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65" windowWidth="24240" windowHeight="13290"/>
  </bookViews>
  <sheets>
    <sheet name="STATISTIK-figur med data" sheetId="1" r:id="rId1"/>
    <sheet name="STATISTIK-figur suppl. med data" sheetId="2" r:id="rId2"/>
  </sheets>
  <calcPr calcId="145621"/>
</workbook>
</file>

<file path=xl/calcChain.xml><?xml version="1.0" encoding="utf-8"?>
<calcChain xmlns="http://schemas.openxmlformats.org/spreadsheetml/2006/main">
  <c r="I8" i="2" l="1"/>
  <c r="H8" i="2"/>
  <c r="G8" i="2"/>
  <c r="F8" i="2"/>
  <c r="E8" i="2"/>
  <c r="D8" i="2"/>
  <c r="C8" i="2"/>
  <c r="I7" i="2"/>
  <c r="H7" i="2"/>
  <c r="G7" i="2"/>
  <c r="F7" i="2"/>
  <c r="E7" i="2"/>
  <c r="D7" i="2"/>
  <c r="C7" i="2"/>
  <c r="I6" i="2"/>
  <c r="H6" i="2"/>
  <c r="G6" i="2"/>
  <c r="F6" i="2"/>
  <c r="E6" i="2"/>
  <c r="D6" i="2"/>
  <c r="C6" i="2"/>
  <c r="I5" i="2"/>
  <c r="H5" i="2"/>
  <c r="G5" i="2"/>
  <c r="F5" i="2"/>
  <c r="E5" i="2"/>
  <c r="D5" i="2"/>
  <c r="C5" i="2"/>
  <c r="I4" i="2"/>
  <c r="H4" i="2"/>
  <c r="G4" i="2"/>
  <c r="F4" i="2"/>
  <c r="E4" i="2"/>
  <c r="D4" i="2"/>
  <c r="C4" i="2"/>
  <c r="B5" i="2"/>
  <c r="B6" i="2"/>
  <c r="B7" i="2"/>
  <c r="B8" i="2"/>
  <c r="B4" i="2"/>
  <c r="I6" i="1"/>
  <c r="H6" i="1"/>
  <c r="G6" i="1"/>
  <c r="F6" i="1"/>
  <c r="E6" i="1"/>
  <c r="D6" i="1"/>
  <c r="C6" i="1"/>
  <c r="B6" i="1"/>
  <c r="I5" i="1"/>
  <c r="H5" i="1"/>
  <c r="G5" i="1"/>
  <c r="F5" i="1"/>
  <c r="E5" i="1"/>
  <c r="D5" i="1"/>
  <c r="C5" i="1"/>
  <c r="B5" i="1"/>
  <c r="I4" i="1"/>
  <c r="H4" i="1"/>
  <c r="G4" i="1"/>
  <c r="F4" i="1"/>
  <c r="E4" i="1"/>
  <c r="D4" i="1"/>
  <c r="C4" i="1"/>
  <c r="B4" i="1"/>
</calcChain>
</file>

<file path=xl/sharedStrings.xml><?xml version="1.0" encoding="utf-8"?>
<sst xmlns="http://schemas.openxmlformats.org/spreadsheetml/2006/main" count="88" uniqueCount="29">
  <si>
    <t>Andel, pct.</t>
  </si>
  <si>
    <t>1. kvt.
2016</t>
  </si>
  <si>
    <t>2. kvt.</t>
  </si>
  <si>
    <t>3. kvt.</t>
  </si>
  <si>
    <t>4. kvt.</t>
  </si>
  <si>
    <t>1. kvt.
2017</t>
  </si>
  <si>
    <t>Korttransaktioner</t>
  </si>
  <si>
    <t>Kortterminaler</t>
  </si>
  <si>
    <t>Anm.:</t>
  </si>
  <si>
    <t>Betalingskort</t>
  </si>
  <si>
    <t>Dankort</t>
  </si>
  <si>
    <t>VisaDankort</t>
  </si>
  <si>
    <t>Internationale debetkort</t>
  </si>
  <si>
    <t>Internationale kreditkort</t>
  </si>
  <si>
    <t>Kontaktløse korttransaktioner (1.000 stk.)</t>
  </si>
  <si>
    <t>Kortterminaler til kontaktløse betalinger</t>
  </si>
  <si>
    <t>Korttransaktioner, i alt (1.000 stk.)</t>
  </si>
  <si>
    <t>Kortterminaler, i alt</t>
  </si>
  <si>
    <t>Kontaktløse korts andel af samlede antal udstedte kort, efter korttype</t>
  </si>
  <si>
    <t>Kilde: Danmarks Nationalbanks Statistikbank, tabel DNBSUK</t>
  </si>
  <si>
    <t>1.000 stk.</t>
  </si>
  <si>
    <t>Kontaktløs kortteknologis andel af betalinger mv. stiger</t>
  </si>
  <si>
    <t>Kontaktløse betalingskort (1.000 stk.)</t>
  </si>
  <si>
    <t>Betalingskort, i alt (1.000 stk.)</t>
  </si>
  <si>
    <t>Antal korttransaktioner, betalingskort eller kortterminaler</t>
  </si>
  <si>
    <t xml:space="preserve">Andel af henholdsvis samlet antal kortterminaler, betalingskort og korttransaktioner i forretninger og selvbetjeningsmiljøer. </t>
  </si>
  <si>
    <t>Antal kontaktløse betalingskort, efter korttype</t>
  </si>
  <si>
    <t>Antal betalingskort i alt, efter korttype</t>
  </si>
  <si>
    <t>Kilde: Danmarks Nationalbanks Statistikbank, tabel DNBSTK, DNBSUK og DNBSKK.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</si>
</sst>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numFmt numFmtId="165" formatCode="_ * #,##0.0_ ;_ * \-#,##0.0_ ;_ * &quot;-&quot;??_ ;_ @_ "/>
    <numFmt numFmtId="166" formatCode="_ * #,##0_ ;_ * \-#,##0_ ;_ * &quot;-&quot;??_ ;_ @_ "/>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font>
    <font>
      <b/>
      <i/>
      <sz val="11"/>
      <color rgb="FF000000"/>
      <name val="Calibri"/>
      <family val="2"/>
    </font>
    <font>
      <sz val="11"/>
      <color rgb="FF000000"/>
      <name val="Calibri"/>
      <family val="2"/>
    </font>
    <font>
      <b/>
      <i/>
      <sz val="11"/>
      <color theme="1"/>
      <name val="Calibri"/>
      <family val="2"/>
      <scheme val="minor"/>
    </font>
    <font>
      <i/>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2">
    <xf numFmtId="0" fontId="0" fillId="0" borderId="0" xfId="0"/>
    <xf numFmtId="0" fontId="0" fillId="0" borderId="0" xfId="0" applyFont="1" applyFill="1"/>
    <xf numFmtId="0" fontId="2" fillId="0" borderId="0" xfId="0" applyFont="1"/>
    <xf numFmtId="164" fontId="0" fillId="0" borderId="0" xfId="0" applyNumberFormat="1"/>
    <xf numFmtId="0" fontId="3" fillId="0" borderId="0" xfId="0" applyFont="1" applyFill="1" applyAlignment="1" applyProtection="1">
      <alignment horizontal="left"/>
    </xf>
    <xf numFmtId="165" fontId="0" fillId="0" borderId="0" xfId="1" applyNumberFormat="1" applyFont="1" applyFill="1" applyAlignment="1" applyProtection="1">
      <alignment horizontal="right"/>
    </xf>
    <xf numFmtId="166" fontId="0" fillId="0" borderId="0" xfId="1" applyNumberFormat="1" applyFont="1" applyFill="1" applyAlignment="1" applyProtection="1">
      <alignment horizontal="right"/>
    </xf>
    <xf numFmtId="166" fontId="0" fillId="0" borderId="0" xfId="1" applyNumberFormat="1" applyFont="1"/>
    <xf numFmtId="0" fontId="4" fillId="0" borderId="0" xfId="0" applyFont="1" applyFill="1" applyAlignment="1" applyProtection="1">
      <alignment horizontal="left"/>
    </xf>
    <xf numFmtId="0" fontId="5" fillId="0" borderId="0" xfId="0" applyFont="1" applyFill="1" applyAlignment="1" applyProtection="1">
      <alignment horizontal="left"/>
    </xf>
    <xf numFmtId="0" fontId="0" fillId="0" borderId="0" xfId="0" applyAlignment="1">
      <alignment vertical="center" wrapText="1"/>
    </xf>
    <xf numFmtId="0" fontId="0" fillId="0" borderId="1" xfId="0" applyBorder="1" applyAlignment="1">
      <alignment horizontal="center" vertical="top" wrapText="1"/>
    </xf>
    <xf numFmtId="0" fontId="0" fillId="0" borderId="1" xfId="0" applyBorder="1" applyAlignment="1">
      <alignment horizontal="center" vertical="top"/>
    </xf>
    <xf numFmtId="0" fontId="6" fillId="0" borderId="0" xfId="0" applyFont="1" applyFill="1"/>
    <xf numFmtId="0" fontId="7" fillId="0" borderId="0" xfId="0" applyFont="1"/>
    <xf numFmtId="0" fontId="7" fillId="0" borderId="0" xfId="0" applyFont="1" applyFill="1"/>
    <xf numFmtId="0" fontId="2" fillId="0" borderId="0" xfId="0" applyFont="1" applyFill="1"/>
    <xf numFmtId="0" fontId="0" fillId="0" borderId="0" xfId="0" applyFill="1"/>
    <xf numFmtId="0" fontId="0" fillId="0" borderId="1" xfId="0" applyFill="1" applyBorder="1" applyAlignment="1">
      <alignment horizontal="center" vertical="top"/>
    </xf>
    <xf numFmtId="165" fontId="0" fillId="0" borderId="0" xfId="0" applyNumberFormat="1" applyFill="1"/>
    <xf numFmtId="166" fontId="0" fillId="0" borderId="0" xfId="1" applyNumberFormat="1" applyFont="1" applyFill="1"/>
    <xf numFmtId="164" fontId="0" fillId="0" borderId="0" xfId="0" applyNumberFormat="1" applyFill="1"/>
  </cellXfs>
  <cellStyles count="2">
    <cellStyle name="Komma" xfId="1" builtinId="3"/>
    <cellStyle name="Normal" xfId="0" builtinId="0"/>
  </cellStyles>
  <dxfs count="0"/>
  <tableStyles count="0" defaultTableStyle="TableStyleMedium2" defaultPivotStyle="PivotStyleLight16"/>
  <colors>
    <mruColors>
      <color rgb="FF007BD1"/>
      <color rgb="FFC43D21"/>
      <color rgb="FFDF9337"/>
      <color rgb="FFB0D247"/>
      <color rgb="FF9222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797340786525873E-2"/>
          <c:y val="0.11059690119380239"/>
          <c:w val="0.89542044616990069"/>
          <c:h val="0.75300431800863599"/>
        </c:manualLayout>
      </c:layout>
      <c:barChart>
        <c:barDir val="col"/>
        <c:grouping val="clustered"/>
        <c:varyColors val="0"/>
        <c:ser>
          <c:idx val="0"/>
          <c:order val="0"/>
          <c:tx>
            <c:strRef>
              <c:f>'STATISTIK-figur med data'!$A$4</c:f>
              <c:strCache>
                <c:ptCount val="1"/>
                <c:pt idx="0">
                  <c:v>Korttransaktioner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'STATISTIK-figur med data'!$B$3:$I$3</c:f>
              <c:strCache>
                <c:ptCount val="8"/>
                <c:pt idx="0">
                  <c:v>1. kvt.
2016</c:v>
                </c:pt>
                <c:pt idx="1">
                  <c:v>2. kvt.</c:v>
                </c:pt>
                <c:pt idx="2">
                  <c:v>3. kvt.</c:v>
                </c:pt>
                <c:pt idx="3">
                  <c:v>4. kvt.</c:v>
                </c:pt>
                <c:pt idx="4">
                  <c:v>1. kvt.
2017</c:v>
                </c:pt>
                <c:pt idx="5">
                  <c:v>2. kvt.</c:v>
                </c:pt>
                <c:pt idx="6">
                  <c:v>3. kvt.</c:v>
                </c:pt>
                <c:pt idx="7">
                  <c:v>4. kvt.</c:v>
                </c:pt>
              </c:strCache>
            </c:strRef>
          </c:cat>
          <c:val>
            <c:numRef>
              <c:f>'STATISTIK-figur med data'!$B$4:$I$4</c:f>
              <c:numCache>
                <c:formatCode>0.0</c:formatCode>
                <c:ptCount val="8"/>
                <c:pt idx="0">
                  <c:v>3.9257230990000949</c:v>
                </c:pt>
                <c:pt idx="1">
                  <c:v>6.0887404963996943</c:v>
                </c:pt>
                <c:pt idx="2">
                  <c:v>10.281274401758864</c:v>
                </c:pt>
                <c:pt idx="3">
                  <c:v>15.435103908969069</c:v>
                </c:pt>
                <c:pt idx="4">
                  <c:v>23.592067527239514</c:v>
                </c:pt>
                <c:pt idx="5">
                  <c:v>29.927186804382988</c:v>
                </c:pt>
                <c:pt idx="6">
                  <c:v>36.936713163295991</c:v>
                </c:pt>
                <c:pt idx="7">
                  <c:v>43.878261130775662</c:v>
                </c:pt>
              </c:numCache>
            </c:numRef>
          </c:val>
        </c:ser>
        <c:dLbls>
          <c:showLegendKey val="0"/>
          <c:showVal val="0"/>
          <c:showCatName val="0"/>
          <c:showSerName val="0"/>
          <c:showPercent val="0"/>
          <c:showBubbleSize val="0"/>
        </c:dLbls>
        <c:gapWidth val="50"/>
        <c:axId val="420001280"/>
        <c:axId val="420002816"/>
      </c:barChart>
      <c:lineChart>
        <c:grouping val="standard"/>
        <c:varyColors val="0"/>
        <c:ser>
          <c:idx val="3"/>
          <c:order val="1"/>
          <c:tx>
            <c:strRef>
              <c:f>'STATISTIK-figur med data'!$A$6</c:f>
              <c:strCache>
                <c:ptCount val="1"/>
                <c:pt idx="0">
                  <c:v>Kortterminaler</c:v>
                </c:pt>
              </c:strCache>
            </c:strRef>
          </c:tx>
          <c:spPr>
            <a:ln w="12700">
              <a:solidFill>
                <a:srgbClr val="92229C"/>
              </a:solidFill>
            </a:ln>
          </c:spPr>
          <c:marker>
            <c:symbol val="none"/>
          </c:marker>
          <c:cat>
            <c:strRef>
              <c:f>'STATISTIK-figur med data'!$B$3:$I$3</c:f>
              <c:strCache>
                <c:ptCount val="8"/>
                <c:pt idx="0">
                  <c:v>1. kvt.
2016</c:v>
                </c:pt>
                <c:pt idx="1">
                  <c:v>2. kvt.</c:v>
                </c:pt>
                <c:pt idx="2">
                  <c:v>3. kvt.</c:v>
                </c:pt>
                <c:pt idx="3">
                  <c:v>4. kvt.</c:v>
                </c:pt>
                <c:pt idx="4">
                  <c:v>1. kvt.
2017</c:v>
                </c:pt>
                <c:pt idx="5">
                  <c:v>2. kvt.</c:v>
                </c:pt>
                <c:pt idx="6">
                  <c:v>3. kvt.</c:v>
                </c:pt>
                <c:pt idx="7">
                  <c:v>4. kvt.</c:v>
                </c:pt>
              </c:strCache>
            </c:strRef>
          </c:cat>
          <c:val>
            <c:numRef>
              <c:f>'STATISTIK-figur med data'!$B$6:$I$6</c:f>
              <c:numCache>
                <c:formatCode>0.0</c:formatCode>
                <c:ptCount val="8"/>
                <c:pt idx="0">
                  <c:v>71.799027552674232</c:v>
                </c:pt>
                <c:pt idx="1">
                  <c:v>72.550607287449395</c:v>
                </c:pt>
                <c:pt idx="2">
                  <c:v>72.463768115942031</c:v>
                </c:pt>
                <c:pt idx="3">
                  <c:v>75.288683602771357</c:v>
                </c:pt>
                <c:pt idx="4">
                  <c:v>79.618768328445753</c:v>
                </c:pt>
                <c:pt idx="5">
                  <c:v>84.037900874635568</c:v>
                </c:pt>
                <c:pt idx="6">
                  <c:v>88.261188554658844</c:v>
                </c:pt>
                <c:pt idx="7">
                  <c:v>92.924872355944572</c:v>
                </c:pt>
              </c:numCache>
            </c:numRef>
          </c:val>
          <c:smooth val="0"/>
        </c:ser>
        <c:ser>
          <c:idx val="2"/>
          <c:order val="2"/>
          <c:tx>
            <c:strRef>
              <c:f>'STATISTIK-figur med data'!$A$5</c:f>
              <c:strCache>
                <c:ptCount val="1"/>
                <c:pt idx="0">
                  <c:v>Betalingskort</c:v>
                </c:pt>
              </c:strCache>
            </c:strRef>
          </c:tx>
          <c:spPr>
            <a:ln w="12700">
              <a:solidFill>
                <a:srgbClr val="C43D21"/>
              </a:solidFill>
            </a:ln>
            <a:effectLst/>
            <a:extLst/>
          </c:spPr>
          <c:marker>
            <c:symbol val="none"/>
          </c:marker>
          <c:cat>
            <c:strRef>
              <c:f>'STATISTIK-figur med data'!$B$3:$I$3</c:f>
              <c:strCache>
                <c:ptCount val="8"/>
                <c:pt idx="0">
                  <c:v>1. kvt.
2016</c:v>
                </c:pt>
                <c:pt idx="1">
                  <c:v>2. kvt.</c:v>
                </c:pt>
                <c:pt idx="2">
                  <c:v>3. kvt.</c:v>
                </c:pt>
                <c:pt idx="3">
                  <c:v>4. kvt.</c:v>
                </c:pt>
                <c:pt idx="4">
                  <c:v>1. kvt.
2017</c:v>
                </c:pt>
                <c:pt idx="5">
                  <c:v>2. kvt.</c:v>
                </c:pt>
                <c:pt idx="6">
                  <c:v>3. kvt.</c:v>
                </c:pt>
                <c:pt idx="7">
                  <c:v>4. kvt.</c:v>
                </c:pt>
              </c:strCache>
            </c:strRef>
          </c:cat>
          <c:val>
            <c:numRef>
              <c:f>'STATISTIK-figur med data'!$B$5:$I$5</c:f>
              <c:numCache>
                <c:formatCode>0.0</c:formatCode>
                <c:ptCount val="8"/>
                <c:pt idx="0">
                  <c:v>38.929719797887003</c:v>
                </c:pt>
                <c:pt idx="1">
                  <c:v>47.874265038444143</c:v>
                </c:pt>
                <c:pt idx="2">
                  <c:v>56.701849960276924</c:v>
                </c:pt>
                <c:pt idx="3">
                  <c:v>58.980472297910993</c:v>
                </c:pt>
                <c:pt idx="4">
                  <c:v>64.252416145537239</c:v>
                </c:pt>
                <c:pt idx="5">
                  <c:v>66.47842782922973</c:v>
                </c:pt>
                <c:pt idx="6">
                  <c:v>69.045754558675469</c:v>
                </c:pt>
                <c:pt idx="7">
                  <c:v>72.465219810795773</c:v>
                </c:pt>
              </c:numCache>
            </c:numRef>
          </c:val>
          <c:smooth val="0"/>
        </c:ser>
        <c:dLbls>
          <c:showLegendKey val="0"/>
          <c:showVal val="0"/>
          <c:showCatName val="0"/>
          <c:showSerName val="0"/>
          <c:showPercent val="0"/>
          <c:showBubbleSize val="0"/>
        </c:dLbls>
        <c:marker val="1"/>
        <c:smooth val="0"/>
        <c:axId val="420001280"/>
        <c:axId val="420002816"/>
      </c:lineChart>
      <c:catAx>
        <c:axId val="420001280"/>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420002816"/>
        <c:crossesAt val="0"/>
        <c:auto val="1"/>
        <c:lblAlgn val="ctr"/>
        <c:lblOffset val="100"/>
        <c:noMultiLvlLbl val="0"/>
      </c:catAx>
      <c:valAx>
        <c:axId val="420002816"/>
        <c:scaling>
          <c:orientation val="minMax"/>
          <c:max val="100"/>
          <c:min val="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420001280"/>
        <c:crosses val="autoZero"/>
        <c:crossBetween val="between"/>
      </c:valAx>
      <c:spPr>
        <a:noFill/>
      </c:spPr>
    </c:plotArea>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6797340786525873E-2"/>
          <c:y val="0.11059690119380239"/>
          <c:w val="0.89483372618274426"/>
          <c:h val="0.75300431800863599"/>
        </c:manualLayout>
      </c:layout>
      <c:lineChart>
        <c:grouping val="standard"/>
        <c:varyColors val="0"/>
        <c:ser>
          <c:idx val="0"/>
          <c:order val="0"/>
          <c:tx>
            <c:strRef>
              <c:f>'STATISTIK-figur suppl. med data'!$A$4</c:f>
              <c:strCache>
                <c:ptCount val="1"/>
                <c:pt idx="0">
                  <c:v>Betalingskort</c:v>
                </c:pt>
              </c:strCache>
            </c:strRef>
          </c:tx>
          <c:spPr>
            <a:ln w="12700">
              <a:solidFill>
                <a:srgbClr val="007BD1"/>
              </a:solidFill>
            </a:ln>
          </c:spPr>
          <c:marker>
            <c:symbol val="none"/>
          </c:marker>
          <c:cat>
            <c:strRef>
              <c:f>'STATISTIK-figur suppl. med data'!$B$3:$I$3</c:f>
              <c:strCache>
                <c:ptCount val="8"/>
                <c:pt idx="0">
                  <c:v>1. kvt.
2016</c:v>
                </c:pt>
                <c:pt idx="1">
                  <c:v>2. kvt.</c:v>
                </c:pt>
                <c:pt idx="2">
                  <c:v>3. kvt.</c:v>
                </c:pt>
                <c:pt idx="3">
                  <c:v>4. kvt.</c:v>
                </c:pt>
                <c:pt idx="4">
                  <c:v>1. kvt.
2017</c:v>
                </c:pt>
                <c:pt idx="5">
                  <c:v>2. kvt.</c:v>
                </c:pt>
                <c:pt idx="6">
                  <c:v>3. kvt.</c:v>
                </c:pt>
                <c:pt idx="7">
                  <c:v>4. kvt.</c:v>
                </c:pt>
              </c:strCache>
            </c:strRef>
          </c:cat>
          <c:val>
            <c:numRef>
              <c:f>'STATISTIK-figur suppl. med data'!$B$4:$I$4</c:f>
              <c:numCache>
                <c:formatCode>_ * #,##0.0_ ;_ * \-#,##0.0_ ;_ * "-"??_ ;_ @_ </c:formatCode>
                <c:ptCount val="8"/>
                <c:pt idx="0">
                  <c:v>38.9</c:v>
                </c:pt>
                <c:pt idx="1">
                  <c:v>47.9</c:v>
                </c:pt>
                <c:pt idx="2">
                  <c:v>56.7</c:v>
                </c:pt>
                <c:pt idx="3">
                  <c:v>59</c:v>
                </c:pt>
                <c:pt idx="4">
                  <c:v>64.3</c:v>
                </c:pt>
                <c:pt idx="5">
                  <c:v>66.5</c:v>
                </c:pt>
                <c:pt idx="6">
                  <c:v>69</c:v>
                </c:pt>
                <c:pt idx="7">
                  <c:v>72.5</c:v>
                </c:pt>
              </c:numCache>
            </c:numRef>
          </c:val>
          <c:smooth val="0"/>
        </c:ser>
        <c:ser>
          <c:idx val="1"/>
          <c:order val="1"/>
          <c:tx>
            <c:strRef>
              <c:f>'STATISTIK-figur suppl. med data'!$A$5</c:f>
              <c:strCache>
                <c:ptCount val="1"/>
                <c:pt idx="0">
                  <c:v>Dankort</c:v>
                </c:pt>
              </c:strCache>
            </c:strRef>
          </c:tx>
          <c:spPr>
            <a:ln w="12700">
              <a:solidFill>
                <a:srgbClr val="92229C"/>
              </a:solidFill>
            </a:ln>
          </c:spPr>
          <c:marker>
            <c:symbol val="none"/>
          </c:marker>
          <c:cat>
            <c:strRef>
              <c:f>'STATISTIK-figur suppl. med data'!$B$3:$I$3</c:f>
              <c:strCache>
                <c:ptCount val="8"/>
                <c:pt idx="0">
                  <c:v>1. kvt.
2016</c:v>
                </c:pt>
                <c:pt idx="1">
                  <c:v>2. kvt.</c:v>
                </c:pt>
                <c:pt idx="2">
                  <c:v>3. kvt.</c:v>
                </c:pt>
                <c:pt idx="3">
                  <c:v>4. kvt.</c:v>
                </c:pt>
                <c:pt idx="4">
                  <c:v>1. kvt.
2017</c:v>
                </c:pt>
                <c:pt idx="5">
                  <c:v>2. kvt.</c:v>
                </c:pt>
                <c:pt idx="6">
                  <c:v>3. kvt.</c:v>
                </c:pt>
                <c:pt idx="7">
                  <c:v>4. kvt.</c:v>
                </c:pt>
              </c:strCache>
            </c:strRef>
          </c:cat>
          <c:val>
            <c:numRef>
              <c:f>'STATISTIK-figur suppl. med data'!$B$5:$I$5</c:f>
              <c:numCache>
                <c:formatCode>_ * #,##0.0_ ;_ * \-#,##0.0_ ;_ * "-"??_ ;_ @_ </c:formatCode>
                <c:ptCount val="8"/>
                <c:pt idx="0">
                  <c:v>8.9</c:v>
                </c:pt>
                <c:pt idx="1">
                  <c:v>10.9</c:v>
                </c:pt>
                <c:pt idx="2">
                  <c:v>14.5</c:v>
                </c:pt>
                <c:pt idx="3">
                  <c:v>18.399999999999999</c:v>
                </c:pt>
                <c:pt idx="4">
                  <c:v>22</c:v>
                </c:pt>
                <c:pt idx="5">
                  <c:v>23.2</c:v>
                </c:pt>
                <c:pt idx="6">
                  <c:v>26.1</c:v>
                </c:pt>
                <c:pt idx="7">
                  <c:v>30</c:v>
                </c:pt>
              </c:numCache>
            </c:numRef>
          </c:val>
          <c:smooth val="0"/>
        </c:ser>
        <c:ser>
          <c:idx val="2"/>
          <c:order val="2"/>
          <c:tx>
            <c:strRef>
              <c:f>'STATISTIK-figur suppl. med data'!$A$6</c:f>
              <c:strCache>
                <c:ptCount val="1"/>
                <c:pt idx="0">
                  <c:v>VisaDankort</c:v>
                </c:pt>
              </c:strCache>
            </c:strRef>
          </c:tx>
          <c:spPr>
            <a:ln w="12700">
              <a:solidFill>
                <a:srgbClr val="C43D21"/>
              </a:solidFill>
            </a:ln>
          </c:spPr>
          <c:marker>
            <c:symbol val="none"/>
          </c:marker>
          <c:cat>
            <c:strRef>
              <c:f>'STATISTIK-figur suppl. med data'!$B$3:$I$3</c:f>
              <c:strCache>
                <c:ptCount val="8"/>
                <c:pt idx="0">
                  <c:v>1. kvt.
2016</c:v>
                </c:pt>
                <c:pt idx="1">
                  <c:v>2. kvt.</c:v>
                </c:pt>
                <c:pt idx="2">
                  <c:v>3. kvt.</c:v>
                </c:pt>
                <c:pt idx="3">
                  <c:v>4. kvt.</c:v>
                </c:pt>
                <c:pt idx="4">
                  <c:v>1. kvt.
2017</c:v>
                </c:pt>
                <c:pt idx="5">
                  <c:v>2. kvt.</c:v>
                </c:pt>
                <c:pt idx="6">
                  <c:v>3. kvt.</c:v>
                </c:pt>
                <c:pt idx="7">
                  <c:v>4. kvt.</c:v>
                </c:pt>
              </c:strCache>
            </c:strRef>
          </c:cat>
          <c:val>
            <c:numRef>
              <c:f>'STATISTIK-figur suppl. med data'!$B$6:$I$6</c:f>
              <c:numCache>
                <c:formatCode>_ * #,##0.0_ ;_ * \-#,##0.0_ ;_ * "-"??_ ;_ @_ </c:formatCode>
                <c:ptCount val="8"/>
                <c:pt idx="0">
                  <c:v>35.6</c:v>
                </c:pt>
                <c:pt idx="1">
                  <c:v>50.8</c:v>
                </c:pt>
                <c:pt idx="2">
                  <c:v>65.8</c:v>
                </c:pt>
                <c:pt idx="3">
                  <c:v>66.400000000000006</c:v>
                </c:pt>
                <c:pt idx="4">
                  <c:v>74.099999999999994</c:v>
                </c:pt>
                <c:pt idx="5">
                  <c:v>75.2</c:v>
                </c:pt>
                <c:pt idx="6">
                  <c:v>78.2</c:v>
                </c:pt>
                <c:pt idx="7">
                  <c:v>82.3</c:v>
                </c:pt>
              </c:numCache>
            </c:numRef>
          </c:val>
          <c:smooth val="0"/>
        </c:ser>
        <c:ser>
          <c:idx val="3"/>
          <c:order val="3"/>
          <c:tx>
            <c:strRef>
              <c:f>'STATISTIK-figur suppl. med data'!$A$7</c:f>
              <c:strCache>
                <c:ptCount val="1"/>
                <c:pt idx="0">
                  <c:v>Internationale debetkort</c:v>
                </c:pt>
              </c:strCache>
            </c:strRef>
          </c:tx>
          <c:spPr>
            <a:ln w="12700">
              <a:solidFill>
                <a:srgbClr val="DF9337"/>
              </a:solidFill>
            </a:ln>
          </c:spPr>
          <c:marker>
            <c:symbol val="none"/>
          </c:marker>
          <c:cat>
            <c:strRef>
              <c:f>'STATISTIK-figur suppl. med data'!$B$3:$I$3</c:f>
              <c:strCache>
                <c:ptCount val="8"/>
                <c:pt idx="0">
                  <c:v>1. kvt.
2016</c:v>
                </c:pt>
                <c:pt idx="1">
                  <c:v>2. kvt.</c:v>
                </c:pt>
                <c:pt idx="2">
                  <c:v>3. kvt.</c:v>
                </c:pt>
                <c:pt idx="3">
                  <c:v>4. kvt.</c:v>
                </c:pt>
                <c:pt idx="4">
                  <c:v>1. kvt.
2017</c:v>
                </c:pt>
                <c:pt idx="5">
                  <c:v>2. kvt.</c:v>
                </c:pt>
                <c:pt idx="6">
                  <c:v>3. kvt.</c:v>
                </c:pt>
                <c:pt idx="7">
                  <c:v>4. kvt.</c:v>
                </c:pt>
              </c:strCache>
            </c:strRef>
          </c:cat>
          <c:val>
            <c:numRef>
              <c:f>'STATISTIK-figur suppl. med data'!$B$7:$I$7</c:f>
              <c:numCache>
                <c:formatCode>_ * #,##0.0_ ;_ * \-#,##0.0_ ;_ * "-"??_ ;_ @_ </c:formatCode>
                <c:ptCount val="8"/>
                <c:pt idx="0">
                  <c:v>62.7</c:v>
                </c:pt>
                <c:pt idx="1">
                  <c:v>66.2</c:v>
                </c:pt>
                <c:pt idx="2">
                  <c:v>69.8</c:v>
                </c:pt>
                <c:pt idx="3">
                  <c:v>75.8</c:v>
                </c:pt>
                <c:pt idx="4">
                  <c:v>80.599999999999994</c:v>
                </c:pt>
                <c:pt idx="5">
                  <c:v>86</c:v>
                </c:pt>
                <c:pt idx="6">
                  <c:v>88.6</c:v>
                </c:pt>
                <c:pt idx="7">
                  <c:v>91</c:v>
                </c:pt>
              </c:numCache>
            </c:numRef>
          </c:val>
          <c:smooth val="0"/>
        </c:ser>
        <c:ser>
          <c:idx val="4"/>
          <c:order val="4"/>
          <c:tx>
            <c:strRef>
              <c:f>'STATISTIK-figur suppl. med data'!$A$8</c:f>
              <c:strCache>
                <c:ptCount val="1"/>
                <c:pt idx="0">
                  <c:v>Internationale kreditkort</c:v>
                </c:pt>
              </c:strCache>
            </c:strRef>
          </c:tx>
          <c:spPr>
            <a:ln w="12700">
              <a:solidFill>
                <a:srgbClr val="B0D247"/>
              </a:solidFill>
            </a:ln>
          </c:spPr>
          <c:marker>
            <c:symbol val="none"/>
          </c:marker>
          <c:cat>
            <c:strRef>
              <c:f>'STATISTIK-figur suppl. med data'!$B$3:$I$3</c:f>
              <c:strCache>
                <c:ptCount val="8"/>
                <c:pt idx="0">
                  <c:v>1. kvt.
2016</c:v>
                </c:pt>
                <c:pt idx="1">
                  <c:v>2. kvt.</c:v>
                </c:pt>
                <c:pt idx="2">
                  <c:v>3. kvt.</c:v>
                </c:pt>
                <c:pt idx="3">
                  <c:v>4. kvt.</c:v>
                </c:pt>
                <c:pt idx="4">
                  <c:v>1. kvt.
2017</c:v>
                </c:pt>
                <c:pt idx="5">
                  <c:v>2. kvt.</c:v>
                </c:pt>
                <c:pt idx="6">
                  <c:v>3. kvt.</c:v>
                </c:pt>
                <c:pt idx="7">
                  <c:v>4. kvt.</c:v>
                </c:pt>
              </c:strCache>
            </c:strRef>
          </c:cat>
          <c:val>
            <c:numRef>
              <c:f>'STATISTIK-figur suppl. med data'!$B$8:$I$8</c:f>
              <c:numCache>
                <c:formatCode>_ * #,##0.0_ ;_ * \-#,##0.0_ ;_ * "-"??_ ;_ @_ </c:formatCode>
                <c:ptCount val="8"/>
                <c:pt idx="0">
                  <c:v>29.8</c:v>
                </c:pt>
                <c:pt idx="1">
                  <c:v>30.8</c:v>
                </c:pt>
                <c:pt idx="2">
                  <c:v>32.6</c:v>
                </c:pt>
                <c:pt idx="3">
                  <c:v>32.4</c:v>
                </c:pt>
                <c:pt idx="4">
                  <c:v>32.299999999999997</c:v>
                </c:pt>
                <c:pt idx="5">
                  <c:v>32.299999999999997</c:v>
                </c:pt>
                <c:pt idx="6">
                  <c:v>32.5</c:v>
                </c:pt>
                <c:pt idx="7">
                  <c:v>34.1</c:v>
                </c:pt>
              </c:numCache>
            </c:numRef>
          </c:val>
          <c:smooth val="0"/>
        </c:ser>
        <c:dLbls>
          <c:showLegendKey val="0"/>
          <c:showVal val="0"/>
          <c:showCatName val="0"/>
          <c:showSerName val="0"/>
          <c:showPercent val="0"/>
          <c:showBubbleSize val="0"/>
        </c:dLbls>
        <c:marker val="1"/>
        <c:smooth val="0"/>
        <c:axId val="420083584"/>
        <c:axId val="420085120"/>
      </c:lineChart>
      <c:catAx>
        <c:axId val="420083584"/>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420085120"/>
        <c:crossesAt val="-1E+26"/>
        <c:auto val="1"/>
        <c:lblAlgn val="ctr"/>
        <c:lblOffset val="100"/>
        <c:noMultiLvlLbl val="0"/>
      </c:catAx>
      <c:valAx>
        <c:axId val="420085120"/>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420083584"/>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9</xdr:col>
      <xdr:colOff>428625</xdr:colOff>
      <xdr:row>2</xdr:row>
      <xdr:rowOff>57150</xdr:rowOff>
    </xdr:from>
    <xdr:to>
      <xdr:col>14</xdr:col>
      <xdr:colOff>121285</xdr:colOff>
      <xdr:row>11</xdr:row>
      <xdr:rowOff>120650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0.08341</cdr:x>
      <cdr:y>0.70484</cdr:y>
    </cdr:from>
    <cdr:to>
      <cdr:x>0.41705</cdr:x>
      <cdr:y>0.8129</cdr:y>
    </cdr:to>
    <cdr:sp macro="" textlink="">
      <cdr:nvSpPr>
        <cdr:cNvPr id="2" name="Tekstboks 1"/>
        <cdr:cNvSpPr txBox="1"/>
      </cdr:nvSpPr>
      <cdr:spPr>
        <a:xfrm xmlns:a="http://schemas.openxmlformats.org/drawingml/2006/main">
          <a:off x="228600" y="1387475"/>
          <a:ext cx="914400" cy="2127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650" b="1">
              <a:solidFill>
                <a:srgbClr val="007BD1"/>
              </a:solidFill>
              <a:latin typeface="Nationalbank" panose="020B0503040000020004" pitchFamily="34" charset="0"/>
            </a:rPr>
            <a:t>Korttransaktioner</a:t>
          </a:r>
        </a:p>
      </cdr:txBody>
    </cdr:sp>
  </cdr:relSizeAnchor>
  <cdr:relSizeAnchor xmlns:cdr="http://schemas.openxmlformats.org/drawingml/2006/chartDrawing">
    <cdr:from>
      <cdr:x>0.08341</cdr:x>
      <cdr:y>0.56451</cdr:y>
    </cdr:from>
    <cdr:to>
      <cdr:x>0.41705</cdr:x>
      <cdr:y>0.67258</cdr:y>
    </cdr:to>
    <cdr:sp macro="" textlink="">
      <cdr:nvSpPr>
        <cdr:cNvPr id="4" name="Tekstboks 3"/>
        <cdr:cNvSpPr txBox="1"/>
      </cdr:nvSpPr>
      <cdr:spPr>
        <a:xfrm xmlns:a="http://schemas.openxmlformats.org/drawingml/2006/main">
          <a:off x="228598" y="1111246"/>
          <a:ext cx="914394" cy="2127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650" b="1">
              <a:solidFill>
                <a:srgbClr val="C43D21"/>
              </a:solidFill>
              <a:latin typeface="Nationalbank" panose="020B0503040000020004" pitchFamily="34" charset="0"/>
            </a:rPr>
            <a:t>Betalingskort</a:t>
          </a:r>
        </a:p>
      </cdr:txBody>
    </cdr:sp>
  </cdr:relSizeAnchor>
  <cdr:relSizeAnchor xmlns:cdr="http://schemas.openxmlformats.org/drawingml/2006/chartDrawing">
    <cdr:from>
      <cdr:x>0.08341</cdr:x>
      <cdr:y>0.3371</cdr:y>
    </cdr:from>
    <cdr:to>
      <cdr:x>0.41705</cdr:x>
      <cdr:y>0.44517</cdr:y>
    </cdr:to>
    <cdr:sp macro="" textlink="">
      <cdr:nvSpPr>
        <cdr:cNvPr id="5" name="Tekstboks 4"/>
        <cdr:cNvSpPr txBox="1"/>
      </cdr:nvSpPr>
      <cdr:spPr>
        <a:xfrm xmlns:a="http://schemas.openxmlformats.org/drawingml/2006/main">
          <a:off x="228598" y="663572"/>
          <a:ext cx="914394" cy="21273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650" b="1">
              <a:solidFill>
                <a:srgbClr val="92229C"/>
              </a:solidFill>
              <a:latin typeface="Nationalbank" panose="020B0503040000020004" pitchFamily="34" charset="0"/>
            </a:rPr>
            <a:t>Kortterminaler</a:t>
          </a:r>
        </a:p>
      </cdr:txBody>
    </cdr:sp>
  </cdr:relSizeAnchor>
  <cdr:relSizeAnchor xmlns:cdr="http://schemas.openxmlformats.org/drawingml/2006/chartDrawing">
    <cdr:from>
      <cdr:x>0.01854</cdr:x>
      <cdr:y>0.02581</cdr:y>
    </cdr:from>
    <cdr:to>
      <cdr:x>0.17594</cdr:x>
      <cdr:y>0.07662</cdr:y>
    </cdr:to>
    <cdr:sp macro="" textlink="">
      <cdr:nvSpPr>
        <cdr:cNvPr id="6" name="AxisTitleValuePrimary"/>
        <cdr:cNvSpPr txBox="1"/>
      </cdr:nvSpPr>
      <cdr:spPr>
        <a:xfrm xmlns:a="http://schemas.openxmlformats.org/drawingml/2006/main">
          <a:off x="50800" y="50800"/>
          <a:ext cx="431400"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Andel, pct.</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9</xdr:col>
      <xdr:colOff>376445</xdr:colOff>
      <xdr:row>0</xdr:row>
      <xdr:rowOff>186980</xdr:rowOff>
    </xdr:from>
    <xdr:to>
      <xdr:col>14</xdr:col>
      <xdr:colOff>65792</xdr:colOff>
      <xdr:row>10</xdr:row>
      <xdr:rowOff>59980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0.00982</cdr:x>
      <cdr:y>0.02581</cdr:y>
    </cdr:from>
    <cdr:to>
      <cdr:x>0.16722</cdr:x>
      <cdr:y>0.07662</cdr:y>
    </cdr:to>
    <cdr:sp macro="" textlink="">
      <cdr:nvSpPr>
        <cdr:cNvPr id="2" name="AxisTitleValuePrimary"/>
        <cdr:cNvSpPr txBox="1"/>
      </cdr:nvSpPr>
      <cdr:spPr>
        <a:xfrm xmlns:a="http://schemas.openxmlformats.org/drawingml/2006/main">
          <a:off x="26811" y="50800"/>
          <a:ext cx="429901"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Andel, pct.</a:t>
          </a:r>
        </a:p>
      </cdr:txBody>
    </cdr:sp>
  </cdr:relSizeAnchor>
  <cdr:relSizeAnchor xmlns:cdr="http://schemas.openxmlformats.org/drawingml/2006/chartDrawing">
    <cdr:from>
      <cdr:x>0.15476</cdr:x>
      <cdr:y>0.78347</cdr:y>
    </cdr:from>
    <cdr:to>
      <cdr:x>0.4884</cdr:x>
      <cdr:y>0.88427</cdr:y>
    </cdr:to>
    <cdr:sp macro="" textlink="">
      <cdr:nvSpPr>
        <cdr:cNvPr id="3" name="Tekstboks 2"/>
        <cdr:cNvSpPr txBox="1"/>
      </cdr:nvSpPr>
      <cdr:spPr>
        <a:xfrm xmlns:a="http://schemas.openxmlformats.org/drawingml/2006/main">
          <a:off x="422666" y="1542257"/>
          <a:ext cx="911222" cy="1984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650" b="1">
              <a:solidFill>
                <a:srgbClr val="92229C"/>
              </a:solidFill>
              <a:latin typeface="Nationalbank" panose="020B0503040000020004" pitchFamily="34" charset="0"/>
            </a:rPr>
            <a:t>Dankort</a:t>
          </a:r>
        </a:p>
      </cdr:txBody>
    </cdr:sp>
  </cdr:relSizeAnchor>
  <cdr:relSizeAnchor xmlns:cdr="http://schemas.openxmlformats.org/drawingml/2006/chartDrawing">
    <cdr:from>
      <cdr:x>0.15551</cdr:x>
      <cdr:y>0.63367</cdr:y>
    </cdr:from>
    <cdr:to>
      <cdr:x>0.48915</cdr:x>
      <cdr:y>0.73448</cdr:y>
    </cdr:to>
    <cdr:sp macro="" textlink="">
      <cdr:nvSpPr>
        <cdr:cNvPr id="4" name="Tekstboks 1"/>
        <cdr:cNvSpPr txBox="1"/>
      </cdr:nvSpPr>
      <cdr:spPr>
        <a:xfrm xmlns:a="http://schemas.openxmlformats.org/drawingml/2006/main">
          <a:off x="424706" y="1247377"/>
          <a:ext cx="911222" cy="1984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B0D247"/>
              </a:solidFill>
              <a:latin typeface="Nationalbank" panose="020B0503040000020004" pitchFamily="34" charset="0"/>
            </a:rPr>
            <a:t>Int. kreditkort</a:t>
          </a:r>
        </a:p>
      </cdr:txBody>
    </cdr:sp>
  </cdr:relSizeAnchor>
  <cdr:relSizeAnchor xmlns:cdr="http://schemas.openxmlformats.org/drawingml/2006/chartDrawing">
    <cdr:from>
      <cdr:x>0.15592</cdr:x>
      <cdr:y>0.24355</cdr:y>
    </cdr:from>
    <cdr:to>
      <cdr:x>0.48957</cdr:x>
      <cdr:y>0.34436</cdr:y>
    </cdr:to>
    <cdr:sp macro="" textlink="">
      <cdr:nvSpPr>
        <cdr:cNvPr id="5" name="Tekstboks 1"/>
        <cdr:cNvSpPr txBox="1"/>
      </cdr:nvSpPr>
      <cdr:spPr>
        <a:xfrm xmlns:a="http://schemas.openxmlformats.org/drawingml/2006/main">
          <a:off x="425847" y="479425"/>
          <a:ext cx="911222" cy="1984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DF9337"/>
              </a:solidFill>
              <a:latin typeface="Nationalbank" panose="020B0503040000020004" pitchFamily="34" charset="0"/>
            </a:rPr>
            <a:t>Int. debetkort</a:t>
          </a:r>
        </a:p>
      </cdr:txBody>
    </cdr:sp>
  </cdr:relSizeAnchor>
  <cdr:relSizeAnchor xmlns:cdr="http://schemas.openxmlformats.org/drawingml/2006/chartDrawing">
    <cdr:from>
      <cdr:x>0.15592</cdr:x>
      <cdr:y>0.5369</cdr:y>
    </cdr:from>
    <cdr:to>
      <cdr:x>0.48956</cdr:x>
      <cdr:y>0.6377</cdr:y>
    </cdr:to>
    <cdr:sp macro="" textlink="">
      <cdr:nvSpPr>
        <cdr:cNvPr id="6" name="Tekstboks 1"/>
        <cdr:cNvSpPr txBox="1"/>
      </cdr:nvSpPr>
      <cdr:spPr>
        <a:xfrm xmlns:a="http://schemas.openxmlformats.org/drawingml/2006/main">
          <a:off x="425846" y="1056880"/>
          <a:ext cx="911222" cy="1984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C43D21"/>
              </a:solidFill>
              <a:latin typeface="Nationalbank" panose="020B0503040000020004" pitchFamily="34" charset="0"/>
            </a:rPr>
            <a:t>VisaDankort</a:t>
          </a:r>
        </a:p>
      </cdr:txBody>
    </cdr:sp>
  </cdr:relSizeAnchor>
  <cdr:relSizeAnchor xmlns:cdr="http://schemas.openxmlformats.org/drawingml/2006/chartDrawing">
    <cdr:from>
      <cdr:x>0.60713</cdr:x>
      <cdr:y>0.35847</cdr:y>
    </cdr:from>
    <cdr:to>
      <cdr:x>0.94077</cdr:x>
      <cdr:y>0.45928</cdr:y>
    </cdr:to>
    <cdr:sp macro="" textlink="">
      <cdr:nvSpPr>
        <cdr:cNvPr id="7" name="Tekstboks 1"/>
        <cdr:cNvSpPr txBox="1"/>
      </cdr:nvSpPr>
      <cdr:spPr>
        <a:xfrm xmlns:a="http://schemas.openxmlformats.org/drawingml/2006/main">
          <a:off x="1658143" y="705646"/>
          <a:ext cx="911222" cy="1984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007BD1"/>
              </a:solidFill>
              <a:latin typeface="Nationalbank" panose="020B0503040000020004" pitchFamily="34" charset="0"/>
            </a:rPr>
            <a:t>Alle betalingskort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tabSelected="1" workbookViewId="0"/>
  </sheetViews>
  <sheetFormatPr defaultRowHeight="15" x14ac:dyDescent="0.25"/>
  <cols>
    <col min="1" max="1" width="43.140625" customWidth="1"/>
    <col min="2" max="9" width="11" bestFit="1" customWidth="1"/>
  </cols>
  <sheetData>
    <row r="1" spans="1:10" x14ac:dyDescent="0.25">
      <c r="A1" s="16" t="s">
        <v>21</v>
      </c>
      <c r="B1" s="1"/>
      <c r="C1" s="1"/>
      <c r="D1" s="1"/>
      <c r="E1" s="1"/>
      <c r="F1" s="1"/>
      <c r="G1" s="1"/>
    </row>
    <row r="2" spans="1:10" x14ac:dyDescent="0.25">
      <c r="A2" s="1" t="s">
        <v>0</v>
      </c>
      <c r="B2" s="1"/>
      <c r="C2" s="1"/>
      <c r="D2" s="1"/>
      <c r="E2" s="1"/>
      <c r="F2" s="1"/>
      <c r="G2" s="1"/>
    </row>
    <row r="3" spans="1:10" ht="30" x14ac:dyDescent="0.25">
      <c r="B3" s="11" t="s">
        <v>1</v>
      </c>
      <c r="C3" s="12" t="s">
        <v>2</v>
      </c>
      <c r="D3" s="12" t="s">
        <v>3</v>
      </c>
      <c r="E3" s="12" t="s">
        <v>4</v>
      </c>
      <c r="F3" s="11" t="s">
        <v>5</v>
      </c>
      <c r="G3" s="18" t="s">
        <v>2</v>
      </c>
      <c r="H3" s="18" t="s">
        <v>3</v>
      </c>
      <c r="I3" s="18" t="s">
        <v>4</v>
      </c>
      <c r="J3" s="17"/>
    </row>
    <row r="4" spans="1:10" x14ac:dyDescent="0.25">
      <c r="A4" t="s">
        <v>6</v>
      </c>
      <c r="B4" s="3">
        <f t="shared" ref="B4:I6" si="0">100*B20/B27</f>
        <v>3.9257230990000949</v>
      </c>
      <c r="C4" s="3">
        <f t="shared" si="0"/>
        <v>6.0887404963996943</v>
      </c>
      <c r="D4" s="3">
        <f t="shared" si="0"/>
        <v>10.281274401758864</v>
      </c>
      <c r="E4" s="3">
        <f t="shared" si="0"/>
        <v>15.435103908969069</v>
      </c>
      <c r="F4" s="3">
        <f t="shared" si="0"/>
        <v>23.592067527239514</v>
      </c>
      <c r="G4" s="21">
        <f t="shared" si="0"/>
        <v>29.927186804382988</v>
      </c>
      <c r="H4" s="21">
        <f t="shared" si="0"/>
        <v>36.936713163295991</v>
      </c>
      <c r="I4" s="21">
        <f t="shared" si="0"/>
        <v>43.878261130775662</v>
      </c>
      <c r="J4" s="17"/>
    </row>
    <row r="5" spans="1:10" x14ac:dyDescent="0.25">
      <c r="A5" t="s">
        <v>9</v>
      </c>
      <c r="B5" s="3">
        <f t="shared" si="0"/>
        <v>38.929719797887003</v>
      </c>
      <c r="C5" s="3">
        <f t="shared" si="0"/>
        <v>47.874265038444143</v>
      </c>
      <c r="D5" s="3">
        <f t="shared" si="0"/>
        <v>56.701849960276924</v>
      </c>
      <c r="E5" s="3">
        <f t="shared" si="0"/>
        <v>58.980472297910993</v>
      </c>
      <c r="F5" s="3">
        <f t="shared" si="0"/>
        <v>64.252416145537239</v>
      </c>
      <c r="G5" s="21">
        <f t="shared" si="0"/>
        <v>66.47842782922973</v>
      </c>
      <c r="H5" s="21">
        <f t="shared" si="0"/>
        <v>69.045754558675469</v>
      </c>
      <c r="I5" s="21">
        <f t="shared" si="0"/>
        <v>72.465219810795773</v>
      </c>
      <c r="J5" s="17"/>
    </row>
    <row r="6" spans="1:10" x14ac:dyDescent="0.25">
      <c r="A6" t="s">
        <v>7</v>
      </c>
      <c r="B6" s="3">
        <f t="shared" si="0"/>
        <v>71.799027552674232</v>
      </c>
      <c r="C6" s="3">
        <f t="shared" si="0"/>
        <v>72.550607287449395</v>
      </c>
      <c r="D6" s="3">
        <f t="shared" si="0"/>
        <v>72.463768115942031</v>
      </c>
      <c r="E6" s="3">
        <f t="shared" si="0"/>
        <v>75.288683602771357</v>
      </c>
      <c r="F6" s="3">
        <f t="shared" si="0"/>
        <v>79.618768328445753</v>
      </c>
      <c r="G6" s="21">
        <f t="shared" si="0"/>
        <v>84.037900874635568</v>
      </c>
      <c r="H6" s="21">
        <f t="shared" si="0"/>
        <v>88.261188554658844</v>
      </c>
      <c r="I6" s="21">
        <f t="shared" si="0"/>
        <v>92.924872355944572</v>
      </c>
      <c r="J6" s="17"/>
    </row>
    <row r="7" spans="1:10" x14ac:dyDescent="0.25">
      <c r="A7" s="14" t="s">
        <v>8</v>
      </c>
      <c r="G7" s="17"/>
      <c r="H7" s="17"/>
      <c r="I7" s="17"/>
      <c r="J7" s="17"/>
    </row>
    <row r="8" spans="1:10" x14ac:dyDescent="0.25">
      <c r="A8" s="15" t="s">
        <v>25</v>
      </c>
      <c r="G8" s="17"/>
      <c r="H8" s="17"/>
      <c r="I8" s="17"/>
      <c r="J8" s="17"/>
    </row>
    <row r="9" spans="1:10" x14ac:dyDescent="0.25">
      <c r="G9" s="17"/>
      <c r="H9" s="17"/>
      <c r="I9" s="17"/>
      <c r="J9" s="17"/>
    </row>
    <row r="10" spans="1:10" x14ac:dyDescent="0.25">
      <c r="G10" s="17"/>
      <c r="H10" s="17"/>
      <c r="I10" s="17"/>
      <c r="J10" s="17"/>
    </row>
    <row r="11" spans="1:10" x14ac:dyDescent="0.25">
      <c r="G11" s="17"/>
      <c r="H11" s="17"/>
      <c r="I11" s="17"/>
      <c r="J11" s="17"/>
    </row>
    <row r="12" spans="1:10" x14ac:dyDescent="0.25">
      <c r="G12" s="17"/>
      <c r="H12" s="17"/>
      <c r="I12" s="17"/>
      <c r="J12" s="17"/>
    </row>
    <row r="13" spans="1:10" x14ac:dyDescent="0.25">
      <c r="G13" s="17"/>
      <c r="H13" s="17"/>
      <c r="I13" s="17"/>
      <c r="J13" s="17"/>
    </row>
    <row r="14" spans="1:10" x14ac:dyDescent="0.25">
      <c r="G14" s="17"/>
      <c r="H14" s="17"/>
      <c r="I14" s="17"/>
      <c r="J14" s="17"/>
    </row>
    <row r="15" spans="1:10" x14ac:dyDescent="0.25">
      <c r="G15" s="17"/>
      <c r="H15" s="17"/>
      <c r="I15" s="17"/>
      <c r="J15" s="17"/>
    </row>
    <row r="16" spans="1:10" x14ac:dyDescent="0.25">
      <c r="G16" s="17"/>
      <c r="H16" s="17"/>
      <c r="I16" s="17"/>
      <c r="J16" s="17"/>
    </row>
    <row r="17" spans="1:10" x14ac:dyDescent="0.25">
      <c r="G17" s="17"/>
      <c r="H17" s="17"/>
      <c r="I17" s="17"/>
      <c r="J17" s="17"/>
    </row>
    <row r="18" spans="1:10" x14ac:dyDescent="0.25">
      <c r="A18" s="13" t="s">
        <v>24</v>
      </c>
      <c r="G18" s="17"/>
      <c r="H18" s="17"/>
      <c r="I18" s="17"/>
      <c r="J18" s="17"/>
    </row>
    <row r="19" spans="1:10" ht="30" x14ac:dyDescent="0.25">
      <c r="A19" s="2"/>
      <c r="B19" s="11" t="s">
        <v>1</v>
      </c>
      <c r="C19" s="12" t="s">
        <v>2</v>
      </c>
      <c r="D19" s="12" t="s">
        <v>3</v>
      </c>
      <c r="E19" s="12" t="s">
        <v>4</v>
      </c>
      <c r="F19" s="11" t="s">
        <v>5</v>
      </c>
      <c r="G19" s="18" t="s">
        <v>2</v>
      </c>
      <c r="H19" s="18" t="s">
        <v>3</v>
      </c>
      <c r="I19" s="18" t="s">
        <v>4</v>
      </c>
      <c r="J19" s="17"/>
    </row>
    <row r="20" spans="1:10" x14ac:dyDescent="0.25">
      <c r="A20" t="s">
        <v>14</v>
      </c>
      <c r="B20" s="6">
        <v>12803</v>
      </c>
      <c r="C20" s="6">
        <v>22704</v>
      </c>
      <c r="D20" s="6">
        <v>37130</v>
      </c>
      <c r="E20" s="6">
        <v>58274</v>
      </c>
      <c r="F20" s="6">
        <v>81110</v>
      </c>
      <c r="G20" s="6">
        <v>118043</v>
      </c>
      <c r="H20" s="6">
        <v>141270</v>
      </c>
      <c r="I20" s="6">
        <v>175284</v>
      </c>
      <c r="J20" s="17"/>
    </row>
    <row r="21" spans="1:10" x14ac:dyDescent="0.25">
      <c r="A21" t="s">
        <v>22</v>
      </c>
      <c r="B21" s="6">
        <v>3390</v>
      </c>
      <c r="C21" s="6">
        <v>4234</v>
      </c>
      <c r="D21" s="6">
        <v>4996</v>
      </c>
      <c r="E21" s="6">
        <v>5195</v>
      </c>
      <c r="F21" s="6">
        <v>5651</v>
      </c>
      <c r="G21" s="6">
        <v>5886</v>
      </c>
      <c r="H21" s="6">
        <v>6172</v>
      </c>
      <c r="I21" s="6">
        <v>6511</v>
      </c>
      <c r="J21" s="17"/>
    </row>
    <row r="22" spans="1:10" x14ac:dyDescent="0.25">
      <c r="A22" t="s">
        <v>15</v>
      </c>
      <c r="B22" s="6">
        <v>88600</v>
      </c>
      <c r="C22" s="6">
        <v>89600</v>
      </c>
      <c r="D22" s="6">
        <v>90000</v>
      </c>
      <c r="E22" s="6">
        <v>97800</v>
      </c>
      <c r="F22" s="6">
        <v>108600</v>
      </c>
      <c r="G22" s="6">
        <v>115300</v>
      </c>
      <c r="H22" s="6">
        <v>120300</v>
      </c>
      <c r="I22" s="6">
        <v>127400</v>
      </c>
      <c r="J22" s="17"/>
    </row>
    <row r="23" spans="1:10" x14ac:dyDescent="0.25">
      <c r="A23" s="14" t="s">
        <v>28</v>
      </c>
      <c r="G23" s="17"/>
      <c r="H23" s="17"/>
      <c r="I23" s="17"/>
      <c r="J23" s="17"/>
    </row>
    <row r="24" spans="1:10" x14ac:dyDescent="0.25">
      <c r="G24" s="17"/>
      <c r="H24" s="17"/>
      <c r="I24" s="17"/>
      <c r="J24" s="17"/>
    </row>
    <row r="25" spans="1:10" x14ac:dyDescent="0.25">
      <c r="A25" s="13" t="s">
        <v>24</v>
      </c>
      <c r="G25" s="17"/>
      <c r="H25" s="17"/>
      <c r="I25" s="17"/>
      <c r="J25" s="17"/>
    </row>
    <row r="26" spans="1:10" ht="30" x14ac:dyDescent="0.25">
      <c r="A26" s="2"/>
      <c r="B26" s="11" t="s">
        <v>1</v>
      </c>
      <c r="C26" s="12" t="s">
        <v>2</v>
      </c>
      <c r="D26" s="12" t="s">
        <v>3</v>
      </c>
      <c r="E26" s="12" t="s">
        <v>4</v>
      </c>
      <c r="F26" s="11" t="s">
        <v>5</v>
      </c>
      <c r="G26" s="18" t="s">
        <v>2</v>
      </c>
      <c r="H26" s="18" t="s">
        <v>3</v>
      </c>
      <c r="I26" s="18" t="s">
        <v>4</v>
      </c>
      <c r="J26" s="17"/>
    </row>
    <row r="27" spans="1:10" x14ac:dyDescent="0.25">
      <c r="A27" t="s">
        <v>16</v>
      </c>
      <c r="B27" s="6">
        <v>326131</v>
      </c>
      <c r="C27" s="6">
        <v>372885</v>
      </c>
      <c r="D27" s="6">
        <v>361142</v>
      </c>
      <c r="E27" s="6">
        <v>377542</v>
      </c>
      <c r="F27" s="6">
        <v>343802</v>
      </c>
      <c r="G27" s="6">
        <v>394434</v>
      </c>
      <c r="H27" s="6">
        <v>382465</v>
      </c>
      <c r="I27" s="6">
        <v>399478</v>
      </c>
      <c r="J27" s="17"/>
    </row>
    <row r="28" spans="1:10" x14ac:dyDescent="0.25">
      <c r="A28" t="s">
        <v>23</v>
      </c>
      <c r="B28" s="6">
        <v>8708</v>
      </c>
      <c r="C28" s="6">
        <v>8844</v>
      </c>
      <c r="D28" s="6">
        <v>8811</v>
      </c>
      <c r="E28" s="6">
        <v>8808</v>
      </c>
      <c r="F28" s="6">
        <v>8795</v>
      </c>
      <c r="G28" s="6">
        <v>8854</v>
      </c>
      <c r="H28" s="6">
        <v>8939</v>
      </c>
      <c r="I28" s="6">
        <v>8985</v>
      </c>
      <c r="J28" s="17"/>
    </row>
    <row r="29" spans="1:10" x14ac:dyDescent="0.25">
      <c r="A29" t="s">
        <v>17</v>
      </c>
      <c r="B29" s="6">
        <v>123400</v>
      </c>
      <c r="C29" s="6">
        <v>123500</v>
      </c>
      <c r="D29" s="6">
        <v>124200</v>
      </c>
      <c r="E29" s="6">
        <v>129900</v>
      </c>
      <c r="F29" s="6">
        <v>136400</v>
      </c>
      <c r="G29" s="6">
        <v>137200</v>
      </c>
      <c r="H29" s="6">
        <v>136300</v>
      </c>
      <c r="I29" s="6">
        <v>137100</v>
      </c>
      <c r="J29" s="17"/>
    </row>
    <row r="30" spans="1:10" x14ac:dyDescent="0.25">
      <c r="A30" s="14" t="s">
        <v>28</v>
      </c>
      <c r="B30" s="10"/>
      <c r="G30" s="17"/>
      <c r="H30" s="17"/>
      <c r="I30" s="17"/>
      <c r="J30" s="17"/>
    </row>
    <row r="31" spans="1:10" x14ac:dyDescent="0.25">
      <c r="G31" s="17"/>
      <c r="H31" s="17"/>
      <c r="I31" s="17"/>
      <c r="J31" s="17"/>
    </row>
    <row r="32" spans="1:10" x14ac:dyDescent="0.25">
      <c r="G32" s="17"/>
      <c r="H32" s="17"/>
      <c r="I32" s="17"/>
      <c r="J32" s="17"/>
    </row>
    <row r="33" spans="7:10" x14ac:dyDescent="0.25">
      <c r="G33" s="17"/>
      <c r="H33" s="17"/>
      <c r="I33" s="17"/>
      <c r="J33" s="17"/>
    </row>
    <row r="34" spans="7:10" x14ac:dyDescent="0.25">
      <c r="G34" s="17"/>
      <c r="H34" s="17"/>
      <c r="I34" s="17"/>
      <c r="J34" s="17"/>
    </row>
  </sheetData>
  <pageMargins left="0.7" right="0.7" top="0.75" bottom="0.75" header="0.3" footer="0.3"/>
  <pageSetup paperSize="9"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Normal="100" workbookViewId="0"/>
  </sheetViews>
  <sheetFormatPr defaultRowHeight="15" x14ac:dyDescent="0.25"/>
  <cols>
    <col min="1" max="1" width="28.140625" customWidth="1"/>
    <col min="7" max="9" width="9.140625" style="17"/>
  </cols>
  <sheetData>
    <row r="1" spans="1:9" x14ac:dyDescent="0.25">
      <c r="A1" s="4" t="s">
        <v>18</v>
      </c>
    </row>
    <row r="2" spans="1:9" x14ac:dyDescent="0.25">
      <c r="A2" s="9" t="s">
        <v>0</v>
      </c>
    </row>
    <row r="3" spans="1:9" ht="30" x14ac:dyDescent="0.25">
      <c r="A3" s="4"/>
      <c r="B3" s="11" t="s">
        <v>1</v>
      </c>
      <c r="C3" s="12" t="s">
        <v>2</v>
      </c>
      <c r="D3" s="12" t="s">
        <v>3</v>
      </c>
      <c r="E3" s="12" t="s">
        <v>4</v>
      </c>
      <c r="F3" s="11" t="s">
        <v>5</v>
      </c>
      <c r="G3" s="18" t="s">
        <v>2</v>
      </c>
      <c r="H3" s="18" t="s">
        <v>3</v>
      </c>
      <c r="I3" s="18" t="s">
        <v>4</v>
      </c>
    </row>
    <row r="4" spans="1:9" x14ac:dyDescent="0.25">
      <c r="A4" s="9" t="s">
        <v>9</v>
      </c>
      <c r="B4" s="5">
        <f>ROUND(B21/B31*100,1)</f>
        <v>38.9</v>
      </c>
      <c r="C4" s="5">
        <f t="shared" ref="C4:I4" si="0">ROUND(C21/C31*100,1)</f>
        <v>47.9</v>
      </c>
      <c r="D4" s="5">
        <f t="shared" si="0"/>
        <v>56.7</v>
      </c>
      <c r="E4" s="5">
        <f t="shared" si="0"/>
        <v>59</v>
      </c>
      <c r="F4" s="5">
        <f t="shared" si="0"/>
        <v>64.3</v>
      </c>
      <c r="G4" s="5">
        <f t="shared" si="0"/>
        <v>66.5</v>
      </c>
      <c r="H4" s="19">
        <f t="shared" si="0"/>
        <v>69</v>
      </c>
      <c r="I4" s="19">
        <f t="shared" si="0"/>
        <v>72.5</v>
      </c>
    </row>
    <row r="5" spans="1:9" x14ac:dyDescent="0.25">
      <c r="A5" s="9" t="s">
        <v>10</v>
      </c>
      <c r="B5" s="5">
        <f>ROUND(B22/B32*100,1)</f>
        <v>8.9</v>
      </c>
      <c r="C5" s="5">
        <f t="shared" ref="C5:I8" si="1">ROUND(C22/C32*100,1)</f>
        <v>10.9</v>
      </c>
      <c r="D5" s="5">
        <f t="shared" si="1"/>
        <v>14.5</v>
      </c>
      <c r="E5" s="5">
        <f t="shared" si="1"/>
        <v>18.399999999999999</v>
      </c>
      <c r="F5" s="5">
        <f t="shared" si="1"/>
        <v>22</v>
      </c>
      <c r="G5" s="5">
        <f t="shared" si="1"/>
        <v>23.2</v>
      </c>
      <c r="H5" s="19">
        <f t="shared" si="1"/>
        <v>26.1</v>
      </c>
      <c r="I5" s="19">
        <f t="shared" si="1"/>
        <v>30</v>
      </c>
    </row>
    <row r="6" spans="1:9" x14ac:dyDescent="0.25">
      <c r="A6" s="9" t="s">
        <v>11</v>
      </c>
      <c r="B6" s="5">
        <f>ROUND(B23/B33*100,1)</f>
        <v>35.6</v>
      </c>
      <c r="C6" s="5">
        <f t="shared" si="1"/>
        <v>50.8</v>
      </c>
      <c r="D6" s="5">
        <f t="shared" si="1"/>
        <v>65.8</v>
      </c>
      <c r="E6" s="5">
        <f t="shared" si="1"/>
        <v>66.400000000000006</v>
      </c>
      <c r="F6" s="5">
        <f t="shared" si="1"/>
        <v>74.099999999999994</v>
      </c>
      <c r="G6" s="5">
        <f t="shared" si="1"/>
        <v>75.2</v>
      </c>
      <c r="H6" s="19">
        <f t="shared" si="1"/>
        <v>78.2</v>
      </c>
      <c r="I6" s="19">
        <f t="shared" si="1"/>
        <v>82.3</v>
      </c>
    </row>
    <row r="7" spans="1:9" x14ac:dyDescent="0.25">
      <c r="A7" s="9" t="s">
        <v>12</v>
      </c>
      <c r="B7" s="5">
        <f>ROUND(B24/B34*100,1)</f>
        <v>62.7</v>
      </c>
      <c r="C7" s="5">
        <f t="shared" si="1"/>
        <v>66.2</v>
      </c>
      <c r="D7" s="5">
        <f t="shared" si="1"/>
        <v>69.8</v>
      </c>
      <c r="E7" s="5">
        <f t="shared" si="1"/>
        <v>75.8</v>
      </c>
      <c r="F7" s="5">
        <f t="shared" si="1"/>
        <v>80.599999999999994</v>
      </c>
      <c r="G7" s="5">
        <f t="shared" si="1"/>
        <v>86</v>
      </c>
      <c r="H7" s="19">
        <f t="shared" si="1"/>
        <v>88.6</v>
      </c>
      <c r="I7" s="19">
        <f t="shared" si="1"/>
        <v>91</v>
      </c>
    </row>
    <row r="8" spans="1:9" x14ac:dyDescent="0.25">
      <c r="A8" s="9" t="s">
        <v>13</v>
      </c>
      <c r="B8" s="5">
        <f>ROUND(B25/B35*100,1)</f>
        <v>29.8</v>
      </c>
      <c r="C8" s="5">
        <f t="shared" si="1"/>
        <v>30.8</v>
      </c>
      <c r="D8" s="5">
        <f t="shared" si="1"/>
        <v>32.6</v>
      </c>
      <c r="E8" s="5">
        <f t="shared" si="1"/>
        <v>32.4</v>
      </c>
      <c r="F8" s="5">
        <f t="shared" si="1"/>
        <v>32.299999999999997</v>
      </c>
      <c r="G8" s="5">
        <f t="shared" si="1"/>
        <v>32.299999999999997</v>
      </c>
      <c r="H8" s="19">
        <f t="shared" si="1"/>
        <v>32.5</v>
      </c>
      <c r="I8" s="19">
        <f t="shared" si="1"/>
        <v>34.1</v>
      </c>
    </row>
    <row r="18" spans="1:9" x14ac:dyDescent="0.25">
      <c r="A18" s="8" t="s">
        <v>26</v>
      </c>
    </row>
    <row r="19" spans="1:9" x14ac:dyDescent="0.25">
      <c r="A19" s="9" t="s">
        <v>20</v>
      </c>
    </row>
    <row r="20" spans="1:9" ht="30" x14ac:dyDescent="0.25">
      <c r="A20" s="4"/>
      <c r="B20" s="11" t="s">
        <v>1</v>
      </c>
      <c r="C20" s="12" t="s">
        <v>2</v>
      </c>
      <c r="D20" s="12" t="s">
        <v>3</v>
      </c>
      <c r="E20" s="12" t="s">
        <v>4</v>
      </c>
      <c r="F20" s="11" t="s">
        <v>5</v>
      </c>
      <c r="G20" s="18" t="s">
        <v>2</v>
      </c>
      <c r="H20" s="18" t="s">
        <v>3</v>
      </c>
      <c r="I20" s="18" t="s">
        <v>4</v>
      </c>
    </row>
    <row r="21" spans="1:9" x14ac:dyDescent="0.25">
      <c r="A21" s="9" t="s">
        <v>9</v>
      </c>
      <c r="B21" s="6">
        <v>3390</v>
      </c>
      <c r="C21" s="6">
        <v>4234</v>
      </c>
      <c r="D21" s="6">
        <v>4996</v>
      </c>
      <c r="E21" s="6">
        <v>5195</v>
      </c>
      <c r="F21" s="6">
        <v>5651</v>
      </c>
      <c r="G21" s="6">
        <v>5886</v>
      </c>
      <c r="H21" s="17">
        <v>6172</v>
      </c>
      <c r="I21" s="17">
        <v>6511</v>
      </c>
    </row>
    <row r="22" spans="1:9" x14ac:dyDescent="0.25">
      <c r="A22" s="9" t="s">
        <v>10</v>
      </c>
      <c r="B22" s="6">
        <v>54</v>
      </c>
      <c r="C22" s="6">
        <v>64</v>
      </c>
      <c r="D22" s="6">
        <v>82</v>
      </c>
      <c r="E22" s="6">
        <v>101</v>
      </c>
      <c r="F22" s="6">
        <v>116</v>
      </c>
      <c r="G22" s="6">
        <v>119</v>
      </c>
      <c r="H22" s="17">
        <v>131</v>
      </c>
      <c r="I22" s="17">
        <v>145</v>
      </c>
    </row>
    <row r="23" spans="1:9" x14ac:dyDescent="0.25">
      <c r="A23" s="9" t="s">
        <v>11</v>
      </c>
      <c r="B23" s="6">
        <v>1515</v>
      </c>
      <c r="C23" s="6">
        <v>2165</v>
      </c>
      <c r="D23" s="6">
        <v>2761</v>
      </c>
      <c r="E23" s="6">
        <v>2804</v>
      </c>
      <c r="F23" s="6">
        <v>3107</v>
      </c>
      <c r="G23" s="6">
        <v>3163</v>
      </c>
      <c r="H23" s="17">
        <v>3324</v>
      </c>
      <c r="I23" s="17">
        <v>3517</v>
      </c>
    </row>
    <row r="24" spans="1:9" x14ac:dyDescent="0.25">
      <c r="A24" s="9" t="s">
        <v>12</v>
      </c>
      <c r="B24" s="6">
        <v>1282</v>
      </c>
      <c r="C24" s="6">
        <v>1447</v>
      </c>
      <c r="D24" s="6">
        <v>1565</v>
      </c>
      <c r="E24" s="6">
        <v>1714</v>
      </c>
      <c r="F24" s="6">
        <v>1854</v>
      </c>
      <c r="G24" s="6">
        <v>2032</v>
      </c>
      <c r="H24" s="17">
        <v>2140</v>
      </c>
      <c r="I24" s="17">
        <v>2250</v>
      </c>
    </row>
    <row r="25" spans="1:9" x14ac:dyDescent="0.25">
      <c r="A25" s="9" t="s">
        <v>13</v>
      </c>
      <c r="B25" s="6">
        <v>539</v>
      </c>
      <c r="C25" s="6">
        <v>558</v>
      </c>
      <c r="D25" s="6">
        <v>588</v>
      </c>
      <c r="E25" s="6">
        <v>576</v>
      </c>
      <c r="F25" s="6">
        <v>574</v>
      </c>
      <c r="G25" s="6">
        <v>572</v>
      </c>
      <c r="H25" s="17">
        <v>577</v>
      </c>
      <c r="I25" s="17">
        <v>599</v>
      </c>
    </row>
    <row r="26" spans="1:9" x14ac:dyDescent="0.25">
      <c r="A26" s="14" t="s">
        <v>19</v>
      </c>
      <c r="B26" s="4"/>
      <c r="C26" s="6"/>
      <c r="D26" s="6"/>
      <c r="E26" s="6"/>
      <c r="F26" s="6"/>
      <c r="G26" s="6"/>
      <c r="H26" s="6"/>
    </row>
    <row r="27" spans="1:9" x14ac:dyDescent="0.25">
      <c r="C27" s="7"/>
      <c r="D27" s="7"/>
      <c r="E27" s="7"/>
      <c r="F27" s="7"/>
      <c r="G27" s="20"/>
      <c r="H27" s="20"/>
    </row>
    <row r="28" spans="1:9" x14ac:dyDescent="0.25">
      <c r="A28" s="8" t="s">
        <v>27</v>
      </c>
      <c r="C28" s="7"/>
      <c r="D28" s="7"/>
      <c r="E28" s="7"/>
      <c r="F28" s="7"/>
      <c r="G28" s="20"/>
      <c r="H28" s="20"/>
    </row>
    <row r="29" spans="1:9" x14ac:dyDescent="0.25">
      <c r="A29" s="9" t="s">
        <v>20</v>
      </c>
      <c r="C29" s="7"/>
      <c r="D29" s="7"/>
      <c r="E29" s="7"/>
      <c r="F29" s="7"/>
      <c r="G29" s="20"/>
      <c r="H29" s="20"/>
    </row>
    <row r="30" spans="1:9" ht="30" x14ac:dyDescent="0.25">
      <c r="A30" s="4"/>
      <c r="B30" s="11" t="s">
        <v>1</v>
      </c>
      <c r="C30" s="12" t="s">
        <v>2</v>
      </c>
      <c r="D30" s="12" t="s">
        <v>3</v>
      </c>
      <c r="E30" s="12" t="s">
        <v>4</v>
      </c>
      <c r="F30" s="11" t="s">
        <v>5</v>
      </c>
      <c r="G30" s="18" t="s">
        <v>2</v>
      </c>
      <c r="H30" s="18" t="s">
        <v>3</v>
      </c>
      <c r="I30" s="18" t="s">
        <v>4</v>
      </c>
    </row>
    <row r="31" spans="1:9" x14ac:dyDescent="0.25">
      <c r="A31" s="9" t="s">
        <v>9</v>
      </c>
      <c r="B31" s="6">
        <v>8708</v>
      </c>
      <c r="C31" s="6">
        <v>8844</v>
      </c>
      <c r="D31" s="6">
        <v>8811</v>
      </c>
      <c r="E31" s="6">
        <v>8808</v>
      </c>
      <c r="F31" s="6">
        <v>8795</v>
      </c>
      <c r="G31" s="6">
        <v>8854</v>
      </c>
      <c r="H31" s="17">
        <v>8939</v>
      </c>
      <c r="I31" s="17">
        <v>8985</v>
      </c>
    </row>
    <row r="32" spans="1:9" x14ac:dyDescent="0.25">
      <c r="A32" s="9" t="s">
        <v>10</v>
      </c>
      <c r="B32" s="6">
        <v>605</v>
      </c>
      <c r="C32" s="6">
        <v>589</v>
      </c>
      <c r="D32" s="6">
        <v>564</v>
      </c>
      <c r="E32" s="6">
        <v>549</v>
      </c>
      <c r="F32" s="6">
        <v>528</v>
      </c>
      <c r="G32" s="6">
        <v>513</v>
      </c>
      <c r="H32" s="17">
        <v>501</v>
      </c>
      <c r="I32" s="17">
        <v>483</v>
      </c>
    </row>
    <row r="33" spans="1:9" x14ac:dyDescent="0.25">
      <c r="A33" s="9" t="s">
        <v>11</v>
      </c>
      <c r="B33" s="6">
        <v>4251</v>
      </c>
      <c r="C33" s="6">
        <v>4261</v>
      </c>
      <c r="D33" s="6">
        <v>4199</v>
      </c>
      <c r="E33" s="6">
        <v>4221</v>
      </c>
      <c r="F33" s="6">
        <v>4192</v>
      </c>
      <c r="G33" s="6">
        <v>4208</v>
      </c>
      <c r="H33" s="17">
        <v>4248</v>
      </c>
      <c r="I33" s="17">
        <v>4275</v>
      </c>
    </row>
    <row r="34" spans="1:9" x14ac:dyDescent="0.25">
      <c r="A34" s="9" t="s">
        <v>12</v>
      </c>
      <c r="B34" s="6">
        <v>2046</v>
      </c>
      <c r="C34" s="6">
        <v>2185</v>
      </c>
      <c r="D34" s="6">
        <v>2243</v>
      </c>
      <c r="E34" s="6">
        <v>2261</v>
      </c>
      <c r="F34" s="6">
        <v>2300</v>
      </c>
      <c r="G34" s="6">
        <v>2363</v>
      </c>
      <c r="H34" s="17">
        <v>2416</v>
      </c>
      <c r="I34" s="17">
        <v>2472</v>
      </c>
    </row>
    <row r="35" spans="1:9" x14ac:dyDescent="0.25">
      <c r="A35" s="9" t="s">
        <v>13</v>
      </c>
      <c r="B35" s="6">
        <v>1806</v>
      </c>
      <c r="C35" s="6">
        <v>1809</v>
      </c>
      <c r="D35" s="6">
        <v>1805</v>
      </c>
      <c r="E35" s="6">
        <v>1777</v>
      </c>
      <c r="F35" s="6">
        <v>1775</v>
      </c>
      <c r="G35" s="6">
        <v>1770</v>
      </c>
      <c r="H35" s="17">
        <v>1774</v>
      </c>
      <c r="I35" s="17">
        <v>1755</v>
      </c>
    </row>
    <row r="36" spans="1:9" x14ac:dyDescent="0.25">
      <c r="A36" s="14" t="s">
        <v>19</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BD12C0-F77C-4333-9D95-C1FCCEA6D27B}"/>
</file>

<file path=customXml/itemProps2.xml><?xml version="1.0" encoding="utf-8"?>
<ds:datastoreItem xmlns:ds="http://schemas.openxmlformats.org/officeDocument/2006/customXml" ds:itemID="{F98EF871-944C-432B-801E-A097C45F5D7C}"/>
</file>

<file path=customXml/itemProps3.xml><?xml version="1.0" encoding="utf-8"?>
<ds:datastoreItem xmlns:ds="http://schemas.openxmlformats.org/officeDocument/2006/customXml" ds:itemID="{A1F79730-8DBE-4CF9-94EC-62EABD93BA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STATISTIK-figur med data</vt:lpstr>
      <vt:lpstr>STATISTIK-figur suppl.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Nicolai Møller Andersen</dc:creator>
  <cp:lastModifiedBy>Jens Vedelsdal Aurup</cp:lastModifiedBy>
  <dcterms:created xsi:type="dcterms:W3CDTF">2018-02-09T08:59:35Z</dcterms:created>
  <dcterms:modified xsi:type="dcterms:W3CDTF">2018-02-27T11:49:55Z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