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mc:AlternateContent xmlns:mc="http://schemas.openxmlformats.org/markup-compatibility/2006">
    <mc:Choice Requires="x15">
      <x15ac:absPath xmlns:x15ac="http://schemas.microsoft.com/office/spreadsheetml/2010/11/ac" url="G:\TFA (Team for Formidling og Analyse)\NYT-proces\Emneområde\Bank og realkredit, Balancer\2021\202110\Dansk\"/>
    </mc:Choice>
  </mc:AlternateContent>
  <xr:revisionPtr revIDLastSave="0" documentId="13_ncr:1_{214D36D4-5B5D-47D8-BAD5-FC8DDE2A0DD9}" xr6:coauthVersionLast="36" xr6:coauthVersionMax="36" xr10:uidLastSave="{00000000-0000-0000-0000-000000000000}"/>
  <bookViews>
    <workbookView xWindow="285" yWindow="390" windowWidth="22695" windowHeight="7155" xr2:uid="{00000000-000D-0000-FFFF-FFFF00000000}"/>
  </bookViews>
  <sheets>
    <sheet name="STATISTIK - Figur med data" sheetId="1" r:id="rId1"/>
  </sheets>
  <calcPr calcId="191029"/>
</workbook>
</file>

<file path=xl/calcChain.xml><?xml version="1.0" encoding="utf-8"?>
<calcChain xmlns="http://schemas.openxmlformats.org/spreadsheetml/2006/main">
  <c r="D105" i="1" l="1"/>
  <c r="E8"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6" i="1"/>
  <c r="D107" i="1"/>
  <c r="D108" i="1"/>
  <c r="D109" i="1"/>
  <c r="D110" i="1"/>
  <c r="D111" i="1"/>
  <c r="D112" i="1"/>
  <c r="D113" i="1"/>
  <c r="D114" i="1"/>
  <c r="D7" i="1"/>
</calcChain>
</file>

<file path=xl/sharedStrings.xml><?xml version="1.0" encoding="utf-8"?>
<sst xmlns="http://schemas.openxmlformats.org/spreadsheetml/2006/main" count="118" uniqueCount="118">
  <si>
    <t>Bag om data:</t>
  </si>
  <si>
    <t>mia. kr.</t>
  </si>
  <si>
    <t>Anm.: Betegnelsen erhverv dækker over ikke-finansielle selskaber og personligt ejede virksomheder.</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</si>
  <si>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</si>
  <si>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</si>
  <si>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</si>
  <si>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</si>
  <si>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</si>
  <si>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</si>
  <si>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</si>
  <si>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</si>
  <si>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</si>
  <si>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</si>
  <si>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</si>
  <si>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</si>
  <si>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</si>
  <si>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</si>
  <si>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</si>
  <si>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</si>
  <si>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</si>
  <si>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</si>
  <si>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</si>
  <si>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</si>
  <si>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</si>
  <si>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</si>
  <si>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</si>
  <si>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</si>
  <si>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</si>
  <si>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</si>
  <si>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</si>
  <si>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</si>
  <si>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</si>
  <si>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</si>
  <si>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</si>
  <si>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</si>
  <si>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</si>
  <si>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</si>
  <si>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</si>
  <si>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</si>
  <si>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</si>
  <si>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</si>
  <si>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</si>
  <si>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</si>
  <si>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</si>
  <si>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</si>
  <si>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</si>
  <si>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</si>
  <si>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</si>
  <si>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</si>
  <si>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</si>
  <si>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</si>
  <si>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</si>
  <si>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</si>
  <si>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</si>
  <si>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</si>
  <si>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</si>
  <si>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</si>
  <si>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</si>
  <si>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</si>
  <si>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</si>
  <si>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</si>
  <si>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</si>
  <si>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</si>
  <si>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</si>
  <si>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</si>
  <si>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</si>
  <si>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</si>
  <si>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</si>
  <si>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</si>
  <si>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</si>
  <si>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</si>
  <si>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</si>
  <si>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</si>
  <si>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</si>
  <si>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</si>
  <si>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</si>
  <si>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</si>
  <si>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</si>
  <si>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</si>
  <si>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</si>
  <si>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</si>
  <si>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</si>
  <si>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</si>
  <si>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</si>
  <si>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</si>
  <si>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</si>
  <si>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</si>
  <si>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</si>
  <si>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</si>
  <si>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</si>
  <si>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</si>
  <si>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</si>
  <si>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</si>
  <si>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</si>
  <si>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</si>
  <si>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</si>
  <si>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</si>
  <si>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</si>
  <si>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</si>
  <si>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</si>
  <si>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</si>
  <si>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</si>
  <si>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</si>
  <si>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</si>
  <si>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</si>
  <si>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</si>
  <si>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</si>
  <si>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</si>
  <si>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</si>
  <si>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Link til DNPIN</t>
  </si>
  <si>
    <t>Link til DNPUD</t>
  </si>
  <si>
    <t>Indskud</t>
  </si>
  <si>
    <t>Gæld</t>
  </si>
  <si>
    <t xml:space="preserve">Det anvendte data kan genskabes i statistikbank tabellen DNPIN for indskud med datavalgene: Indlån i alt, Ultimobalance (mio. kr.),X100: Ikke finansielle selskaber + X410: Husholdninger - personligt ejede virksomheder, DK, Alle valuta, 2013M01-2021M10
</t>
  </si>
  <si>
    <t>Og tabellen DNPUD for gæld med datavalgene: Ultimobalance (mio. kr.), X100: Ikke finansielle selskaber  + X410: Husholdninger - personligt ejede virksomhede, DK, Alle valuta, Alle løbetider, 2013M01-2021M10</t>
  </si>
  <si>
    <t>Erhvervskundernes indskud i bankerne er større end deres bankgæld</t>
  </si>
  <si>
    <t>Indskud fratrukket gæld (negativ)</t>
  </si>
  <si>
    <t>Indskud fratrukket gæld (positiv)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</si>
</sst>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8" x14ac:knownFonts="1">
    <font>
      <sz val="11"/>
      <color theme="1"/>
      <name val="Calibri"/>
      <family val="2"/>
      <scheme val="minor"/>
    </font>
    <font>
      <i/>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2" borderId="0" xfId="0" applyFont="1" applyFill="1"/>
    <xf numFmtId="0" fontId="0" fillId="2" borderId="0" xfId="0" applyFont="1" applyFill="1"/>
    <xf numFmtId="0" fontId="3" fillId="2" borderId="0" xfId="0" applyFont="1" applyFill="1"/>
    <xf numFmtId="14" fontId="0" fillId="2" borderId="0" xfId="0" applyNumberFormat="1" applyFont="1" applyFill="1"/>
    <xf numFmtId="2" fontId="0" fillId="2" borderId="0" xfId="0" applyNumberFormat="1" applyFont="1" applyFill="1"/>
    <xf numFmtId="0" fontId="2" fillId="2" borderId="0" xfId="0" applyFont="1" applyFill="1"/>
    <xf numFmtId="0" fontId="0" fillId="2" borderId="0" xfId="0" applyFill="1"/>
    <xf numFmtId="17" fontId="0" fillId="2" borderId="0" xfId="0" applyNumberFormat="1" applyFont="1" applyFill="1"/>
    <xf numFmtId="0" fontId="4" fillId="2" borderId="0" xfId="0" applyFont="1" applyFill="1"/>
    <xf numFmtId="0" fontId="2" fillId="2" borderId="1" xfId="0" applyFont="1" applyFill="1" applyBorder="1"/>
    <xf numFmtId="164" fontId="0" fillId="2" borderId="0" xfId="0" applyNumberFormat="1" applyFont="1" applyFill="1"/>
    <xf numFmtId="0" fontId="0" fillId="2" borderId="1" xfId="0" applyFill="1" applyBorder="1" applyAlignment="1">
      <alignment horizontal="left"/>
    </xf>
    <xf numFmtId="0" fontId="2" fillId="2" borderId="1" xfId="0" applyFont="1" applyFill="1" applyBorder="1" applyAlignment="1">
      <alignment horizontal="left"/>
    </xf>
    <xf numFmtId="165" fontId="2" fillId="2" borderId="0" xfId="0" applyNumberFormat="1" applyFont="1" applyFill="1" applyBorder="1" applyAlignment="1">
      <alignment horizontal="right" wrapText="1"/>
    </xf>
    <xf numFmtId="14" fontId="0" fillId="2" borderId="0" xfId="0" applyNumberFormat="1" applyFill="1"/>
    <xf numFmtId="165" fontId="0" fillId="2" borderId="0" xfId="0" applyNumberFormat="1" applyFill="1"/>
    <xf numFmtId="0" fontId="0" fillId="2" borderId="0" xfId="0" applyFill="1" applyAlignment="1">
      <alignment horizontal="left"/>
    </xf>
    <xf numFmtId="17" fontId="5" fillId="2" borderId="0" xfId="0" applyNumberFormat="1" applyFont="1" applyFill="1"/>
    <xf numFmtId="0" fontId="7" fillId="2" borderId="0" xfId="1" applyFont="1" applyFill="1"/>
    <xf numFmtId="0" fontId="3" fillId="2" borderId="0" xfId="0" applyFont="1" applyFill="1" applyAlignment="1">
      <alignment vertical="top" wrapText="1"/>
    </xf>
    <xf numFmtId="0" fontId="2" fillId="2" borderId="0" xfId="0" applyFont="1" applyFill="1" applyAlignment="1"/>
    <xf numFmtId="0" fontId="3" fillId="2" borderId="0" xfId="0" applyFont="1" applyFill="1" applyAlignment="1">
      <alignment horizontal="left" vertical="top" wrapText="1"/>
    </xf>
    <xf numFmtId="0" fontId="3" fillId="0" borderId="0" xfId="0" applyFont="1" applyAlignment="1">
      <alignment horizontal="left" vertical="top" wrapText="1"/>
    </xf>
  </cellXfs>
  <cellStyles count="2">
    <cellStyle name="Link" xfId="1" builtinId="8"/>
    <cellStyle name="Normal" xfId="0" builtinId="0"/>
  </cellStyles>
  <dxfs count="0"/>
  <tableStyles count="0" defaultTableStyle="TableStyleMedium2" defaultPivotStyle="PivotStyleLight16"/>
  <colors>
    <mruColors>
      <color rgb="FF007BD1"/>
      <color rgb="FF922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2470038594353043E-2"/>
          <c:w val="0.95827858081471751"/>
          <c:h val="0.8413081454397725"/>
        </c:manualLayout>
      </c:layout>
      <c:barChart>
        <c:barDir val="col"/>
        <c:grouping val="stacked"/>
        <c:varyColors val="0"/>
        <c:ser>
          <c:idx val="3"/>
          <c:order val="0"/>
          <c:spPr>
            <a:solidFill>
              <a:srgbClr val="007BD1"/>
            </a:solidFill>
            <a:ln>
              <a:noFill/>
              <a:round/>
            </a:ln>
            <a:effectLst/>
            <a:extLst>
              <a:ext uri="{91240B29-F687-4F45-9708-019B960494DF}">
                <a14:hiddenLine xmlns:a14="http://schemas.microsoft.com/office/drawing/2010/main">
                  <a:noFill/>
                  <a:round/>
                </a14:hiddenLine>
              </a:ext>
            </a:extLst>
          </c:spPr>
          <c:invertIfNegative val="0"/>
          <c:dPt>
            <c:idx val="90"/>
            <c:invertIfNegative val="0"/>
            <c:bubble3D val="0"/>
            <c:spPr>
              <a:solidFill>
                <a:srgbClr val="007BD1"/>
              </a:solidFill>
              <a:ln>
                <a:noFill/>
                <a:round/>
              </a:ln>
              <a:effectLst/>
              <a:extLst/>
            </c:spPr>
            <c:extLst>
              <c:ext xmlns:c16="http://schemas.microsoft.com/office/drawing/2014/chart" uri="{C3380CC4-5D6E-409C-BE32-E72D297353CC}">
                <c16:uniqueId val="{00000001-64E3-4724-BFB2-0EAF97DE4C28}"/>
              </c:ext>
            </c:extLst>
          </c:dPt>
          <c:val>
            <c:numRef>
              <c:f>'STATISTIK - Figur med data'!$D$7:$D$114</c:f>
              <c:numCache>
                <c:formatCode>_ * #,##0_ ;_ * \-#,##0_ ;_ * "-"??_ ;_ @_ </c:formatCode>
                <c:ptCount val="108"/>
                <c:pt idx="0">
                  <c:v>-182.61117514599999</c:v>
                </c:pt>
                <c:pt idx="1">
                  <c:v>-195.99151975299998</c:v>
                </c:pt>
                <c:pt idx="2">
                  <c:v>-205.97170557800001</c:v>
                </c:pt>
                <c:pt idx="3">
                  <c:v>-197.41828338800002</c:v>
                </c:pt>
                <c:pt idx="4">
                  <c:v>-194.38481951699998</c:v>
                </c:pt>
                <c:pt idx="5">
                  <c:v>-190.04568355999999</c:v>
                </c:pt>
                <c:pt idx="6">
                  <c:v>-161.95534906</c:v>
                </c:pt>
                <c:pt idx="7">
                  <c:v>-183.172433652</c:v>
                </c:pt>
                <c:pt idx="8">
                  <c:v>-193.02190025599998</c:v>
                </c:pt>
                <c:pt idx="9">
                  <c:v>-168.6813991276635</c:v>
                </c:pt>
                <c:pt idx="10">
                  <c:v>-168.64069427390677</c:v>
                </c:pt>
                <c:pt idx="11">
                  <c:v>-170.98580157873005</c:v>
                </c:pt>
                <c:pt idx="12">
                  <c:v>-149.45427380408364</c:v>
                </c:pt>
                <c:pt idx="13">
                  <c:v>-146.57230662581247</c:v>
                </c:pt>
                <c:pt idx="14">
                  <c:v>-162.61845349313381</c:v>
                </c:pt>
                <c:pt idx="15">
                  <c:v>-141.79972730553385</c:v>
                </c:pt>
                <c:pt idx="16">
                  <c:v>-141.93369166187483</c:v>
                </c:pt>
                <c:pt idx="17">
                  <c:v>-156.42573253842431</c:v>
                </c:pt>
                <c:pt idx="18">
                  <c:v>-116.81132898048071</c:v>
                </c:pt>
                <c:pt idx="19">
                  <c:v>-120.15262264119826</c:v>
                </c:pt>
                <c:pt idx="20">
                  <c:v>-139.71281210913065</c:v>
                </c:pt>
                <c:pt idx="21">
                  <c:v>-115.78428646492432</c:v>
                </c:pt>
                <c:pt idx="22">
                  <c:v>-124.24869533808692</c:v>
                </c:pt>
                <c:pt idx="23">
                  <c:v>-114.92152590561983</c:v>
                </c:pt>
                <c:pt idx="24">
                  <c:v>-97.795974024329382</c:v>
                </c:pt>
                <c:pt idx="25">
                  <c:v>-91.272613984578243</c:v>
                </c:pt>
                <c:pt idx="26">
                  <c:v>-135.75076572365236</c:v>
                </c:pt>
                <c:pt idx="27">
                  <c:v>-133.09205016397783</c:v>
                </c:pt>
                <c:pt idx="28">
                  <c:v>-122.97544368543828</c:v>
                </c:pt>
                <c:pt idx="29">
                  <c:v>-124.35406738928839</c:v>
                </c:pt>
                <c:pt idx="30">
                  <c:v>-89.917168895458872</c:v>
                </c:pt>
                <c:pt idx="31">
                  <c:v>-108.57499643768955</c:v>
                </c:pt>
                <c:pt idx="32">
                  <c:v>-116.76849000027909</c:v>
                </c:pt>
                <c:pt idx="33">
                  <c:v>-102.78178197477899</c:v>
                </c:pt>
                <c:pt idx="34">
                  <c:v>-98.374510596070024</c:v>
                </c:pt>
                <c:pt idx="35">
                  <c:v>-91.20587632862015</c:v>
                </c:pt>
                <c:pt idx="36">
                  <c:v>-92.03242784536593</c:v>
                </c:pt>
                <c:pt idx="37">
                  <c:v>-90.026802108096433</c:v>
                </c:pt>
                <c:pt idx="38">
                  <c:v>-127.20269290012862</c:v>
                </c:pt>
                <c:pt idx="39">
                  <c:v>-106.46333678184965</c:v>
                </c:pt>
                <c:pt idx="40">
                  <c:v>-93.760257997111125</c:v>
                </c:pt>
                <c:pt idx="41">
                  <c:v>-107.34229248014248</c:v>
                </c:pt>
                <c:pt idx="42">
                  <c:v>-69.755871307963275</c:v>
                </c:pt>
                <c:pt idx="43">
                  <c:v>-79.440617191694855</c:v>
                </c:pt>
                <c:pt idx="44">
                  <c:v>-101.49214359916635</c:v>
                </c:pt>
                <c:pt idx="45">
                  <c:v>-88.000035747424533</c:v>
                </c:pt>
                <c:pt idx="46">
                  <c:v>-85.574958226160959</c:v>
                </c:pt>
                <c:pt idx="47">
                  <c:v>-86.614743676960074</c:v>
                </c:pt>
                <c:pt idx="48">
                  <c:v>-70.10054892763668</c:v>
                </c:pt>
                <c:pt idx="49">
                  <c:v>-61.977822536943108</c:v>
                </c:pt>
                <c:pt idx="50">
                  <c:v>-102.63621238908985</c:v>
                </c:pt>
                <c:pt idx="51">
                  <c:v>-102.61219022246956</c:v>
                </c:pt>
                <c:pt idx="52">
                  <c:v>-84.012299848029897</c:v>
                </c:pt>
                <c:pt idx="53">
                  <c:v>-94.742228210796782</c:v>
                </c:pt>
                <c:pt idx="54">
                  <c:v>-62.62002641427307</c:v>
                </c:pt>
                <c:pt idx="55">
                  <c:v>-61.269344290401989</c:v>
                </c:pt>
                <c:pt idx="56">
                  <c:v>-83.988648667308382</c:v>
                </c:pt>
                <c:pt idx="57">
                  <c:v>-63.02056555848327</c:v>
                </c:pt>
                <c:pt idx="58">
                  <c:v>-75.071936056622178</c:v>
                </c:pt>
                <c:pt idx="59">
                  <c:v>-57.901917353548811</c:v>
                </c:pt>
                <c:pt idx="60">
                  <c:v>-51.229554064311628</c:v>
                </c:pt>
                <c:pt idx="61">
                  <c:v>-55.762733455892885</c:v>
                </c:pt>
                <c:pt idx="62">
                  <c:v>-98.267276524145643</c:v>
                </c:pt>
                <c:pt idx="63">
                  <c:v>-102.32419935633715</c:v>
                </c:pt>
                <c:pt idx="64">
                  <c:v>-76.083534769838479</c:v>
                </c:pt>
                <c:pt idx="65">
                  <c:v>-79.149431627940544</c:v>
                </c:pt>
                <c:pt idx="66">
                  <c:v>-51.745212487681329</c:v>
                </c:pt>
                <c:pt idx="67">
                  <c:v>-44.970510709293649</c:v>
                </c:pt>
                <c:pt idx="68">
                  <c:v>-65.810139657453931</c:v>
                </c:pt>
                <c:pt idx="69">
                  <c:v>-53.14187162457614</c:v>
                </c:pt>
                <c:pt idx="70">
                  <c:v>-54.814181620906879</c:v>
                </c:pt>
                <c:pt idx="71">
                  <c:v>-61.434749548239949</c:v>
                </c:pt>
                <c:pt idx="72">
                  <c:v>-43.335628985476717</c:v>
                </c:pt>
                <c:pt idx="73">
                  <c:v>-42.420531790927384</c:v>
                </c:pt>
                <c:pt idx="74">
                  <c:v>-75.057792443627875</c:v>
                </c:pt>
                <c:pt idx="75">
                  <c:v>-68.724422308328769</c:v>
                </c:pt>
                <c:pt idx="76">
                  <c:v>-60.614448872028504</c:v>
                </c:pt>
                <c:pt idx="77">
                  <c:v>-61.018674444730607</c:v>
                </c:pt>
                <c:pt idx="78">
                  <c:v>-28.109048730431994</c:v>
                </c:pt>
                <c:pt idx="79">
                  <c:v>-32.604525538302767</c:v>
                </c:pt>
                <c:pt idx="80">
                  <c:v>-50.17918019683367</c:v>
                </c:pt>
                <c:pt idx="81">
                  <c:v>-30.952252577535319</c:v>
                </c:pt>
                <c:pt idx="82">
                  <c:v>-34.218951631206892</c:v>
                </c:pt>
                <c:pt idx="83">
                  <c:v>-39.489171243360147</c:v>
                </c:pt>
                <c:pt idx="84">
                  <c:v>-21.598581870254122</c:v>
                </c:pt>
                <c:pt idx="85">
                  <c:v>-16.403784789149199</c:v>
                </c:pt>
                <c:pt idx="86">
                  <c:v>-63.512129429043057</c:v>
                </c:pt>
                <c:pt idx="87">
                  <c:v>-36.458936714271488</c:v>
                </c:pt>
                <c:pt idx="88">
                  <c:v>0</c:v>
                </c:pt>
                <c:pt idx="89">
                  <c:v>0</c:v>
                </c:pt>
                <c:pt idx="90">
                  <c:v>0</c:v>
                </c:pt>
                <c:pt idx="91">
                  <c:v>0</c:v>
                </c:pt>
                <c:pt idx="92">
                  <c:v>0</c:v>
                </c:pt>
                <c:pt idx="93">
                  <c:v>0</c:v>
                </c:pt>
                <c:pt idx="94">
                  <c:v>0</c:v>
                </c:pt>
                <c:pt idx="95">
                  <c:v>0</c:v>
                </c:pt>
                <c:pt idx="96">
                  <c:v>0</c:v>
                </c:pt>
                <c:pt idx="97">
                  <c:v>0</c:v>
                </c:pt>
                <c:pt idx="98">
                  <c:v>-8.7136658118478181</c:v>
                </c:pt>
                <c:pt idx="99">
                  <c:v>0</c:v>
                </c:pt>
                <c:pt idx="100">
                  <c:v>0</c:v>
                </c:pt>
                <c:pt idx="101">
                  <c:v>0</c:v>
                </c:pt>
                <c:pt idx="102">
                  <c:v>0</c:v>
                </c:pt>
                <c:pt idx="103">
                  <c:v>0</c:v>
                </c:pt>
                <c:pt idx="104">
                  <c:v>0</c:v>
                </c:pt>
                <c:pt idx="105">
                  <c:v>0</c:v>
                </c:pt>
                <c:pt idx="106">
                  <c:v>0</c:v>
                </c:pt>
                <c:pt idx="107">
                  <c:v>0</c:v>
                </c:pt>
              </c:numCache>
            </c:numRef>
          </c:val>
          <c:extLst>
            <c:ext xmlns:c16="http://schemas.microsoft.com/office/drawing/2014/chart" uri="{C3380CC4-5D6E-409C-BE32-E72D297353CC}">
              <c16:uniqueId val="{00000002-64E3-4724-BFB2-0EAF97DE4C28}"/>
            </c:ext>
          </c:extLst>
        </c:ser>
        <c:dLbls>
          <c:showLegendKey val="0"/>
          <c:showVal val="0"/>
          <c:showCatName val="0"/>
          <c:showSerName val="0"/>
          <c:showPercent val="0"/>
          <c:showBubbleSize val="0"/>
        </c:dLbls>
        <c:gapWidth val="50"/>
        <c:overlap val="100"/>
        <c:axId val="80799616"/>
        <c:axId val="82357248"/>
      </c:barChart>
      <c:barChart>
        <c:barDir val="col"/>
        <c:grouping val="stacked"/>
        <c:varyColors val="0"/>
        <c:ser>
          <c:idx val="2"/>
          <c:order val="1"/>
          <c:spPr>
            <a:ln w="28575" cap="rnd" cmpd="sng" algn="ctr">
              <a:noFill/>
              <a:prstDash val="solid"/>
              <a:round/>
            </a:ln>
            <a:effectLst/>
            <a:extLst>
              <a:ext uri="{91240B29-F687-4F45-9708-019B960494DF}">
                <a14:hiddenLine xmlns:a14="http://schemas.microsoft.com/office/drawing/2010/main" w="28575" cap="rnd" cmpd="sng" algn="ctr">
                  <a:solidFill>
                    <a:srgbClr val="C43D21">
                      <a:shade val="95000"/>
                      <a:satMod val="105000"/>
                    </a:srgbClr>
                  </a:solidFill>
                  <a:prstDash val="solid"/>
                  <a:round/>
                </a14:hiddenLine>
              </a:ext>
            </a:extLst>
          </c:spPr>
          <c:invertIfNegative val="0"/>
          <c:val>
            <c:numLit>
              <c:formatCode>General</c:formatCode>
              <c:ptCount val="1"/>
              <c:pt idx="0">
                <c:v>0</c:v>
              </c:pt>
            </c:numLit>
          </c:val>
          <c:extLst>
            <c:ext xmlns:c16="http://schemas.microsoft.com/office/drawing/2014/chart" uri="{C3380CC4-5D6E-409C-BE32-E72D297353CC}">
              <c16:uniqueId val="{00000003-64E3-4724-BFB2-0EAF97DE4C28}"/>
            </c:ext>
          </c:extLst>
        </c:ser>
        <c:ser>
          <c:idx val="0"/>
          <c:order val="2"/>
          <c:tx>
            <c:strRef>
              <c:f>'STATISTIK - Figur med data'!$E$6</c:f>
              <c:strCache>
                <c:ptCount val="1"/>
                <c:pt idx="0">
                  <c:v>Indskud fratrukket gæld (positiv)</c:v>
                </c:pt>
              </c:strCache>
            </c:strRef>
          </c:tx>
          <c:spPr>
            <a:solidFill>
              <a:srgbClr val="92229C"/>
            </a:solidFill>
          </c:spPr>
          <c:invertIfNegative val="0"/>
          <c:val>
            <c:numRef>
              <c:f>'STATISTIK - Figur med data'!$E$7:$E$114</c:f>
              <c:numCache>
                <c:formatCode>_ * #,##0_ ;_ * \-#,##0_ ;_ * "-"??_ ;_ @_ </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7.3594791417534111</c:v>
                </c:pt>
                <c:pt idx="89">
                  <c:v>26.199311960774594</c:v>
                </c:pt>
                <c:pt idx="90">
                  <c:v>62.515819127796874</c:v>
                </c:pt>
                <c:pt idx="91">
                  <c:v>48.946453390820523</c:v>
                </c:pt>
                <c:pt idx="92">
                  <c:v>36.982309881717413</c:v>
                </c:pt>
                <c:pt idx="93">
                  <c:v>46.463973045614352</c:v>
                </c:pt>
                <c:pt idx="94">
                  <c:v>43.516881885512021</c:v>
                </c:pt>
                <c:pt idx="95">
                  <c:v>43.201752533410229</c:v>
                </c:pt>
                <c:pt idx="96">
                  <c:v>38.028842132097338</c:v>
                </c:pt>
                <c:pt idx="97">
                  <c:v>48.515891024913628</c:v>
                </c:pt>
                <c:pt idx="98">
                  <c:v>0</c:v>
                </c:pt>
                <c:pt idx="99">
                  <c:v>7.238851589209105</c:v>
                </c:pt>
                <c:pt idx="100">
                  <c:v>16.077692721150811</c:v>
                </c:pt>
                <c:pt idx="101">
                  <c:v>31.976202969322117</c:v>
                </c:pt>
                <c:pt idx="102">
                  <c:v>63.52822874852211</c:v>
                </c:pt>
                <c:pt idx="103">
                  <c:v>43.149214259111204</c:v>
                </c:pt>
                <c:pt idx="104">
                  <c:v>26.619364428710014</c:v>
                </c:pt>
                <c:pt idx="105">
                  <c:v>32.247167165421956</c:v>
                </c:pt>
                <c:pt idx="106">
                  <c:v>0</c:v>
                </c:pt>
                <c:pt idx="107">
                  <c:v>0</c:v>
                </c:pt>
              </c:numCache>
            </c:numRef>
          </c:val>
          <c:extLst>
            <c:ext xmlns:c16="http://schemas.microsoft.com/office/drawing/2014/chart" uri="{C3380CC4-5D6E-409C-BE32-E72D297353CC}">
              <c16:uniqueId val="{00000004-64E3-4724-BFB2-0EAF97DE4C28}"/>
            </c:ext>
          </c:extLst>
        </c:ser>
        <c:dLbls>
          <c:showLegendKey val="0"/>
          <c:showVal val="0"/>
          <c:showCatName val="0"/>
          <c:showSerName val="0"/>
          <c:showPercent val="0"/>
          <c:showBubbleSize val="0"/>
        </c:dLbls>
        <c:gapWidth val="50"/>
        <c:overlap val="100"/>
        <c:axId val="1666035103"/>
        <c:axId val="1676550383"/>
      </c:barChart>
      <c:catAx>
        <c:axId val="80799616"/>
        <c:scaling>
          <c:orientation val="minMax"/>
        </c:scaling>
        <c:delete val="0"/>
        <c:axPos val="b"/>
        <c:numFmt formatCode="General" sourceLinked="1"/>
        <c:majorTickMark val="in"/>
        <c:minorTickMark val="none"/>
        <c:tickLblPos val="none"/>
        <c:spPr>
          <a:ln w="6350">
            <a:solidFill>
              <a:srgbClr val="666666"/>
            </a:solidFill>
          </a:ln>
        </c:spPr>
        <c:txPr>
          <a:bodyPr rot="0" vert="horz"/>
          <a:lstStyle/>
          <a:p>
            <a:pPr>
              <a:defRPr/>
            </a:pPr>
            <a:endParaRPr lang="da-DK"/>
          </a:p>
        </c:txPr>
        <c:crossAx val="82357248"/>
        <c:crossesAt val="-1E+26"/>
        <c:auto val="1"/>
        <c:lblAlgn val="ctr"/>
        <c:lblOffset val="100"/>
        <c:tickMarkSkip val="12"/>
        <c:noMultiLvlLbl val="0"/>
      </c:catAx>
      <c:valAx>
        <c:axId val="82357248"/>
        <c:scaling>
          <c:orientation val="minMax"/>
          <c:max val="100"/>
          <c:min val="-250"/>
        </c:scaling>
        <c:delete val="0"/>
        <c:axPos val="l"/>
        <c:majorGridlines>
          <c:spPr>
            <a:ln w="6350">
              <a:solidFill>
                <a:srgbClr val="CCCCCC"/>
              </a:solidFill>
            </a:ln>
          </c:spPr>
        </c:majorGridlines>
        <c:numFmt formatCode="#,##0" sourceLinked="0"/>
        <c:majorTickMark val="out"/>
        <c:minorTickMark val="none"/>
        <c:tickLblPos val="nextTo"/>
        <c:spPr>
          <a:ln>
            <a:noFill/>
          </a:ln>
        </c:spPr>
        <c:crossAx val="80799616"/>
        <c:crosses val="autoZero"/>
        <c:crossBetween val="between"/>
        <c:majorUnit val="50"/>
      </c:valAx>
      <c:valAx>
        <c:axId val="1676550383"/>
        <c:scaling>
          <c:orientation val="minMax"/>
          <c:max val="100"/>
          <c:min val="-25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666035103"/>
        <c:crosses val="max"/>
        <c:crossBetween val="between"/>
        <c:majorUnit val="50"/>
      </c:valAx>
      <c:catAx>
        <c:axId val="1666035103"/>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1676550383"/>
        <c:crossesAt val="-1.3877787807814457E-17"/>
        <c:auto val="1"/>
        <c:lblAlgn val="ctr"/>
        <c:lblOffset val="100"/>
        <c:noMultiLvlLbl val="0"/>
      </c:catAx>
      <c:spPr>
        <a:noFill/>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10</xdr:col>
      <xdr:colOff>377400</xdr:colOff>
      <xdr:row>17</xdr:row>
      <xdr:rowOff>64200</xdr:rowOff>
    </xdr:to>
    <xdr:graphicFrame macro="">
      <xdr:nvGraphicFramePr>
        <xdr:cNvPr id="3" name="Diagram 2">
          <a:extLst>
            <a:ext uri="{FF2B5EF4-FFF2-40B4-BE49-F238E27FC236}">
              <a16:creationId xmlns:a16="http://schemas.microsoft.com/office/drawing/2014/main" id="{698E441E-3C13-49F4-807F-2DEE4B1EB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0.01196</cdr:x>
      <cdr:y>0.01928</cdr:y>
    </cdr:from>
    <cdr:to>
      <cdr:x>0.33116</cdr:x>
      <cdr:y>0.05724</cdr:y>
    </cdr:to>
    <cdr:sp macro="" textlink="">
      <cdr:nvSpPr>
        <cdr:cNvPr id="3" name="AxisTitleValuePrimary">
          <a:extLst xmlns:a="http://schemas.openxmlformats.org/drawingml/2006/main">
            <a:ext uri="{FF2B5EF4-FFF2-40B4-BE49-F238E27FC236}">
              <a16:creationId xmlns:a16="http://schemas.microsoft.com/office/drawing/2014/main" id="{339C7422-E0A9-4A2E-9B04-53401FB7D644}"/>
            </a:ext>
          </a:extLst>
        </cdr:cNvPr>
        <cdr:cNvSpPr txBox="1"/>
      </cdr:nvSpPr>
      <cdr:spPr>
        <a:xfrm xmlns:a="http://schemas.openxmlformats.org/drawingml/2006/main">
          <a:off x="50800" y="50800"/>
          <a:ext cx="13559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Indskud</a:t>
          </a:r>
          <a:r>
            <a:rPr lang="da-DK" sz="650" baseline="0">
              <a:solidFill>
                <a:srgbClr val="666666"/>
              </a:solidFill>
              <a:latin typeface="Nationalbank" panose="020B0503040000020004" pitchFamily="34" charset="0"/>
            </a:rPr>
            <a:t> fratrukket </a:t>
          </a:r>
          <a:r>
            <a:rPr lang="da-DK" sz="650">
              <a:solidFill>
                <a:srgbClr val="666666"/>
              </a:solidFill>
              <a:latin typeface="Nationalbank" panose="020B0503040000020004" pitchFamily="34" charset="0"/>
            </a:rPr>
            <a:t>gæld</a:t>
          </a:r>
          <a:r>
            <a:rPr lang="da-DK" sz="650" baseline="0">
              <a:solidFill>
                <a:srgbClr val="666666"/>
              </a:solidFill>
              <a:latin typeface="Nationalbank" panose="020B0503040000020004" pitchFamily="34" charset="0"/>
            </a:rPr>
            <a:t> (m</a:t>
          </a:r>
          <a:r>
            <a:rPr lang="da-DK" sz="650">
              <a:solidFill>
                <a:srgbClr val="666666"/>
              </a:solidFill>
              <a:latin typeface="Nationalbank" panose="020B0503040000020004" pitchFamily="34" charset="0"/>
            </a:rPr>
            <a:t>ia. kr.)</a:t>
          </a:r>
        </a:p>
      </cdr:txBody>
    </cdr:sp>
  </cdr:relSizeAnchor>
  <cdr:relSizeAnchor xmlns:cdr="http://schemas.openxmlformats.org/drawingml/2006/chartDrawing">
    <cdr:from>
      <cdr:x>0.23955</cdr:x>
      <cdr:y>0.72235</cdr:y>
    </cdr:from>
    <cdr:to>
      <cdr:x>0.3883</cdr:x>
      <cdr:y>0.75975</cdr:y>
    </cdr:to>
    <cdr:sp macro="" textlink="">
      <cdr:nvSpPr>
        <cdr:cNvPr id="14" name="Label0">
          <a:extLst xmlns:a="http://schemas.openxmlformats.org/drawingml/2006/main">
            <a:ext uri="{FF2B5EF4-FFF2-40B4-BE49-F238E27FC236}">
              <a16:creationId xmlns:a16="http://schemas.microsoft.com/office/drawing/2014/main" id="{08412CFB-7D9E-40F2-8655-CD98FA8BEB2C}"/>
            </a:ext>
          </a:extLst>
        </cdr:cNvPr>
        <cdr:cNvSpPr txBox="1"/>
      </cdr:nvSpPr>
      <cdr:spPr>
        <a:xfrm xmlns:a="http://schemas.openxmlformats.org/drawingml/2006/main">
          <a:off x="1017608" y="1903537"/>
          <a:ext cx="631904"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Gæld &gt;</a:t>
          </a:r>
          <a:r>
            <a:rPr lang="da-DK" sz="650" b="1" baseline="0">
              <a:solidFill>
                <a:srgbClr val="007BD1"/>
              </a:solidFill>
              <a:latin typeface="Nationalbank" panose="020B0503040000020004" pitchFamily="34" charset="0"/>
            </a:rPr>
            <a:t> indskud</a:t>
          </a:r>
        </a:p>
      </cdr:txBody>
    </cdr:sp>
  </cdr:relSizeAnchor>
  <cdr:relSizeAnchor xmlns:cdr="http://schemas.openxmlformats.org/drawingml/2006/chartDrawing">
    <cdr:from>
      <cdr:x>0.75377</cdr:x>
      <cdr:y>0.1342</cdr:y>
    </cdr:from>
    <cdr:to>
      <cdr:x>0.90202</cdr:x>
      <cdr:y>0.1716</cdr:y>
    </cdr:to>
    <cdr:sp macro="" textlink="">
      <cdr:nvSpPr>
        <cdr:cNvPr id="15" name="Label1">
          <a:extLst xmlns:a="http://schemas.openxmlformats.org/drawingml/2006/main">
            <a:ext uri="{FF2B5EF4-FFF2-40B4-BE49-F238E27FC236}">
              <a16:creationId xmlns:a16="http://schemas.microsoft.com/office/drawing/2014/main" id="{E2610ED6-8786-4943-BF4C-82A46CCDCD7A}"/>
            </a:ext>
          </a:extLst>
        </cdr:cNvPr>
        <cdr:cNvSpPr txBox="1"/>
      </cdr:nvSpPr>
      <cdr:spPr>
        <a:xfrm xmlns:a="http://schemas.openxmlformats.org/drawingml/2006/main">
          <a:off x="3202007" y="353646"/>
          <a:ext cx="629788"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panose="020B0503040000020004" pitchFamily="34" charset="0"/>
            </a:rPr>
            <a:t>Indskud &gt; gæld</a:t>
          </a:r>
        </a:p>
      </cdr:txBody>
    </cdr:sp>
  </cdr:relSizeAnchor>
  <cdr:relSizeAnchor xmlns:cdr="http://schemas.openxmlformats.org/drawingml/2006/chartDrawing">
    <cdr:from>
      <cdr:x>0.11589</cdr:x>
      <cdr:y>0.93515</cdr:y>
    </cdr:from>
    <cdr:to>
      <cdr:x>0.97659</cdr:x>
      <cdr:y>0.97707</cdr:y>
    </cdr:to>
    <cdr:grpSp>
      <cdr:nvGrpSpPr>
        <cdr:cNvPr id="24" name="X_akse_kategorier">
          <a:extLst xmlns:a="http://schemas.openxmlformats.org/drawingml/2006/main">
            <a:ext uri="{FF2B5EF4-FFF2-40B4-BE49-F238E27FC236}">
              <a16:creationId xmlns:a16="http://schemas.microsoft.com/office/drawing/2014/main" id="{B6627358-CAD8-4925-9EBE-ECA854004577}"/>
            </a:ext>
          </a:extLst>
        </cdr:cNvPr>
        <cdr:cNvGrpSpPr/>
      </cdr:nvGrpSpPr>
      <cdr:grpSpPr>
        <a:xfrm xmlns:a="http://schemas.openxmlformats.org/drawingml/2006/main">
          <a:off x="317500" y="1841500"/>
          <a:ext cx="2357967" cy="82550"/>
          <a:chOff x="317500" y="1841500"/>
          <a:chExt cx="2357967" cy="82550"/>
        </a:xfrm>
      </cdr:grpSpPr>
      <cdr:sp macro="" textlink="">
        <cdr:nvSpPr>
          <cdr:cNvPr id="2" name="aar13">
            <a:extLst xmlns:a="http://schemas.openxmlformats.org/drawingml/2006/main">
              <a:ext uri="{FF2B5EF4-FFF2-40B4-BE49-F238E27FC236}">
                <a16:creationId xmlns:a16="http://schemas.microsoft.com/office/drawing/2014/main" id="{CCE6EC4D-8801-4E80-8327-75EB25821828}"/>
              </a:ext>
            </a:extLst>
          </cdr:cNvPr>
          <cdr:cNvSpPr txBox="1"/>
        </cdr:nvSpPr>
        <cdr:spPr>
          <a:xfrm xmlns:a="http://schemas.openxmlformats.org/drawingml/2006/main">
            <a:off x="3175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13</a:t>
            </a:r>
          </a:p>
        </cdr:txBody>
      </cdr:sp>
      <cdr:sp macro="" textlink="">
        <cdr:nvSpPr>
          <cdr:cNvPr id="16" name="aar14">
            <a:extLst xmlns:a="http://schemas.openxmlformats.org/drawingml/2006/main">
              <a:ext uri="{FF2B5EF4-FFF2-40B4-BE49-F238E27FC236}">
                <a16:creationId xmlns:a16="http://schemas.microsoft.com/office/drawing/2014/main" id="{D9BBED0D-A7A0-450A-9EC5-86CA425A8D41}"/>
              </a:ext>
            </a:extLst>
          </cdr:cNvPr>
          <cdr:cNvSpPr txBox="1"/>
        </cdr:nvSpPr>
        <cdr:spPr>
          <a:xfrm xmlns:a="http://schemas.openxmlformats.org/drawingml/2006/main">
            <a:off x="5842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14</a:t>
            </a:r>
          </a:p>
        </cdr:txBody>
      </cdr:sp>
      <cdr:sp macro="" textlink="">
        <cdr:nvSpPr>
          <cdr:cNvPr id="17" name="aar15">
            <a:extLst xmlns:a="http://schemas.openxmlformats.org/drawingml/2006/main">
              <a:ext uri="{FF2B5EF4-FFF2-40B4-BE49-F238E27FC236}">
                <a16:creationId xmlns:a16="http://schemas.microsoft.com/office/drawing/2014/main" id="{075119D9-836C-4BFF-B130-F09BE68B201E}"/>
              </a:ext>
            </a:extLst>
          </cdr:cNvPr>
          <cdr:cNvSpPr txBox="1"/>
        </cdr:nvSpPr>
        <cdr:spPr>
          <a:xfrm xmlns:a="http://schemas.openxmlformats.org/drawingml/2006/main">
            <a:off x="8382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15</a:t>
            </a:r>
          </a:p>
        </cdr:txBody>
      </cdr:sp>
      <cdr:sp macro="" textlink="">
        <cdr:nvSpPr>
          <cdr:cNvPr id="18" name="aar16">
            <a:extLst xmlns:a="http://schemas.openxmlformats.org/drawingml/2006/main">
              <a:ext uri="{FF2B5EF4-FFF2-40B4-BE49-F238E27FC236}">
                <a16:creationId xmlns:a16="http://schemas.microsoft.com/office/drawing/2014/main" id="{E338BB54-EDF5-4AA3-8255-3719DB7F3253}"/>
              </a:ext>
            </a:extLst>
          </cdr:cNvPr>
          <cdr:cNvSpPr txBox="1"/>
        </cdr:nvSpPr>
        <cdr:spPr>
          <a:xfrm xmlns:a="http://schemas.openxmlformats.org/drawingml/2006/main">
            <a:off x="11049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16</a:t>
            </a:r>
          </a:p>
        </cdr:txBody>
      </cdr:sp>
      <cdr:sp macro="" textlink="">
        <cdr:nvSpPr>
          <cdr:cNvPr id="19" name="aar17">
            <a:extLst xmlns:a="http://schemas.openxmlformats.org/drawingml/2006/main">
              <a:ext uri="{FF2B5EF4-FFF2-40B4-BE49-F238E27FC236}">
                <a16:creationId xmlns:a16="http://schemas.microsoft.com/office/drawing/2014/main" id="{00294416-E5FC-45E9-BE5A-0893BFF93777}"/>
              </a:ext>
            </a:extLst>
          </cdr:cNvPr>
          <cdr:cNvSpPr txBox="1"/>
        </cdr:nvSpPr>
        <cdr:spPr>
          <a:xfrm xmlns:a="http://schemas.openxmlformats.org/drawingml/2006/main">
            <a:off x="13716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17</a:t>
            </a:r>
          </a:p>
        </cdr:txBody>
      </cdr:sp>
      <cdr:sp macro="" textlink="">
        <cdr:nvSpPr>
          <cdr:cNvPr id="20" name="aar18">
            <a:extLst xmlns:a="http://schemas.openxmlformats.org/drawingml/2006/main">
              <a:ext uri="{FF2B5EF4-FFF2-40B4-BE49-F238E27FC236}">
                <a16:creationId xmlns:a16="http://schemas.microsoft.com/office/drawing/2014/main" id="{899237C2-8456-49BE-B7EF-7F2834AF1D42}"/>
              </a:ext>
            </a:extLst>
          </cdr:cNvPr>
          <cdr:cNvSpPr txBox="1"/>
        </cdr:nvSpPr>
        <cdr:spPr>
          <a:xfrm xmlns:a="http://schemas.openxmlformats.org/drawingml/2006/main">
            <a:off x="16256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18</a:t>
            </a:r>
          </a:p>
        </cdr:txBody>
      </cdr:sp>
      <cdr:sp macro="" textlink="">
        <cdr:nvSpPr>
          <cdr:cNvPr id="21" name="aar19">
            <a:extLst xmlns:a="http://schemas.openxmlformats.org/drawingml/2006/main">
              <a:ext uri="{FF2B5EF4-FFF2-40B4-BE49-F238E27FC236}">
                <a16:creationId xmlns:a16="http://schemas.microsoft.com/office/drawing/2014/main" id="{ED747002-5C44-4B4C-B8A3-51772A63FD38}"/>
              </a:ext>
            </a:extLst>
          </cdr:cNvPr>
          <cdr:cNvSpPr txBox="1"/>
        </cdr:nvSpPr>
        <cdr:spPr>
          <a:xfrm xmlns:a="http://schemas.openxmlformats.org/drawingml/2006/main">
            <a:off x="18923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19</a:t>
            </a:r>
          </a:p>
        </cdr:txBody>
      </cdr:sp>
      <cdr:sp macro="" textlink="">
        <cdr:nvSpPr>
          <cdr:cNvPr id="22" name="aar20">
            <a:extLst xmlns:a="http://schemas.openxmlformats.org/drawingml/2006/main">
              <a:ext uri="{FF2B5EF4-FFF2-40B4-BE49-F238E27FC236}">
                <a16:creationId xmlns:a16="http://schemas.microsoft.com/office/drawing/2014/main" id="{34770002-9BCA-4AE4-991D-0018108AD8C5}"/>
              </a:ext>
            </a:extLst>
          </cdr:cNvPr>
          <cdr:cNvSpPr txBox="1"/>
        </cdr:nvSpPr>
        <cdr:spPr>
          <a:xfrm xmlns:a="http://schemas.openxmlformats.org/drawingml/2006/main">
            <a:off x="21590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a:t>
            </a:r>
          </a:p>
        </cdr:txBody>
      </cdr:sp>
      <cdr:sp macro="" textlink="">
        <cdr:nvSpPr>
          <cdr:cNvPr id="23" name="aar21">
            <a:extLst xmlns:a="http://schemas.openxmlformats.org/drawingml/2006/main">
              <a:ext uri="{FF2B5EF4-FFF2-40B4-BE49-F238E27FC236}">
                <a16:creationId xmlns:a16="http://schemas.microsoft.com/office/drawing/2014/main" id="{7157AA4F-F175-44F4-8460-5E1780CA5AF3}"/>
              </a:ext>
            </a:extLst>
          </cdr:cNvPr>
          <cdr:cNvSpPr txBox="1"/>
        </cdr:nvSpPr>
        <cdr:spPr>
          <a:xfrm xmlns:a="http://schemas.openxmlformats.org/drawingml/2006/main">
            <a:off x="2413000" y="1841500"/>
            <a:ext cx="262467"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21</a:t>
            </a:r>
          </a:p>
        </cdr:txBody>
      </cdr:sp>
    </cdr:grp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ionalbanken.statistikbank.dk/DNPUD" TargetMode="External"/><Relationship Id="rId1" Type="http://schemas.openxmlformats.org/officeDocument/2006/relationships/hyperlink" Target="https://nationalbanken.statistikbank.dk/DNPI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9"/>
  <sheetViews>
    <sheetView tabSelected="1" topLeftCell="A3" zoomScaleNormal="100" workbookViewId="0">
      <selection activeCell="E30" sqref="E30"/>
    </sheetView>
  </sheetViews>
  <sheetFormatPr defaultColWidth="8.85546875" defaultRowHeight="15" x14ac:dyDescent="0.25"/>
  <cols>
    <col min="1" max="1" width="25" style="2" customWidth="1"/>
    <col min="2" max="3" width="19.28515625" style="2" customWidth="1"/>
    <col min="4" max="4" width="32.42578125" style="2" bestFit="1" customWidth="1"/>
    <col min="5" max="5" width="31.85546875" style="7" bestFit="1" customWidth="1"/>
    <col min="6" max="16" width="8.85546875" style="2"/>
    <col min="17" max="17" width="25" style="2" bestFit="1" customWidth="1"/>
    <col min="18" max="18" width="29.28515625" style="2" bestFit="1" customWidth="1"/>
    <col min="19" max="19" width="13.85546875" style="2" bestFit="1" customWidth="1"/>
    <col min="20" max="20" width="34" style="2" bestFit="1" customWidth="1"/>
    <col min="21" max="16384" width="8.85546875" style="2"/>
  </cols>
  <sheetData>
    <row r="1" spans="1:17" x14ac:dyDescent="0.25">
      <c r="A1" s="21" t="s">
        <v>115</v>
      </c>
      <c r="B1" s="6"/>
    </row>
    <row r="2" spans="1:17" x14ac:dyDescent="0.25">
      <c r="A2" s="1" t="s">
        <v>1</v>
      </c>
      <c r="B2" s="1"/>
    </row>
    <row r="3" spans="1:17" x14ac:dyDescent="0.25">
      <c r="A3" s="1"/>
      <c r="B3" s="1"/>
    </row>
    <row r="4" spans="1:17" x14ac:dyDescent="0.25">
      <c r="A4" s="9" t="s">
        <v>2</v>
      </c>
      <c r="B4" s="9"/>
    </row>
    <row r="5" spans="1:17" x14ac:dyDescent="0.25">
      <c r="A5" s="9"/>
      <c r="B5" s="9"/>
    </row>
    <row r="6" spans="1:17" x14ac:dyDescent="0.25">
      <c r="A6" s="12"/>
      <c r="B6" s="13" t="s">
        <v>111</v>
      </c>
      <c r="C6" s="13" t="s">
        <v>112</v>
      </c>
      <c r="D6" s="10" t="s">
        <v>116</v>
      </c>
      <c r="E6" s="10" t="s">
        <v>117</v>
      </c>
    </row>
    <row r="7" spans="1:17" x14ac:dyDescent="0.25">
      <c r="A7" s="15" t="s">
        <v>3</v>
      </c>
      <c r="B7" s="16">
        <v>297.81155914300001</v>
      </c>
      <c r="C7" s="16">
        <v>480.422734289</v>
      </c>
      <c r="D7" s="14">
        <f>IF(C7&gt;B7,B7-C7,"")</f>
        <v>-182.61117514599999</v>
      </c>
      <c r="E7" s="14" t="str">
        <f>IF(C7&lt;B7,B7-C7,"")</f>
        <v/>
      </c>
    </row>
    <row r="8" spans="1:17" x14ac:dyDescent="0.25">
      <c r="A8" s="15" t="s">
        <v>4</v>
      </c>
      <c r="B8" s="16">
        <v>290.96100082200002</v>
      </c>
      <c r="C8" s="16">
        <v>486.95252057499999</v>
      </c>
      <c r="D8" s="14">
        <f t="shared" ref="D8:D71" si="0">IF(C8&gt;B8,B8-C8,"")</f>
        <v>-195.99151975299998</v>
      </c>
      <c r="E8" s="14" t="str">
        <f t="shared" ref="E8:E71" si="1">IF(C8&lt;B8,B8-C8,"")</f>
        <v/>
      </c>
      <c r="N8" s="11"/>
      <c r="O8" s="11"/>
      <c r="P8" s="11"/>
      <c r="Q8" s="11"/>
    </row>
    <row r="9" spans="1:17" x14ac:dyDescent="0.25">
      <c r="A9" s="15" t="s">
        <v>5</v>
      </c>
      <c r="B9" s="16">
        <v>284.22914519900002</v>
      </c>
      <c r="C9" s="16">
        <v>490.20085077700003</v>
      </c>
      <c r="D9" s="14">
        <f t="shared" si="0"/>
        <v>-205.97170557800001</v>
      </c>
      <c r="E9" s="14" t="str">
        <f t="shared" si="1"/>
        <v/>
      </c>
      <c r="N9" s="11"/>
      <c r="O9" s="11"/>
      <c r="P9" s="11"/>
      <c r="Q9" s="11"/>
    </row>
    <row r="10" spans="1:17" x14ac:dyDescent="0.25">
      <c r="A10" s="15" t="s">
        <v>6</v>
      </c>
      <c r="B10" s="16">
        <v>289.88420902899998</v>
      </c>
      <c r="C10" s="16">
        <v>487.302492417</v>
      </c>
      <c r="D10" s="14">
        <f t="shared" si="0"/>
        <v>-197.41828338800002</v>
      </c>
      <c r="E10" s="14" t="str">
        <f t="shared" si="1"/>
        <v/>
      </c>
      <c r="N10" s="11"/>
      <c r="O10" s="11"/>
      <c r="P10" s="11"/>
      <c r="Q10" s="11"/>
    </row>
    <row r="11" spans="1:17" x14ac:dyDescent="0.25">
      <c r="A11" s="15" t="s">
        <v>7</v>
      </c>
      <c r="B11" s="16">
        <v>295.43745439600002</v>
      </c>
      <c r="C11" s="16">
        <v>489.822273913</v>
      </c>
      <c r="D11" s="14">
        <f t="shared" si="0"/>
        <v>-194.38481951699998</v>
      </c>
      <c r="E11" s="14" t="str">
        <f t="shared" si="1"/>
        <v/>
      </c>
      <c r="N11" s="11"/>
      <c r="O11" s="11"/>
      <c r="P11" s="11"/>
      <c r="Q11" s="11"/>
    </row>
    <row r="12" spans="1:17" x14ac:dyDescent="0.25">
      <c r="A12" s="15" t="s">
        <v>8</v>
      </c>
      <c r="B12" s="16">
        <v>300.50569853799999</v>
      </c>
      <c r="C12" s="16">
        <v>490.55138209799998</v>
      </c>
      <c r="D12" s="14">
        <f t="shared" si="0"/>
        <v>-190.04568355999999</v>
      </c>
      <c r="E12" s="14" t="str">
        <f t="shared" si="1"/>
        <v/>
      </c>
      <c r="N12" s="11"/>
      <c r="O12" s="11"/>
      <c r="P12" s="11"/>
      <c r="Q12" s="11"/>
    </row>
    <row r="13" spans="1:17" x14ac:dyDescent="0.25">
      <c r="A13" s="15" t="s">
        <v>9</v>
      </c>
      <c r="B13" s="16">
        <v>313.84645410299999</v>
      </c>
      <c r="C13" s="16">
        <v>475.80180316299999</v>
      </c>
      <c r="D13" s="14">
        <f t="shared" si="0"/>
        <v>-161.95534906</v>
      </c>
      <c r="E13" s="14" t="str">
        <f t="shared" si="1"/>
        <v/>
      </c>
      <c r="N13" s="11"/>
      <c r="O13" s="11"/>
      <c r="P13" s="11"/>
      <c r="Q13" s="11"/>
    </row>
    <row r="14" spans="1:17" x14ac:dyDescent="0.25">
      <c r="A14" s="15" t="s">
        <v>10</v>
      </c>
      <c r="B14" s="16">
        <v>297.810320225</v>
      </c>
      <c r="C14" s="16">
        <v>480.98275387699999</v>
      </c>
      <c r="D14" s="14">
        <f t="shared" si="0"/>
        <v>-183.172433652</v>
      </c>
      <c r="E14" s="14" t="str">
        <f t="shared" si="1"/>
        <v/>
      </c>
      <c r="N14" s="11"/>
      <c r="O14" s="11"/>
      <c r="P14" s="11"/>
      <c r="Q14" s="11"/>
    </row>
    <row r="15" spans="1:17" x14ac:dyDescent="0.25">
      <c r="A15" s="15" t="s">
        <v>11</v>
      </c>
      <c r="B15" s="16">
        <v>294.250456955</v>
      </c>
      <c r="C15" s="16">
        <v>487.27235721099998</v>
      </c>
      <c r="D15" s="14">
        <f t="shared" si="0"/>
        <v>-193.02190025599998</v>
      </c>
      <c r="E15" s="14" t="str">
        <f t="shared" si="1"/>
        <v/>
      </c>
      <c r="N15" s="11"/>
      <c r="O15" s="11"/>
      <c r="P15" s="11"/>
      <c r="Q15" s="11"/>
    </row>
    <row r="16" spans="1:17" x14ac:dyDescent="0.25">
      <c r="A16" s="15" t="s">
        <v>12</v>
      </c>
      <c r="B16" s="16">
        <v>307.3438786318668</v>
      </c>
      <c r="C16" s="16">
        <v>476.0252777595303</v>
      </c>
      <c r="D16" s="14">
        <f t="shared" si="0"/>
        <v>-168.6813991276635</v>
      </c>
      <c r="E16" s="14" t="str">
        <f t="shared" si="1"/>
        <v/>
      </c>
      <c r="N16" s="11"/>
      <c r="O16" s="11"/>
      <c r="P16" s="11"/>
      <c r="Q16" s="11"/>
    </row>
    <row r="17" spans="1:17" x14ac:dyDescent="0.25">
      <c r="A17" s="15" t="s">
        <v>13</v>
      </c>
      <c r="B17" s="16">
        <v>304.54780226713331</v>
      </c>
      <c r="C17" s="16">
        <v>473.18849654104008</v>
      </c>
      <c r="D17" s="14">
        <f t="shared" si="0"/>
        <v>-168.64069427390677</v>
      </c>
      <c r="E17" s="14" t="str">
        <f t="shared" si="1"/>
        <v/>
      </c>
      <c r="N17" s="11"/>
      <c r="O17" s="11"/>
      <c r="P17" s="11"/>
      <c r="Q17" s="11"/>
    </row>
    <row r="18" spans="1:17" x14ac:dyDescent="0.25">
      <c r="A18" s="15" t="s">
        <v>14</v>
      </c>
      <c r="B18" s="16">
        <v>300.40825480232996</v>
      </c>
      <c r="C18" s="16">
        <v>471.39405638106001</v>
      </c>
      <c r="D18" s="14">
        <f t="shared" si="0"/>
        <v>-170.98580157873005</v>
      </c>
      <c r="E18" s="14" t="str">
        <f t="shared" si="1"/>
        <v/>
      </c>
      <c r="L18" s="11"/>
      <c r="M18" s="11"/>
      <c r="N18" s="11"/>
      <c r="O18" s="11"/>
      <c r="P18" s="11"/>
      <c r="Q18" s="11"/>
    </row>
    <row r="19" spans="1:17" x14ac:dyDescent="0.25">
      <c r="A19" s="15" t="s">
        <v>15</v>
      </c>
      <c r="B19" s="16">
        <v>314.8548593170753</v>
      </c>
      <c r="C19" s="16">
        <v>464.30913312115894</v>
      </c>
      <c r="D19" s="14">
        <f t="shared" si="0"/>
        <v>-149.45427380408364</v>
      </c>
      <c r="E19" s="14" t="str">
        <f t="shared" si="1"/>
        <v/>
      </c>
      <c r="G19" s="18" t="s">
        <v>0</v>
      </c>
      <c r="L19" s="11"/>
      <c r="M19" s="11"/>
      <c r="N19" s="11"/>
      <c r="O19" s="11"/>
      <c r="P19" s="11"/>
      <c r="Q19" s="11"/>
    </row>
    <row r="20" spans="1:17" ht="15" customHeight="1" x14ac:dyDescent="0.25">
      <c r="A20" s="15" t="s">
        <v>16</v>
      </c>
      <c r="B20" s="16">
        <v>315.55985367589767</v>
      </c>
      <c r="C20" s="16">
        <v>462.13216030171014</v>
      </c>
      <c r="D20" s="14">
        <f t="shared" si="0"/>
        <v>-146.57230662581247</v>
      </c>
      <c r="E20" s="14" t="str">
        <f t="shared" si="1"/>
        <v/>
      </c>
      <c r="G20" s="23" t="s">
        <v>113</v>
      </c>
      <c r="H20" s="23"/>
      <c r="I20" s="23"/>
      <c r="J20" s="23"/>
      <c r="K20" s="23"/>
      <c r="L20" s="11"/>
      <c r="M20" s="11"/>
      <c r="N20" s="11"/>
      <c r="O20" s="11"/>
      <c r="P20" s="11"/>
      <c r="Q20" s="11"/>
    </row>
    <row r="21" spans="1:17" x14ac:dyDescent="0.25">
      <c r="A21" s="15" t="s">
        <v>17</v>
      </c>
      <c r="B21" s="16">
        <v>306.61136197506823</v>
      </c>
      <c r="C21" s="16">
        <v>469.22981546820205</v>
      </c>
      <c r="D21" s="14">
        <f t="shared" si="0"/>
        <v>-162.61845349313381</v>
      </c>
      <c r="E21" s="14" t="str">
        <f t="shared" si="1"/>
        <v/>
      </c>
      <c r="G21" s="23"/>
      <c r="H21" s="23"/>
      <c r="I21" s="23"/>
      <c r="J21" s="23"/>
      <c r="K21" s="23"/>
      <c r="L21" s="11"/>
      <c r="M21" s="11"/>
      <c r="N21" s="11"/>
      <c r="O21" s="11"/>
      <c r="P21" s="11"/>
      <c r="Q21" s="11"/>
    </row>
    <row r="22" spans="1:17" x14ac:dyDescent="0.25">
      <c r="A22" s="15" t="s">
        <v>18</v>
      </c>
      <c r="B22" s="16">
        <v>321.11847280611931</v>
      </c>
      <c r="C22" s="16">
        <v>462.91820011165316</v>
      </c>
      <c r="D22" s="14">
        <f t="shared" si="0"/>
        <v>-141.79972730553385</v>
      </c>
      <c r="E22" s="14" t="str">
        <f t="shared" si="1"/>
        <v/>
      </c>
      <c r="G22" s="23"/>
      <c r="H22" s="23"/>
      <c r="I22" s="23"/>
      <c r="J22" s="23"/>
      <c r="K22" s="23"/>
      <c r="L22" s="11"/>
      <c r="M22" s="11"/>
      <c r="N22" s="11"/>
      <c r="O22" s="11"/>
      <c r="P22" s="11"/>
      <c r="Q22" s="11"/>
    </row>
    <row r="23" spans="1:17" x14ac:dyDescent="0.25">
      <c r="A23" s="15" t="s">
        <v>19</v>
      </c>
      <c r="B23" s="16">
        <v>312.64127059625105</v>
      </c>
      <c r="C23" s="16">
        <v>454.57496225812588</v>
      </c>
      <c r="D23" s="14">
        <f t="shared" si="0"/>
        <v>-141.93369166187483</v>
      </c>
      <c r="E23" s="14" t="str">
        <f t="shared" si="1"/>
        <v/>
      </c>
      <c r="G23" s="23"/>
      <c r="H23" s="23"/>
      <c r="I23" s="23"/>
      <c r="J23" s="23"/>
      <c r="K23" s="23"/>
      <c r="L23" s="11"/>
      <c r="M23" s="11"/>
      <c r="N23" s="11"/>
      <c r="O23" s="11"/>
      <c r="P23" s="11"/>
      <c r="Q23" s="11"/>
    </row>
    <row r="24" spans="1:17" x14ac:dyDescent="0.25">
      <c r="A24" s="15" t="s">
        <v>20</v>
      </c>
      <c r="B24" s="16">
        <v>303.85770526739196</v>
      </c>
      <c r="C24" s="16">
        <v>460.28343780581628</v>
      </c>
      <c r="D24" s="14">
        <f t="shared" si="0"/>
        <v>-156.42573253842431</v>
      </c>
      <c r="E24" s="14" t="str">
        <f t="shared" si="1"/>
        <v/>
      </c>
      <c r="G24" s="19" t="s">
        <v>109</v>
      </c>
      <c r="H24" s="20"/>
      <c r="I24" s="20"/>
      <c r="J24" s="20"/>
      <c r="K24" s="20"/>
      <c r="L24" s="11"/>
      <c r="M24" s="11"/>
      <c r="N24" s="11"/>
      <c r="O24" s="11"/>
      <c r="P24" s="11"/>
      <c r="Q24" s="11"/>
    </row>
    <row r="25" spans="1:17" ht="15" customHeight="1" x14ac:dyDescent="0.25">
      <c r="A25" s="15" t="s">
        <v>21</v>
      </c>
      <c r="B25" s="16">
        <v>327.89435157560024</v>
      </c>
      <c r="C25" s="16">
        <v>444.70568055608095</v>
      </c>
      <c r="D25" s="14">
        <f t="shared" si="0"/>
        <v>-116.81132898048071</v>
      </c>
      <c r="E25" s="14" t="str">
        <f t="shared" si="1"/>
        <v/>
      </c>
      <c r="G25" s="22" t="s">
        <v>114</v>
      </c>
      <c r="H25" s="22"/>
      <c r="I25" s="22"/>
      <c r="J25" s="22"/>
      <c r="K25" s="22"/>
      <c r="L25" s="20"/>
      <c r="M25" s="20"/>
      <c r="N25" s="11"/>
      <c r="O25" s="11"/>
      <c r="P25" s="11"/>
      <c r="Q25" s="11"/>
    </row>
    <row r="26" spans="1:17" x14ac:dyDescent="0.25">
      <c r="A26" s="15" t="s">
        <v>22</v>
      </c>
      <c r="B26" s="16">
        <v>326.06201047074802</v>
      </c>
      <c r="C26" s="16">
        <v>446.21463311194628</v>
      </c>
      <c r="D26" s="14">
        <f t="shared" si="0"/>
        <v>-120.15262264119826</v>
      </c>
      <c r="E26" s="14" t="str">
        <f t="shared" si="1"/>
        <v/>
      </c>
      <c r="G26" s="22"/>
      <c r="H26" s="22"/>
      <c r="I26" s="22"/>
      <c r="J26" s="22"/>
      <c r="K26" s="22"/>
      <c r="L26" s="20"/>
      <c r="M26" s="20"/>
      <c r="N26" s="11"/>
      <c r="O26" s="11"/>
      <c r="P26" s="11"/>
      <c r="Q26" s="11"/>
    </row>
    <row r="27" spans="1:17" x14ac:dyDescent="0.25">
      <c r="A27" s="15" t="s">
        <v>23</v>
      </c>
      <c r="B27" s="16">
        <v>316.27133861122627</v>
      </c>
      <c r="C27" s="16">
        <v>455.98415072035692</v>
      </c>
      <c r="D27" s="14">
        <f t="shared" si="0"/>
        <v>-139.71281210913065</v>
      </c>
      <c r="E27" s="14" t="str">
        <f t="shared" si="1"/>
        <v/>
      </c>
      <c r="G27" s="22"/>
      <c r="H27" s="22"/>
      <c r="I27" s="22"/>
      <c r="J27" s="22"/>
      <c r="K27" s="22"/>
      <c r="L27" s="20"/>
      <c r="M27" s="20"/>
      <c r="N27" s="11"/>
      <c r="O27" s="11"/>
      <c r="P27" s="11"/>
      <c r="Q27" s="11"/>
    </row>
    <row r="28" spans="1:17" x14ac:dyDescent="0.25">
      <c r="A28" s="15" t="s">
        <v>24</v>
      </c>
      <c r="B28" s="16">
        <v>335.95255098013376</v>
      </c>
      <c r="C28" s="16">
        <v>451.73683744505809</v>
      </c>
      <c r="D28" s="14">
        <f t="shared" si="0"/>
        <v>-115.78428646492432</v>
      </c>
      <c r="E28" s="14" t="str">
        <f t="shared" si="1"/>
        <v/>
      </c>
      <c r="G28" s="22"/>
      <c r="H28" s="22"/>
      <c r="I28" s="22"/>
      <c r="J28" s="22"/>
      <c r="K28" s="22"/>
      <c r="L28" s="20"/>
      <c r="M28" s="20"/>
      <c r="N28" s="11"/>
      <c r="O28" s="11"/>
      <c r="P28" s="11"/>
      <c r="Q28" s="11"/>
    </row>
    <row r="29" spans="1:17" x14ac:dyDescent="0.25">
      <c r="A29" s="15" t="s">
        <v>25</v>
      </c>
      <c r="B29" s="16">
        <v>326.8743754513622</v>
      </c>
      <c r="C29" s="16">
        <v>451.12307078944912</v>
      </c>
      <c r="D29" s="14">
        <f t="shared" si="0"/>
        <v>-124.24869533808692</v>
      </c>
      <c r="E29" s="14" t="str">
        <f t="shared" si="1"/>
        <v/>
      </c>
      <c r="G29" s="19" t="s">
        <v>110</v>
      </c>
      <c r="H29" s="3"/>
      <c r="I29" s="3"/>
      <c r="J29" s="3"/>
      <c r="K29" s="3"/>
      <c r="L29" s="3"/>
      <c r="M29" s="3"/>
      <c r="N29" s="11"/>
      <c r="O29" s="11"/>
      <c r="P29" s="11"/>
      <c r="Q29" s="11"/>
    </row>
    <row r="30" spans="1:17" x14ac:dyDescent="0.25">
      <c r="A30" s="15" t="s">
        <v>26</v>
      </c>
      <c r="B30" s="16">
        <v>338.91695988773006</v>
      </c>
      <c r="C30" s="16">
        <v>453.83848579334989</v>
      </c>
      <c r="D30" s="14">
        <f t="shared" si="0"/>
        <v>-114.92152590561983</v>
      </c>
      <c r="E30" s="14" t="str">
        <f t="shared" si="1"/>
        <v/>
      </c>
      <c r="G30" s="3"/>
      <c r="H30" s="3"/>
      <c r="I30" s="3"/>
      <c r="J30" s="3"/>
      <c r="K30" s="3"/>
      <c r="L30" s="3"/>
      <c r="M30" s="3"/>
      <c r="N30" s="11"/>
      <c r="O30" s="11"/>
      <c r="P30" s="11"/>
      <c r="Q30" s="11"/>
    </row>
    <row r="31" spans="1:17" x14ac:dyDescent="0.25">
      <c r="A31" s="15" t="s">
        <v>27</v>
      </c>
      <c r="B31" s="16">
        <v>353.20745726573995</v>
      </c>
      <c r="C31" s="16">
        <v>451.00343129006933</v>
      </c>
      <c r="D31" s="14">
        <f t="shared" si="0"/>
        <v>-97.795974024329382</v>
      </c>
      <c r="E31" s="14" t="str">
        <f t="shared" si="1"/>
        <v/>
      </c>
      <c r="G31" s="3"/>
      <c r="H31" s="3"/>
      <c r="I31" s="3"/>
      <c r="J31" s="3"/>
      <c r="K31" s="3"/>
      <c r="L31" s="3"/>
      <c r="M31" s="3"/>
      <c r="N31" s="11"/>
      <c r="O31" s="11"/>
      <c r="P31" s="11"/>
      <c r="Q31" s="11"/>
    </row>
    <row r="32" spans="1:17" x14ac:dyDescent="0.25">
      <c r="A32" s="15" t="s">
        <v>28</v>
      </c>
      <c r="B32" s="16">
        <v>354.37022349706456</v>
      </c>
      <c r="C32" s="16">
        <v>445.6428374816428</v>
      </c>
      <c r="D32" s="14">
        <f t="shared" si="0"/>
        <v>-91.272613984578243</v>
      </c>
      <c r="E32" s="14" t="str">
        <f t="shared" si="1"/>
        <v/>
      </c>
      <c r="N32" s="11"/>
      <c r="O32" s="11"/>
      <c r="P32" s="11"/>
      <c r="Q32" s="11"/>
    </row>
    <row r="33" spans="1:17" x14ac:dyDescent="0.25">
      <c r="A33" s="15" t="s">
        <v>29</v>
      </c>
      <c r="B33" s="16">
        <v>321.54665459578922</v>
      </c>
      <c r="C33" s="16">
        <v>457.29742031944158</v>
      </c>
      <c r="D33" s="14">
        <f t="shared" si="0"/>
        <v>-135.75076572365236</v>
      </c>
      <c r="E33" s="14" t="str">
        <f t="shared" si="1"/>
        <v/>
      </c>
      <c r="N33" s="11"/>
      <c r="O33" s="11"/>
      <c r="P33" s="11"/>
      <c r="Q33" s="11"/>
    </row>
    <row r="34" spans="1:17" x14ac:dyDescent="0.25">
      <c r="A34" s="15" t="s">
        <v>30</v>
      </c>
      <c r="B34" s="16">
        <v>326.22276379946021</v>
      </c>
      <c r="C34" s="16">
        <v>459.31481396343804</v>
      </c>
      <c r="D34" s="14">
        <f t="shared" si="0"/>
        <v>-133.09205016397783</v>
      </c>
      <c r="E34" s="14" t="str">
        <f t="shared" si="1"/>
        <v/>
      </c>
      <c r="N34" s="11"/>
      <c r="O34" s="11"/>
      <c r="P34" s="11"/>
      <c r="Q34" s="11"/>
    </row>
    <row r="35" spans="1:17" x14ac:dyDescent="0.25">
      <c r="A35" s="15" t="s">
        <v>31</v>
      </c>
      <c r="B35" s="16">
        <v>334.18218217505358</v>
      </c>
      <c r="C35" s="16">
        <v>457.15762586049186</v>
      </c>
      <c r="D35" s="14">
        <f t="shared" si="0"/>
        <v>-122.97544368543828</v>
      </c>
      <c r="E35" s="14" t="str">
        <f t="shared" si="1"/>
        <v/>
      </c>
      <c r="N35" s="11"/>
      <c r="O35" s="11"/>
      <c r="P35" s="11"/>
      <c r="Q35" s="11"/>
    </row>
    <row r="36" spans="1:17" x14ac:dyDescent="0.25">
      <c r="A36" s="15" t="s">
        <v>32</v>
      </c>
      <c r="B36" s="16">
        <v>333.23136432927765</v>
      </c>
      <c r="C36" s="16">
        <v>457.58543171856604</v>
      </c>
      <c r="D36" s="14">
        <f t="shared" si="0"/>
        <v>-124.35406738928839</v>
      </c>
      <c r="E36" s="14" t="str">
        <f t="shared" si="1"/>
        <v/>
      </c>
      <c r="N36" s="11"/>
      <c r="O36" s="11"/>
      <c r="P36" s="11"/>
      <c r="Q36" s="11"/>
    </row>
    <row r="37" spans="1:17" x14ac:dyDescent="0.25">
      <c r="A37" s="15" t="s">
        <v>33</v>
      </c>
      <c r="B37" s="16">
        <v>352.65733202992118</v>
      </c>
      <c r="C37" s="16">
        <v>442.57450092538005</v>
      </c>
      <c r="D37" s="14">
        <f t="shared" si="0"/>
        <v>-89.917168895458872</v>
      </c>
      <c r="E37" s="14" t="str">
        <f t="shared" si="1"/>
        <v/>
      </c>
      <c r="N37" s="11"/>
      <c r="O37" s="11"/>
      <c r="P37" s="11"/>
      <c r="Q37" s="11"/>
    </row>
    <row r="38" spans="1:17" x14ac:dyDescent="0.25">
      <c r="A38" s="15" t="s">
        <v>34</v>
      </c>
      <c r="B38" s="16">
        <v>339.37224826225429</v>
      </c>
      <c r="C38" s="16">
        <v>447.94724469994384</v>
      </c>
      <c r="D38" s="14">
        <f t="shared" si="0"/>
        <v>-108.57499643768955</v>
      </c>
      <c r="E38" s="14" t="str">
        <f t="shared" si="1"/>
        <v/>
      </c>
      <c r="N38" s="11"/>
      <c r="O38" s="11"/>
      <c r="P38" s="11"/>
      <c r="Q38" s="11"/>
    </row>
    <row r="39" spans="1:17" x14ac:dyDescent="0.25">
      <c r="A39" s="15" t="s">
        <v>35</v>
      </c>
      <c r="B39" s="16">
        <v>334.05397303558863</v>
      </c>
      <c r="C39" s="16">
        <v>450.82246303586771</v>
      </c>
      <c r="D39" s="14">
        <f t="shared" si="0"/>
        <v>-116.76849000027909</v>
      </c>
      <c r="E39" s="14" t="str">
        <f t="shared" si="1"/>
        <v/>
      </c>
      <c r="N39" s="11"/>
      <c r="O39" s="11"/>
      <c r="P39" s="11"/>
      <c r="Q39" s="11"/>
    </row>
    <row r="40" spans="1:17" x14ac:dyDescent="0.25">
      <c r="A40" s="15" t="s">
        <v>36</v>
      </c>
      <c r="B40" s="16">
        <v>343.70086870798315</v>
      </c>
      <c r="C40" s="16">
        <v>446.48265068276214</v>
      </c>
      <c r="D40" s="14">
        <f t="shared" si="0"/>
        <v>-102.78178197477899</v>
      </c>
      <c r="E40" s="14" t="str">
        <f t="shared" si="1"/>
        <v/>
      </c>
      <c r="N40" s="11"/>
      <c r="O40" s="11"/>
      <c r="P40" s="11"/>
      <c r="Q40" s="11"/>
    </row>
    <row r="41" spans="1:17" x14ac:dyDescent="0.25">
      <c r="A41" s="15" t="s">
        <v>37</v>
      </c>
      <c r="B41" s="16">
        <v>347.79725510801597</v>
      </c>
      <c r="C41" s="16">
        <v>446.171765704086</v>
      </c>
      <c r="D41" s="14">
        <f t="shared" si="0"/>
        <v>-98.374510596070024</v>
      </c>
      <c r="E41" s="14" t="str">
        <f t="shared" si="1"/>
        <v/>
      </c>
      <c r="N41" s="11"/>
      <c r="O41" s="11"/>
      <c r="P41" s="11"/>
      <c r="Q41" s="11"/>
    </row>
    <row r="42" spans="1:17" x14ac:dyDescent="0.25">
      <c r="A42" s="15" t="s">
        <v>38</v>
      </c>
      <c r="B42" s="16">
        <v>348.36293493720007</v>
      </c>
      <c r="C42" s="16">
        <v>439.56881126582022</v>
      </c>
      <c r="D42" s="14">
        <f t="shared" si="0"/>
        <v>-91.20587632862015</v>
      </c>
      <c r="E42" s="14" t="str">
        <f t="shared" si="1"/>
        <v/>
      </c>
      <c r="N42" s="11"/>
      <c r="O42" s="11"/>
      <c r="P42" s="11"/>
      <c r="Q42" s="11"/>
    </row>
    <row r="43" spans="1:17" x14ac:dyDescent="0.25">
      <c r="A43" s="15" t="s">
        <v>39</v>
      </c>
      <c r="B43" s="16">
        <v>347.57535178193581</v>
      </c>
      <c r="C43" s="16">
        <v>439.60777962730174</v>
      </c>
      <c r="D43" s="14">
        <f t="shared" si="0"/>
        <v>-92.03242784536593</v>
      </c>
      <c r="E43" s="14" t="str">
        <f t="shared" si="1"/>
        <v/>
      </c>
      <c r="N43" s="11"/>
      <c r="O43" s="11"/>
      <c r="P43" s="11"/>
      <c r="Q43" s="11"/>
    </row>
    <row r="44" spans="1:17" x14ac:dyDescent="0.25">
      <c r="A44" s="15" t="s">
        <v>40</v>
      </c>
      <c r="B44" s="16">
        <v>349.18704417738365</v>
      </c>
      <c r="C44" s="16">
        <v>439.21384628548009</v>
      </c>
      <c r="D44" s="14">
        <f t="shared" si="0"/>
        <v>-90.026802108096433</v>
      </c>
      <c r="E44" s="14" t="str">
        <f t="shared" si="1"/>
        <v/>
      </c>
      <c r="N44" s="11"/>
      <c r="O44" s="11"/>
      <c r="P44" s="11"/>
      <c r="Q44" s="11"/>
    </row>
    <row r="45" spans="1:17" x14ac:dyDescent="0.25">
      <c r="A45" s="15" t="s">
        <v>41</v>
      </c>
      <c r="B45" s="16">
        <v>324.62778039810081</v>
      </c>
      <c r="C45" s="16">
        <v>451.83047329822944</v>
      </c>
      <c r="D45" s="14">
        <f t="shared" si="0"/>
        <v>-127.20269290012862</v>
      </c>
      <c r="E45" s="14" t="str">
        <f t="shared" si="1"/>
        <v/>
      </c>
      <c r="N45" s="11"/>
      <c r="O45" s="11"/>
      <c r="P45" s="11"/>
      <c r="Q45" s="11"/>
    </row>
    <row r="46" spans="1:17" x14ac:dyDescent="0.25">
      <c r="A46" s="15" t="s">
        <v>42</v>
      </c>
      <c r="B46" s="16">
        <v>340.15744039118908</v>
      </c>
      <c r="C46" s="16">
        <v>446.62077717303873</v>
      </c>
      <c r="D46" s="14">
        <f t="shared" si="0"/>
        <v>-106.46333678184965</v>
      </c>
      <c r="E46" s="14" t="str">
        <f t="shared" si="1"/>
        <v/>
      </c>
      <c r="N46" s="11"/>
      <c r="O46" s="11"/>
      <c r="P46" s="11"/>
      <c r="Q46" s="11"/>
    </row>
    <row r="47" spans="1:17" x14ac:dyDescent="0.25">
      <c r="A47" s="15" t="s">
        <v>43</v>
      </c>
      <c r="B47" s="16">
        <v>351.82358517442657</v>
      </c>
      <c r="C47" s="16">
        <v>445.58384317153769</v>
      </c>
      <c r="D47" s="14">
        <f t="shared" si="0"/>
        <v>-93.760257997111125</v>
      </c>
      <c r="E47" s="14" t="str">
        <f t="shared" si="1"/>
        <v/>
      </c>
      <c r="N47" s="11"/>
      <c r="O47" s="11"/>
      <c r="P47" s="11"/>
      <c r="Q47" s="11"/>
    </row>
    <row r="48" spans="1:17" x14ac:dyDescent="0.25">
      <c r="A48" s="15" t="s">
        <v>44</v>
      </c>
      <c r="B48" s="16">
        <v>349.34719626802428</v>
      </c>
      <c r="C48" s="16">
        <v>456.68948874816675</v>
      </c>
      <c r="D48" s="14">
        <f t="shared" si="0"/>
        <v>-107.34229248014248</v>
      </c>
      <c r="E48" s="14" t="str">
        <f t="shared" si="1"/>
        <v/>
      </c>
      <c r="N48" s="11"/>
      <c r="O48" s="11"/>
      <c r="P48" s="11"/>
      <c r="Q48" s="11"/>
    </row>
    <row r="49" spans="1:17" x14ac:dyDescent="0.25">
      <c r="A49" s="15" t="s">
        <v>45</v>
      </c>
      <c r="B49" s="16">
        <v>370.48798719274185</v>
      </c>
      <c r="C49" s="16">
        <v>440.24385850070513</v>
      </c>
      <c r="D49" s="14">
        <f t="shared" si="0"/>
        <v>-69.755871307963275</v>
      </c>
      <c r="E49" s="14" t="str">
        <f t="shared" si="1"/>
        <v/>
      </c>
      <c r="N49" s="11"/>
      <c r="O49" s="11"/>
      <c r="P49" s="11"/>
      <c r="Q49" s="11"/>
    </row>
    <row r="50" spans="1:17" x14ac:dyDescent="0.25">
      <c r="A50" s="15" t="s">
        <v>46</v>
      </c>
      <c r="B50" s="16">
        <v>362.70468028208921</v>
      </c>
      <c r="C50" s="16">
        <v>442.14529747378407</v>
      </c>
      <c r="D50" s="14">
        <f t="shared" si="0"/>
        <v>-79.440617191694855</v>
      </c>
      <c r="E50" s="14" t="str">
        <f t="shared" si="1"/>
        <v/>
      </c>
      <c r="N50" s="11"/>
      <c r="O50" s="11"/>
      <c r="P50" s="11"/>
      <c r="Q50" s="11"/>
    </row>
    <row r="51" spans="1:17" x14ac:dyDescent="0.25">
      <c r="A51" s="15" t="s">
        <v>47</v>
      </c>
      <c r="B51" s="16">
        <v>351.30762249910674</v>
      </c>
      <c r="C51" s="16">
        <v>452.7997660982731</v>
      </c>
      <c r="D51" s="14">
        <f t="shared" si="0"/>
        <v>-101.49214359916635</v>
      </c>
      <c r="E51" s="14" t="str">
        <f t="shared" si="1"/>
        <v/>
      </c>
      <c r="N51" s="11"/>
      <c r="O51" s="11"/>
      <c r="P51" s="11"/>
      <c r="Q51" s="11"/>
    </row>
    <row r="52" spans="1:17" x14ac:dyDescent="0.25">
      <c r="A52" s="15" t="s">
        <v>48</v>
      </c>
      <c r="B52" s="16">
        <v>362.30241439684499</v>
      </c>
      <c r="C52" s="16">
        <v>450.30245014426953</v>
      </c>
      <c r="D52" s="14">
        <f t="shared" si="0"/>
        <v>-88.000035747424533</v>
      </c>
      <c r="E52" s="14" t="str">
        <f t="shared" si="1"/>
        <v/>
      </c>
      <c r="N52" s="11"/>
      <c r="O52" s="11"/>
      <c r="P52" s="11"/>
      <c r="Q52" s="11"/>
    </row>
    <row r="53" spans="1:17" x14ac:dyDescent="0.25">
      <c r="A53" s="15" t="s">
        <v>49</v>
      </c>
      <c r="B53" s="16">
        <v>363.87007990746247</v>
      </c>
      <c r="C53" s="16">
        <v>449.44503813362343</v>
      </c>
      <c r="D53" s="14">
        <f t="shared" si="0"/>
        <v>-85.574958226160959</v>
      </c>
      <c r="E53" s="14" t="str">
        <f t="shared" si="1"/>
        <v/>
      </c>
      <c r="N53" s="11"/>
      <c r="O53" s="11"/>
      <c r="P53" s="11"/>
      <c r="Q53" s="11"/>
    </row>
    <row r="54" spans="1:17" x14ac:dyDescent="0.25">
      <c r="A54" s="15" t="s">
        <v>50</v>
      </c>
      <c r="B54" s="16">
        <v>362.33979938215992</v>
      </c>
      <c r="C54" s="16">
        <v>448.95454305912</v>
      </c>
      <c r="D54" s="14">
        <f t="shared" si="0"/>
        <v>-86.614743676960074</v>
      </c>
      <c r="E54" s="14" t="str">
        <f t="shared" si="1"/>
        <v/>
      </c>
      <c r="N54" s="11"/>
      <c r="O54" s="11"/>
      <c r="P54" s="11"/>
      <c r="Q54" s="11"/>
    </row>
    <row r="55" spans="1:17" x14ac:dyDescent="0.25">
      <c r="A55" s="15" t="s">
        <v>51</v>
      </c>
      <c r="B55" s="16">
        <v>372.75684327472186</v>
      </c>
      <c r="C55" s="16">
        <v>442.85739220235854</v>
      </c>
      <c r="D55" s="14">
        <f t="shared" si="0"/>
        <v>-70.10054892763668</v>
      </c>
      <c r="E55" s="14" t="str">
        <f t="shared" si="1"/>
        <v/>
      </c>
      <c r="N55" s="11"/>
      <c r="O55" s="11"/>
      <c r="P55" s="11"/>
      <c r="Q55" s="11"/>
    </row>
    <row r="56" spans="1:17" x14ac:dyDescent="0.25">
      <c r="A56" s="15" t="s">
        <v>52</v>
      </c>
      <c r="B56" s="16">
        <v>380.80446358889327</v>
      </c>
      <c r="C56" s="16">
        <v>442.78228612583638</v>
      </c>
      <c r="D56" s="14">
        <f t="shared" si="0"/>
        <v>-61.977822536943108</v>
      </c>
      <c r="E56" s="14" t="str">
        <f t="shared" si="1"/>
        <v/>
      </c>
      <c r="N56" s="11"/>
      <c r="O56" s="11"/>
      <c r="P56" s="11"/>
      <c r="Q56" s="11"/>
    </row>
    <row r="57" spans="1:17" x14ac:dyDescent="0.25">
      <c r="A57" s="15" t="s">
        <v>53</v>
      </c>
      <c r="B57" s="16">
        <v>357.02633274827497</v>
      </c>
      <c r="C57" s="16">
        <v>459.66254513736482</v>
      </c>
      <c r="D57" s="14">
        <f t="shared" si="0"/>
        <v>-102.63621238908985</v>
      </c>
      <c r="E57" s="14" t="str">
        <f t="shared" si="1"/>
        <v/>
      </c>
      <c r="N57" s="11"/>
      <c r="O57" s="11"/>
      <c r="P57" s="11"/>
      <c r="Q57" s="11"/>
    </row>
    <row r="58" spans="1:17" x14ac:dyDescent="0.25">
      <c r="A58" s="15" t="s">
        <v>54</v>
      </c>
      <c r="B58" s="16">
        <v>360.98449626848048</v>
      </c>
      <c r="C58" s="16">
        <v>463.59668649095005</v>
      </c>
      <c r="D58" s="14">
        <f t="shared" si="0"/>
        <v>-102.61219022246956</v>
      </c>
      <c r="E58" s="14" t="str">
        <f t="shared" si="1"/>
        <v/>
      </c>
      <c r="N58" s="11"/>
      <c r="O58" s="11"/>
      <c r="P58" s="11"/>
      <c r="Q58" s="11"/>
    </row>
    <row r="59" spans="1:17" x14ac:dyDescent="0.25">
      <c r="A59" s="15" t="s">
        <v>55</v>
      </c>
      <c r="B59" s="16">
        <v>371.28554867101531</v>
      </c>
      <c r="C59" s="16">
        <v>455.2978485190452</v>
      </c>
      <c r="D59" s="14">
        <f t="shared" si="0"/>
        <v>-84.012299848029897</v>
      </c>
      <c r="E59" s="14" t="str">
        <f t="shared" si="1"/>
        <v/>
      </c>
      <c r="N59" s="11"/>
      <c r="O59" s="11"/>
      <c r="P59" s="11"/>
      <c r="Q59" s="11"/>
    </row>
    <row r="60" spans="1:17" x14ac:dyDescent="0.25">
      <c r="A60" s="15" t="s">
        <v>56</v>
      </c>
      <c r="B60" s="16">
        <v>366.95803586527757</v>
      </c>
      <c r="C60" s="16">
        <v>461.70026407607435</v>
      </c>
      <c r="D60" s="14">
        <f t="shared" si="0"/>
        <v>-94.742228210796782</v>
      </c>
      <c r="E60" s="14" t="str">
        <f t="shared" si="1"/>
        <v/>
      </c>
      <c r="N60" s="11"/>
      <c r="O60" s="11"/>
      <c r="P60" s="11"/>
      <c r="Q60" s="11"/>
    </row>
    <row r="61" spans="1:17" x14ac:dyDescent="0.25">
      <c r="A61" s="15" t="s">
        <v>57</v>
      </c>
      <c r="B61" s="16">
        <v>381.29703705972014</v>
      </c>
      <c r="C61" s="16">
        <v>443.91706347399321</v>
      </c>
      <c r="D61" s="14">
        <f t="shared" si="0"/>
        <v>-62.62002641427307</v>
      </c>
      <c r="E61" s="14" t="str">
        <f t="shared" si="1"/>
        <v/>
      </c>
      <c r="N61" s="11"/>
      <c r="O61" s="11"/>
      <c r="P61" s="11"/>
      <c r="Q61" s="11"/>
    </row>
    <row r="62" spans="1:17" x14ac:dyDescent="0.25">
      <c r="A62" s="15" t="s">
        <v>58</v>
      </c>
      <c r="B62" s="16">
        <v>383.32108909145103</v>
      </c>
      <c r="C62" s="16">
        <v>444.59043338185302</v>
      </c>
      <c r="D62" s="14">
        <f t="shared" si="0"/>
        <v>-61.269344290401989</v>
      </c>
      <c r="E62" s="14" t="str">
        <f t="shared" si="1"/>
        <v/>
      </c>
      <c r="N62" s="11"/>
      <c r="O62" s="11"/>
      <c r="P62" s="11"/>
      <c r="Q62" s="11"/>
    </row>
    <row r="63" spans="1:17" x14ac:dyDescent="0.25">
      <c r="A63" s="15" t="s">
        <v>59</v>
      </c>
      <c r="B63" s="16">
        <v>367.15081287833368</v>
      </c>
      <c r="C63" s="16">
        <v>451.13946154564206</v>
      </c>
      <c r="D63" s="14">
        <f t="shared" si="0"/>
        <v>-83.988648667308382</v>
      </c>
      <c r="E63" s="14" t="str">
        <f t="shared" si="1"/>
        <v/>
      </c>
      <c r="N63" s="11"/>
      <c r="O63" s="11"/>
      <c r="P63" s="11"/>
      <c r="Q63" s="11"/>
    </row>
    <row r="64" spans="1:17" x14ac:dyDescent="0.25">
      <c r="A64" s="15" t="s">
        <v>60</v>
      </c>
      <c r="B64" s="16">
        <v>382.52051409907796</v>
      </c>
      <c r="C64" s="16">
        <v>445.54107965756123</v>
      </c>
      <c r="D64" s="14">
        <f t="shared" si="0"/>
        <v>-63.02056555848327</v>
      </c>
      <c r="E64" s="14" t="str">
        <f t="shared" si="1"/>
        <v/>
      </c>
      <c r="N64" s="11"/>
      <c r="O64" s="11"/>
      <c r="P64" s="11"/>
      <c r="Q64" s="11"/>
    </row>
    <row r="65" spans="1:17" x14ac:dyDescent="0.25">
      <c r="A65" s="15" t="s">
        <v>61</v>
      </c>
      <c r="B65" s="16">
        <v>371.82408320228865</v>
      </c>
      <c r="C65" s="16">
        <v>446.89601925891083</v>
      </c>
      <c r="D65" s="14">
        <f t="shared" si="0"/>
        <v>-75.071936056622178</v>
      </c>
      <c r="E65" s="14" t="str">
        <f t="shared" si="1"/>
        <v/>
      </c>
      <c r="N65" s="11"/>
      <c r="O65" s="11"/>
      <c r="P65" s="11"/>
      <c r="Q65" s="11"/>
    </row>
    <row r="66" spans="1:17" x14ac:dyDescent="0.25">
      <c r="A66" s="15" t="s">
        <v>62</v>
      </c>
      <c r="B66" s="16">
        <v>381.17694699366956</v>
      </c>
      <c r="C66" s="16">
        <v>439.07886434721837</v>
      </c>
      <c r="D66" s="14">
        <f t="shared" si="0"/>
        <v>-57.901917353548811</v>
      </c>
      <c r="E66" s="14" t="str">
        <f t="shared" si="1"/>
        <v/>
      </c>
      <c r="N66" s="11"/>
      <c r="O66" s="11"/>
      <c r="P66" s="11"/>
      <c r="Q66" s="11"/>
    </row>
    <row r="67" spans="1:17" x14ac:dyDescent="0.25">
      <c r="A67" s="15" t="s">
        <v>63</v>
      </c>
      <c r="B67" s="16">
        <v>386.53798728799302</v>
      </c>
      <c r="C67" s="16">
        <v>437.76754135230465</v>
      </c>
      <c r="D67" s="14">
        <f t="shared" si="0"/>
        <v>-51.229554064311628</v>
      </c>
      <c r="E67" s="14" t="str">
        <f t="shared" si="1"/>
        <v/>
      </c>
      <c r="N67" s="11"/>
      <c r="O67" s="11"/>
      <c r="P67" s="11"/>
      <c r="Q67" s="11"/>
    </row>
    <row r="68" spans="1:17" x14ac:dyDescent="0.25">
      <c r="A68" s="15" t="s">
        <v>64</v>
      </c>
      <c r="B68" s="16">
        <v>388.33777213196498</v>
      </c>
      <c r="C68" s="16">
        <v>444.10050558785787</v>
      </c>
      <c r="D68" s="14">
        <f t="shared" si="0"/>
        <v>-55.762733455892885</v>
      </c>
      <c r="E68" s="14" t="str">
        <f t="shared" si="1"/>
        <v/>
      </c>
      <c r="N68" s="11"/>
      <c r="O68" s="11"/>
      <c r="P68" s="11"/>
      <c r="Q68" s="11"/>
    </row>
    <row r="69" spans="1:17" x14ac:dyDescent="0.25">
      <c r="A69" s="15" t="s">
        <v>65</v>
      </c>
      <c r="B69" s="16">
        <v>355.16656400575744</v>
      </c>
      <c r="C69" s="16">
        <v>453.43384052990308</v>
      </c>
      <c r="D69" s="14">
        <f t="shared" si="0"/>
        <v>-98.267276524145643</v>
      </c>
      <c r="E69" s="14" t="str">
        <f t="shared" si="1"/>
        <v/>
      </c>
      <c r="N69" s="11"/>
      <c r="O69" s="11"/>
      <c r="P69" s="11"/>
      <c r="Q69" s="11"/>
    </row>
    <row r="70" spans="1:17" x14ac:dyDescent="0.25">
      <c r="A70" s="15" t="s">
        <v>66</v>
      </c>
      <c r="B70" s="16">
        <v>360.31782243965023</v>
      </c>
      <c r="C70" s="16">
        <v>462.64202179598738</v>
      </c>
      <c r="D70" s="14">
        <f t="shared" si="0"/>
        <v>-102.32419935633715</v>
      </c>
      <c r="E70" s="14" t="str">
        <f t="shared" si="1"/>
        <v/>
      </c>
      <c r="N70" s="11"/>
      <c r="O70" s="11"/>
      <c r="P70" s="11"/>
      <c r="Q70" s="11"/>
    </row>
    <row r="71" spans="1:17" x14ac:dyDescent="0.25">
      <c r="A71" s="15" t="s">
        <v>67</v>
      </c>
      <c r="B71" s="16">
        <v>378.73695529907258</v>
      </c>
      <c r="C71" s="16">
        <v>454.82049006891106</v>
      </c>
      <c r="D71" s="14">
        <f t="shared" si="0"/>
        <v>-76.083534769838479</v>
      </c>
      <c r="E71" s="14" t="str">
        <f t="shared" si="1"/>
        <v/>
      </c>
      <c r="N71" s="11"/>
      <c r="O71" s="11"/>
      <c r="P71" s="11"/>
      <c r="Q71" s="11"/>
    </row>
    <row r="72" spans="1:17" x14ac:dyDescent="0.25">
      <c r="A72" s="15" t="s">
        <v>68</v>
      </c>
      <c r="B72" s="16">
        <v>381.33047678632488</v>
      </c>
      <c r="C72" s="16">
        <v>460.47990841426542</v>
      </c>
      <c r="D72" s="14">
        <f t="shared" ref="D72:D114" si="2">IF(C72&gt;B72,B72-C72,"")</f>
        <v>-79.149431627940544</v>
      </c>
      <c r="E72" s="14" t="str">
        <f t="shared" ref="E72:E114" si="3">IF(C72&lt;B72,B72-C72,"")</f>
        <v/>
      </c>
      <c r="N72" s="11"/>
      <c r="O72" s="11"/>
      <c r="P72" s="11"/>
      <c r="Q72" s="11"/>
    </row>
    <row r="73" spans="1:17" x14ac:dyDescent="0.25">
      <c r="A73" s="15" t="s">
        <v>69</v>
      </c>
      <c r="B73" s="16">
        <v>403.09958451820751</v>
      </c>
      <c r="C73" s="16">
        <v>454.84479700588884</v>
      </c>
      <c r="D73" s="14">
        <f t="shared" si="2"/>
        <v>-51.745212487681329</v>
      </c>
      <c r="E73" s="14" t="str">
        <f t="shared" si="3"/>
        <v/>
      </c>
      <c r="N73" s="11"/>
      <c r="O73" s="11"/>
      <c r="P73" s="11"/>
      <c r="Q73" s="11"/>
    </row>
    <row r="74" spans="1:17" x14ac:dyDescent="0.25">
      <c r="A74" s="15" t="s">
        <v>70</v>
      </c>
      <c r="B74" s="16">
        <v>404.91009161386972</v>
      </c>
      <c r="C74" s="16">
        <v>449.88060232316337</v>
      </c>
      <c r="D74" s="14">
        <f t="shared" si="2"/>
        <v>-44.970510709293649</v>
      </c>
      <c r="E74" s="14" t="str">
        <f t="shared" si="3"/>
        <v/>
      </c>
      <c r="N74" s="11"/>
      <c r="O74" s="11"/>
      <c r="P74" s="11"/>
      <c r="Q74" s="11"/>
    </row>
    <row r="75" spans="1:17" x14ac:dyDescent="0.25">
      <c r="A75" s="15" t="s">
        <v>71</v>
      </c>
      <c r="B75" s="16">
        <v>393.02466610323285</v>
      </c>
      <c r="C75" s="16">
        <v>458.83480576068678</v>
      </c>
      <c r="D75" s="14">
        <f t="shared" si="2"/>
        <v>-65.810139657453931</v>
      </c>
      <c r="E75" s="14" t="str">
        <f t="shared" si="3"/>
        <v/>
      </c>
      <c r="N75" s="11"/>
      <c r="O75" s="11"/>
      <c r="P75" s="11"/>
      <c r="Q75" s="11"/>
    </row>
    <row r="76" spans="1:17" x14ac:dyDescent="0.25">
      <c r="A76" s="15" t="s">
        <v>72</v>
      </c>
      <c r="B76" s="16">
        <v>410.04041588977526</v>
      </c>
      <c r="C76" s="16">
        <v>463.1822875143514</v>
      </c>
      <c r="D76" s="14">
        <f t="shared" si="2"/>
        <v>-53.14187162457614</v>
      </c>
      <c r="E76" s="14" t="str">
        <f t="shared" si="3"/>
        <v/>
      </c>
      <c r="N76" s="11"/>
      <c r="O76" s="11"/>
      <c r="P76" s="11"/>
      <c r="Q76" s="11"/>
    </row>
    <row r="77" spans="1:17" x14ac:dyDescent="0.25">
      <c r="A77" s="15" t="s">
        <v>73</v>
      </c>
      <c r="B77" s="16">
        <v>405.48065026379857</v>
      </c>
      <c r="C77" s="16">
        <v>460.29483188470545</v>
      </c>
      <c r="D77" s="14">
        <f t="shared" si="2"/>
        <v>-54.814181620906879</v>
      </c>
      <c r="E77" s="14" t="str">
        <f t="shared" si="3"/>
        <v/>
      </c>
      <c r="N77" s="11"/>
      <c r="O77" s="11"/>
      <c r="P77" s="11"/>
      <c r="Q77" s="11"/>
    </row>
    <row r="78" spans="1:17" x14ac:dyDescent="0.25">
      <c r="A78" s="15" t="s">
        <v>74</v>
      </c>
      <c r="B78" s="16">
        <v>390.66945785481988</v>
      </c>
      <c r="C78" s="16">
        <v>452.10420740305983</v>
      </c>
      <c r="D78" s="14">
        <f t="shared" si="2"/>
        <v>-61.434749548239949</v>
      </c>
      <c r="E78" s="14" t="str">
        <f t="shared" si="3"/>
        <v/>
      </c>
      <c r="N78" s="11"/>
      <c r="O78" s="11"/>
      <c r="P78" s="11"/>
      <c r="Q78" s="11"/>
    </row>
    <row r="79" spans="1:17" x14ac:dyDescent="0.25">
      <c r="A79" s="15" t="s">
        <v>75</v>
      </c>
      <c r="B79" s="16">
        <v>403.95696631609974</v>
      </c>
      <c r="C79" s="16">
        <v>447.29259530157645</v>
      </c>
      <c r="D79" s="14">
        <f t="shared" si="2"/>
        <v>-43.335628985476717</v>
      </c>
      <c r="E79" s="14" t="str">
        <f t="shared" si="3"/>
        <v/>
      </c>
      <c r="N79" s="11"/>
      <c r="O79" s="11"/>
      <c r="P79" s="11"/>
      <c r="Q79" s="11"/>
    </row>
    <row r="80" spans="1:17" x14ac:dyDescent="0.25">
      <c r="A80" s="15" t="s">
        <v>76</v>
      </c>
      <c r="B80" s="16">
        <v>405.29347248638015</v>
      </c>
      <c r="C80" s="16">
        <v>447.71400427730754</v>
      </c>
      <c r="D80" s="14">
        <f t="shared" si="2"/>
        <v>-42.420531790927384</v>
      </c>
      <c r="E80" s="14" t="str">
        <f t="shared" si="3"/>
        <v/>
      </c>
      <c r="N80" s="11"/>
      <c r="O80" s="11"/>
      <c r="P80" s="11"/>
      <c r="Q80" s="11"/>
    </row>
    <row r="81" spans="1:17" x14ac:dyDescent="0.25">
      <c r="A81" s="15" t="s">
        <v>77</v>
      </c>
      <c r="B81" s="16">
        <v>386.32562737366004</v>
      </c>
      <c r="C81" s="16">
        <v>461.38341981728792</v>
      </c>
      <c r="D81" s="14">
        <f t="shared" si="2"/>
        <v>-75.057792443627875</v>
      </c>
      <c r="E81" s="14" t="str">
        <f t="shared" si="3"/>
        <v/>
      </c>
      <c r="N81" s="11"/>
      <c r="O81" s="11"/>
      <c r="P81" s="11"/>
      <c r="Q81" s="11"/>
    </row>
    <row r="82" spans="1:17" x14ac:dyDescent="0.25">
      <c r="A82" s="15" t="s">
        <v>78</v>
      </c>
      <c r="B82" s="16">
        <v>386.56641403394002</v>
      </c>
      <c r="C82" s="16">
        <v>455.29083634226879</v>
      </c>
      <c r="D82" s="14">
        <f t="shared" si="2"/>
        <v>-68.724422308328769</v>
      </c>
      <c r="E82" s="14" t="str">
        <f t="shared" si="3"/>
        <v/>
      </c>
      <c r="N82" s="11"/>
      <c r="O82" s="11"/>
      <c r="P82" s="11"/>
      <c r="Q82" s="11"/>
    </row>
    <row r="83" spans="1:17" x14ac:dyDescent="0.25">
      <c r="A83" s="15" t="s">
        <v>79</v>
      </c>
      <c r="B83" s="16">
        <v>389.65781427222026</v>
      </c>
      <c r="C83" s="16">
        <v>450.27226314424877</v>
      </c>
      <c r="D83" s="14">
        <f t="shared" si="2"/>
        <v>-60.614448872028504</v>
      </c>
      <c r="E83" s="14" t="str">
        <f t="shared" si="3"/>
        <v/>
      </c>
      <c r="N83" s="11"/>
      <c r="O83" s="11"/>
      <c r="P83" s="11"/>
      <c r="Q83" s="11"/>
    </row>
    <row r="84" spans="1:17" x14ac:dyDescent="0.25">
      <c r="A84" s="15" t="s">
        <v>80</v>
      </c>
      <c r="B84" s="16">
        <v>394.48524392450008</v>
      </c>
      <c r="C84" s="16">
        <v>455.50391836923069</v>
      </c>
      <c r="D84" s="14">
        <f t="shared" si="2"/>
        <v>-61.018674444730607</v>
      </c>
      <c r="E84" s="14" t="str">
        <f t="shared" si="3"/>
        <v/>
      </c>
      <c r="N84" s="11"/>
      <c r="O84" s="11"/>
      <c r="P84" s="11"/>
      <c r="Q84" s="11"/>
    </row>
    <row r="85" spans="1:17" x14ac:dyDescent="0.25">
      <c r="A85" s="15" t="s">
        <v>81</v>
      </c>
      <c r="B85" s="16">
        <v>416.28439491977952</v>
      </c>
      <c r="C85" s="16">
        <v>444.39344365021151</v>
      </c>
      <c r="D85" s="14">
        <f t="shared" si="2"/>
        <v>-28.109048730431994</v>
      </c>
      <c r="E85" s="14" t="str">
        <f t="shared" si="3"/>
        <v/>
      </c>
      <c r="N85" s="11"/>
      <c r="O85" s="11"/>
      <c r="P85" s="11"/>
      <c r="Q85" s="11"/>
    </row>
    <row r="86" spans="1:17" x14ac:dyDescent="0.25">
      <c r="A86" s="15" t="s">
        <v>82</v>
      </c>
      <c r="B86" s="16">
        <v>412.31247165088996</v>
      </c>
      <c r="C86" s="16">
        <v>444.91699718919273</v>
      </c>
      <c r="D86" s="14">
        <f t="shared" si="2"/>
        <v>-32.604525538302767</v>
      </c>
      <c r="E86" s="14" t="str">
        <f t="shared" si="3"/>
        <v/>
      </c>
      <c r="N86" s="11"/>
      <c r="O86" s="11"/>
      <c r="P86" s="11"/>
      <c r="Q86" s="11"/>
    </row>
    <row r="87" spans="1:17" x14ac:dyDescent="0.25">
      <c r="A87" s="15" t="s">
        <v>83</v>
      </c>
      <c r="B87" s="16">
        <v>401.65075209934002</v>
      </c>
      <c r="C87" s="16">
        <v>451.82993229617369</v>
      </c>
      <c r="D87" s="14">
        <f t="shared" si="2"/>
        <v>-50.17918019683367</v>
      </c>
      <c r="E87" s="14" t="str">
        <f t="shared" si="3"/>
        <v/>
      </c>
      <c r="N87" s="11"/>
      <c r="O87" s="11"/>
      <c r="P87" s="11"/>
      <c r="Q87" s="11"/>
    </row>
    <row r="88" spans="1:17" x14ac:dyDescent="0.25">
      <c r="A88" s="15" t="s">
        <v>84</v>
      </c>
      <c r="B88" s="16">
        <v>420.48260757161967</v>
      </c>
      <c r="C88" s="16">
        <v>451.43486014915499</v>
      </c>
      <c r="D88" s="14">
        <f t="shared" si="2"/>
        <v>-30.952252577535319</v>
      </c>
      <c r="E88" s="14" t="str">
        <f t="shared" si="3"/>
        <v/>
      </c>
      <c r="N88" s="11"/>
      <c r="O88" s="11"/>
      <c r="P88" s="11"/>
      <c r="Q88" s="11"/>
    </row>
    <row r="89" spans="1:17" x14ac:dyDescent="0.25">
      <c r="A89" s="15" t="s">
        <v>85</v>
      </c>
      <c r="B89" s="16">
        <v>417.97454985590014</v>
      </c>
      <c r="C89" s="16">
        <v>452.19350148710703</v>
      </c>
      <c r="D89" s="14">
        <f t="shared" si="2"/>
        <v>-34.218951631206892</v>
      </c>
      <c r="E89" s="14" t="str">
        <f t="shared" si="3"/>
        <v/>
      </c>
      <c r="N89" s="11"/>
      <c r="O89" s="11"/>
      <c r="P89" s="11"/>
      <c r="Q89" s="11"/>
    </row>
    <row r="90" spans="1:17" x14ac:dyDescent="0.25">
      <c r="A90" s="15" t="s">
        <v>86</v>
      </c>
      <c r="B90" s="16">
        <v>410.40832912717991</v>
      </c>
      <c r="C90" s="16">
        <v>449.89750037054006</v>
      </c>
      <c r="D90" s="14">
        <f t="shared" si="2"/>
        <v>-39.489171243360147</v>
      </c>
      <c r="E90" s="14" t="str">
        <f t="shared" si="3"/>
        <v/>
      </c>
      <c r="N90" s="11"/>
      <c r="O90" s="11"/>
      <c r="P90" s="11"/>
      <c r="Q90" s="11"/>
    </row>
    <row r="91" spans="1:17" x14ac:dyDescent="0.25">
      <c r="A91" s="15" t="s">
        <v>87</v>
      </c>
      <c r="B91" s="16">
        <v>425.97858936141535</v>
      </c>
      <c r="C91" s="16">
        <v>447.57717123166947</v>
      </c>
      <c r="D91" s="14">
        <f t="shared" si="2"/>
        <v>-21.598581870254122</v>
      </c>
      <c r="E91" s="14" t="str">
        <f t="shared" si="3"/>
        <v/>
      </c>
      <c r="N91" s="11"/>
      <c r="O91" s="11"/>
      <c r="P91" s="11"/>
      <c r="Q91" s="11"/>
    </row>
    <row r="92" spans="1:17" x14ac:dyDescent="0.25">
      <c r="A92" s="15" t="s">
        <v>88</v>
      </c>
      <c r="B92" s="16">
        <v>425.96673927065052</v>
      </c>
      <c r="C92" s="16">
        <v>442.37052405979972</v>
      </c>
      <c r="D92" s="14">
        <f t="shared" si="2"/>
        <v>-16.403784789149199</v>
      </c>
      <c r="E92" s="14" t="str">
        <f t="shared" si="3"/>
        <v/>
      </c>
      <c r="N92" s="11"/>
      <c r="O92" s="11"/>
      <c r="P92" s="11"/>
      <c r="Q92" s="11"/>
    </row>
    <row r="93" spans="1:17" x14ac:dyDescent="0.25">
      <c r="A93" s="15" t="s">
        <v>89</v>
      </c>
      <c r="B93" s="16">
        <v>391.09447076688502</v>
      </c>
      <c r="C93" s="16">
        <v>454.60660019592808</v>
      </c>
      <c r="D93" s="14">
        <f t="shared" si="2"/>
        <v>-63.512129429043057</v>
      </c>
      <c r="E93" s="14" t="str">
        <f t="shared" si="3"/>
        <v/>
      </c>
      <c r="N93" s="11"/>
      <c r="O93" s="11"/>
      <c r="P93" s="11"/>
      <c r="Q93" s="11"/>
    </row>
    <row r="94" spans="1:17" x14ac:dyDescent="0.25">
      <c r="A94" s="15" t="s">
        <v>90</v>
      </c>
      <c r="B94" s="16">
        <v>411.63700279311922</v>
      </c>
      <c r="C94" s="16">
        <v>448.09593950739071</v>
      </c>
      <c r="D94" s="14">
        <f t="shared" si="2"/>
        <v>-36.458936714271488</v>
      </c>
      <c r="E94" s="14" t="str">
        <f t="shared" si="3"/>
        <v/>
      </c>
      <c r="N94" s="11"/>
      <c r="O94" s="11"/>
      <c r="P94" s="11"/>
      <c r="Q94" s="11"/>
    </row>
    <row r="95" spans="1:17" x14ac:dyDescent="0.25">
      <c r="A95" s="15" t="s">
        <v>91</v>
      </c>
      <c r="B95" s="16">
        <v>440.73282211410577</v>
      </c>
      <c r="C95" s="16">
        <v>433.37334297235236</v>
      </c>
      <c r="D95" s="14" t="str">
        <f t="shared" si="2"/>
        <v/>
      </c>
      <c r="E95" s="14">
        <f t="shared" si="3"/>
        <v>7.3594791417534111</v>
      </c>
      <c r="N95" s="11"/>
      <c r="O95" s="11"/>
      <c r="P95" s="11"/>
      <c r="Q95" s="11"/>
    </row>
    <row r="96" spans="1:17" x14ac:dyDescent="0.25">
      <c r="A96" s="15" t="s">
        <v>92</v>
      </c>
      <c r="B96" s="16">
        <v>453.45228731509002</v>
      </c>
      <c r="C96" s="16">
        <v>427.25297535431542</v>
      </c>
      <c r="D96" s="14" t="str">
        <f t="shared" si="2"/>
        <v/>
      </c>
      <c r="E96" s="14">
        <f t="shared" si="3"/>
        <v>26.199311960774594</v>
      </c>
      <c r="N96" s="11"/>
      <c r="O96" s="11"/>
      <c r="P96" s="11"/>
      <c r="Q96" s="11"/>
    </row>
    <row r="97" spans="1:17" x14ac:dyDescent="0.25">
      <c r="A97" s="15" t="s">
        <v>93</v>
      </c>
      <c r="B97" s="16">
        <v>483.30533463307421</v>
      </c>
      <c r="C97" s="16">
        <v>420.78951550527734</v>
      </c>
      <c r="D97" s="14" t="str">
        <f t="shared" si="2"/>
        <v/>
      </c>
      <c r="E97" s="14">
        <f t="shared" si="3"/>
        <v>62.515819127796874</v>
      </c>
      <c r="N97" s="11"/>
      <c r="O97" s="11"/>
      <c r="P97" s="11"/>
      <c r="Q97" s="11"/>
    </row>
    <row r="98" spans="1:17" x14ac:dyDescent="0.25">
      <c r="A98" s="15" t="s">
        <v>94</v>
      </c>
      <c r="B98" s="16">
        <v>478.52407782906062</v>
      </c>
      <c r="C98" s="16">
        <v>429.57762443824009</v>
      </c>
      <c r="D98" s="14" t="str">
        <f t="shared" si="2"/>
        <v/>
      </c>
      <c r="E98" s="14">
        <f t="shared" si="3"/>
        <v>48.946453390820523</v>
      </c>
      <c r="N98" s="11"/>
      <c r="O98" s="11"/>
      <c r="P98" s="11"/>
      <c r="Q98" s="11"/>
    </row>
    <row r="99" spans="1:17" x14ac:dyDescent="0.25">
      <c r="A99" s="15" t="s">
        <v>95</v>
      </c>
      <c r="B99" s="16">
        <v>466.33894478429499</v>
      </c>
      <c r="C99" s="16">
        <v>429.35663490257758</v>
      </c>
      <c r="D99" s="14" t="str">
        <f t="shared" si="2"/>
        <v/>
      </c>
      <c r="E99" s="14">
        <f t="shared" si="3"/>
        <v>36.982309881717413</v>
      </c>
      <c r="N99" s="11"/>
      <c r="O99" s="11"/>
      <c r="P99" s="11"/>
      <c r="Q99" s="11"/>
    </row>
    <row r="100" spans="1:17" x14ac:dyDescent="0.25">
      <c r="A100" s="15" t="s">
        <v>96</v>
      </c>
      <c r="B100" s="16">
        <v>470.24385261152941</v>
      </c>
      <c r="C100" s="16">
        <v>423.77987956591505</v>
      </c>
      <c r="D100" s="14" t="str">
        <f t="shared" si="2"/>
        <v/>
      </c>
      <c r="E100" s="14">
        <f t="shared" si="3"/>
        <v>46.463973045614352</v>
      </c>
      <c r="N100" s="11"/>
      <c r="O100" s="11"/>
      <c r="P100" s="11"/>
      <c r="Q100" s="11"/>
    </row>
    <row r="101" spans="1:17" x14ac:dyDescent="0.25">
      <c r="A101" s="15" t="s">
        <v>97</v>
      </c>
      <c r="B101" s="16">
        <v>471.756492847765</v>
      </c>
      <c r="C101" s="16">
        <v>428.23961096225298</v>
      </c>
      <c r="D101" s="14" t="str">
        <f t="shared" si="2"/>
        <v/>
      </c>
      <c r="E101" s="14">
        <f t="shared" si="3"/>
        <v>43.516881885512021</v>
      </c>
      <c r="N101" s="11"/>
      <c r="O101" s="11"/>
      <c r="P101" s="11"/>
      <c r="Q101" s="11"/>
    </row>
    <row r="102" spans="1:17" x14ac:dyDescent="0.25">
      <c r="A102" s="15" t="s">
        <v>98</v>
      </c>
      <c r="B102" s="16">
        <v>469.39329567700003</v>
      </c>
      <c r="C102" s="16">
        <v>426.1915431435898</v>
      </c>
      <c r="D102" s="14" t="str">
        <f t="shared" si="2"/>
        <v/>
      </c>
      <c r="E102" s="14">
        <f t="shared" si="3"/>
        <v>43.201752533410229</v>
      </c>
      <c r="N102" s="11"/>
      <c r="O102" s="11"/>
      <c r="P102" s="11"/>
      <c r="Q102" s="11"/>
    </row>
    <row r="103" spans="1:17" x14ac:dyDescent="0.25">
      <c r="A103" s="15" t="s">
        <v>99</v>
      </c>
      <c r="B103" s="16">
        <v>461.8357294412794</v>
      </c>
      <c r="C103" s="16">
        <v>423.80688730918206</v>
      </c>
      <c r="D103" s="14" t="str">
        <f t="shared" si="2"/>
        <v/>
      </c>
      <c r="E103" s="14">
        <f t="shared" si="3"/>
        <v>38.028842132097338</v>
      </c>
      <c r="N103" s="11"/>
      <c r="O103" s="11"/>
      <c r="P103" s="11"/>
      <c r="Q103" s="11"/>
    </row>
    <row r="104" spans="1:17" x14ac:dyDescent="0.25">
      <c r="A104" s="15" t="s">
        <v>100</v>
      </c>
      <c r="B104" s="16">
        <v>467.32527658467541</v>
      </c>
      <c r="C104" s="16">
        <v>418.80938555976178</v>
      </c>
      <c r="D104" s="14" t="str">
        <f t="shared" si="2"/>
        <v/>
      </c>
      <c r="E104" s="14">
        <f t="shared" si="3"/>
        <v>48.515891024913628</v>
      </c>
      <c r="N104" s="11"/>
      <c r="O104" s="11"/>
      <c r="P104" s="11"/>
      <c r="Q104" s="11"/>
    </row>
    <row r="105" spans="1:17" x14ac:dyDescent="0.25">
      <c r="A105" s="15" t="s">
        <v>101</v>
      </c>
      <c r="B105" s="16">
        <v>423.76934031900328</v>
      </c>
      <c r="C105" s="16">
        <v>432.48300613085109</v>
      </c>
      <c r="D105" s="14">
        <f>IF(C105&gt;B105,B105-C105,"")</f>
        <v>-8.7136658118478181</v>
      </c>
      <c r="E105" s="14" t="str">
        <f t="shared" si="3"/>
        <v/>
      </c>
      <c r="N105" s="11"/>
      <c r="O105" s="11"/>
      <c r="P105" s="11"/>
      <c r="Q105" s="11"/>
    </row>
    <row r="106" spans="1:17" x14ac:dyDescent="0.25">
      <c r="A106" s="15" t="s">
        <v>102</v>
      </c>
      <c r="B106" s="16">
        <v>435.72800654885191</v>
      </c>
      <c r="C106" s="16">
        <v>428.4891549596428</v>
      </c>
      <c r="D106" s="14" t="str">
        <f t="shared" si="2"/>
        <v/>
      </c>
      <c r="E106" s="14">
        <f t="shared" si="3"/>
        <v>7.238851589209105</v>
      </c>
    </row>
    <row r="107" spans="1:17" x14ac:dyDescent="0.25">
      <c r="A107" s="15" t="s">
        <v>103</v>
      </c>
      <c r="B107" s="16">
        <v>447.27217820707381</v>
      </c>
      <c r="C107" s="16">
        <v>431.194485485923</v>
      </c>
      <c r="D107" s="14" t="str">
        <f t="shared" si="2"/>
        <v/>
      </c>
      <c r="E107" s="14">
        <f t="shared" si="3"/>
        <v>16.077692721150811</v>
      </c>
    </row>
    <row r="108" spans="1:17" x14ac:dyDescent="0.25">
      <c r="A108" s="15" t="s">
        <v>104</v>
      </c>
      <c r="B108" s="16">
        <v>463.12892826131639</v>
      </c>
      <c r="C108" s="16">
        <v>431.15272529199427</v>
      </c>
      <c r="D108" s="14" t="str">
        <f t="shared" si="2"/>
        <v/>
      </c>
      <c r="E108" s="14">
        <f t="shared" si="3"/>
        <v>31.976202969322117</v>
      </c>
    </row>
    <row r="109" spans="1:17" x14ac:dyDescent="0.25">
      <c r="A109" s="15" t="s">
        <v>105</v>
      </c>
      <c r="B109" s="16">
        <v>482.05899468296263</v>
      </c>
      <c r="C109" s="16">
        <v>418.53076593444052</v>
      </c>
      <c r="D109" s="14" t="str">
        <f t="shared" si="2"/>
        <v/>
      </c>
      <c r="E109" s="14">
        <f t="shared" si="3"/>
        <v>63.52822874852211</v>
      </c>
    </row>
    <row r="110" spans="1:17" x14ac:dyDescent="0.25">
      <c r="A110" s="15" t="s">
        <v>106</v>
      </c>
      <c r="B110" s="16">
        <v>466.58837676768223</v>
      </c>
      <c r="C110" s="16">
        <v>423.43916250857103</v>
      </c>
      <c r="D110" s="14" t="str">
        <f t="shared" si="2"/>
        <v/>
      </c>
      <c r="E110" s="14">
        <f t="shared" si="3"/>
        <v>43.149214259111204</v>
      </c>
    </row>
    <row r="111" spans="1:17" x14ac:dyDescent="0.25">
      <c r="A111" s="15" t="s">
        <v>107</v>
      </c>
      <c r="B111" s="16">
        <v>464.27317541865983</v>
      </c>
      <c r="C111" s="16">
        <v>437.65381098994982</v>
      </c>
      <c r="D111" s="14" t="str">
        <f t="shared" si="2"/>
        <v/>
      </c>
      <c r="E111" s="14">
        <f t="shared" si="3"/>
        <v>26.619364428710014</v>
      </c>
    </row>
    <row r="112" spans="1:17" x14ac:dyDescent="0.25">
      <c r="A112" s="15" t="s">
        <v>108</v>
      </c>
      <c r="B112" s="16">
        <v>467.21611263943248</v>
      </c>
      <c r="C112" s="16">
        <v>434.96894547401052</v>
      </c>
      <c r="D112" s="14" t="str">
        <f t="shared" si="2"/>
        <v/>
      </c>
      <c r="E112" s="14">
        <f t="shared" si="3"/>
        <v>32.247167165421956</v>
      </c>
    </row>
    <row r="113" spans="1:5" x14ac:dyDescent="0.25">
      <c r="A113" s="17">
        <v>202111</v>
      </c>
      <c r="B113" s="7"/>
      <c r="C113" s="7"/>
      <c r="D113" s="14" t="str">
        <f t="shared" si="2"/>
        <v/>
      </c>
      <c r="E113" s="14" t="str">
        <f t="shared" si="3"/>
        <v/>
      </c>
    </row>
    <row r="114" spans="1:5" x14ac:dyDescent="0.25">
      <c r="A114" s="17">
        <v>202112</v>
      </c>
      <c r="B114" s="7"/>
      <c r="C114" s="7"/>
      <c r="D114" s="14" t="str">
        <f t="shared" si="2"/>
        <v/>
      </c>
      <c r="E114" s="14" t="str">
        <f t="shared" si="3"/>
        <v/>
      </c>
    </row>
    <row r="115" spans="1:5" x14ac:dyDescent="0.25">
      <c r="A115" s="8"/>
      <c r="B115" s="8"/>
      <c r="C115" s="5"/>
      <c r="D115" s="5"/>
    </row>
    <row r="116" spans="1:5" x14ac:dyDescent="0.25">
      <c r="A116" s="8"/>
      <c r="B116" s="8"/>
      <c r="C116" s="5"/>
      <c r="D116" s="5"/>
    </row>
    <row r="117" spans="1:5" x14ac:dyDescent="0.25">
      <c r="A117" s="8"/>
      <c r="B117" s="8"/>
      <c r="C117" s="5"/>
      <c r="D117" s="5"/>
    </row>
    <row r="118" spans="1:5" x14ac:dyDescent="0.25">
      <c r="A118" s="8"/>
      <c r="B118" s="8"/>
      <c r="C118" s="5"/>
      <c r="D118" s="5"/>
    </row>
    <row r="119" spans="1:5" x14ac:dyDescent="0.25">
      <c r="A119" s="8"/>
      <c r="B119" s="8"/>
      <c r="C119" s="5"/>
      <c r="D119" s="5"/>
    </row>
    <row r="120" spans="1:5" x14ac:dyDescent="0.25">
      <c r="A120" s="8"/>
      <c r="B120" s="8"/>
      <c r="C120" s="5"/>
      <c r="D120" s="5"/>
    </row>
    <row r="121" spans="1:5" x14ac:dyDescent="0.25">
      <c r="A121" s="8"/>
      <c r="B121" s="8"/>
      <c r="C121" s="5"/>
      <c r="D121" s="5"/>
    </row>
    <row r="122" spans="1:5" x14ac:dyDescent="0.25">
      <c r="A122" s="8"/>
      <c r="B122" s="8"/>
      <c r="C122" s="5"/>
      <c r="D122" s="5"/>
    </row>
    <row r="123" spans="1:5" x14ac:dyDescent="0.25">
      <c r="A123" s="8"/>
      <c r="B123" s="8"/>
      <c r="C123" s="5"/>
      <c r="D123" s="5"/>
    </row>
    <row r="124" spans="1:5" x14ac:dyDescent="0.25">
      <c r="A124" s="8"/>
      <c r="B124" s="8"/>
      <c r="C124" s="5"/>
      <c r="D124" s="5"/>
    </row>
    <row r="125" spans="1:5" x14ac:dyDescent="0.25">
      <c r="A125" s="8"/>
      <c r="B125" s="8"/>
      <c r="C125" s="5"/>
      <c r="D125" s="5"/>
    </row>
    <row r="126" spans="1:5" x14ac:dyDescent="0.25">
      <c r="A126" s="8"/>
      <c r="B126" s="8"/>
      <c r="C126" s="5"/>
      <c r="D126" s="5"/>
    </row>
    <row r="127" spans="1:5" x14ac:dyDescent="0.25">
      <c r="A127" s="8"/>
      <c r="B127" s="8"/>
      <c r="C127" s="5"/>
      <c r="D127" s="5"/>
    </row>
    <row r="128" spans="1:5" x14ac:dyDescent="0.25">
      <c r="A128" s="8"/>
      <c r="B128" s="8"/>
      <c r="C128" s="5"/>
      <c r="D128" s="5"/>
    </row>
    <row r="129" spans="1:4" x14ac:dyDescent="0.25">
      <c r="A129" s="8"/>
      <c r="B129" s="8"/>
      <c r="C129" s="5"/>
      <c r="D129" s="5"/>
    </row>
    <row r="130" spans="1:4" x14ac:dyDescent="0.25">
      <c r="A130" s="8"/>
      <c r="B130" s="8"/>
      <c r="C130" s="5"/>
      <c r="D130" s="5"/>
    </row>
    <row r="131" spans="1:4" x14ac:dyDescent="0.25">
      <c r="A131" s="8"/>
      <c r="B131" s="8"/>
      <c r="C131" s="5"/>
      <c r="D131" s="5"/>
    </row>
    <row r="132" spans="1:4" x14ac:dyDescent="0.25">
      <c r="A132" s="8"/>
      <c r="B132" s="8"/>
      <c r="C132" s="5"/>
      <c r="D132" s="5"/>
    </row>
    <row r="133" spans="1:4" x14ac:dyDescent="0.25">
      <c r="A133" s="8"/>
      <c r="B133" s="8"/>
      <c r="C133" s="5"/>
      <c r="D133" s="5"/>
    </row>
    <row r="134" spans="1:4" x14ac:dyDescent="0.25">
      <c r="A134" s="8"/>
      <c r="B134" s="8"/>
      <c r="C134" s="5"/>
      <c r="D134" s="5"/>
    </row>
    <row r="135" spans="1:4" x14ac:dyDescent="0.25">
      <c r="A135" s="8"/>
      <c r="B135" s="8"/>
      <c r="C135" s="5"/>
      <c r="D135" s="5"/>
    </row>
    <row r="136" spans="1:4" x14ac:dyDescent="0.25">
      <c r="A136" s="8"/>
      <c r="B136" s="8"/>
      <c r="C136" s="5"/>
      <c r="D136" s="5"/>
    </row>
    <row r="137" spans="1:4" x14ac:dyDescent="0.25">
      <c r="A137" s="8"/>
      <c r="B137" s="8"/>
      <c r="C137" s="5"/>
      <c r="D137" s="5"/>
    </row>
    <row r="138" spans="1:4" x14ac:dyDescent="0.25">
      <c r="A138" s="8"/>
      <c r="B138" s="8"/>
      <c r="C138" s="5"/>
      <c r="D138" s="5"/>
    </row>
    <row r="139" spans="1:4" x14ac:dyDescent="0.25">
      <c r="A139" s="8"/>
      <c r="B139" s="8"/>
      <c r="C139" s="5"/>
      <c r="D139" s="5"/>
    </row>
    <row r="140" spans="1:4" x14ac:dyDescent="0.25">
      <c r="A140" s="8"/>
      <c r="B140" s="8"/>
      <c r="C140" s="5"/>
      <c r="D140" s="5"/>
    </row>
    <row r="141" spans="1:4" x14ac:dyDescent="0.25">
      <c r="A141" s="8"/>
      <c r="B141" s="8"/>
      <c r="C141" s="5"/>
      <c r="D141" s="5"/>
    </row>
    <row r="142" spans="1:4" x14ac:dyDescent="0.25">
      <c r="A142" s="8"/>
      <c r="B142" s="8"/>
      <c r="C142" s="5"/>
      <c r="D142" s="5"/>
    </row>
    <row r="143" spans="1:4" x14ac:dyDescent="0.25">
      <c r="A143" s="8"/>
      <c r="B143" s="8"/>
      <c r="C143" s="5"/>
      <c r="D143" s="5"/>
    </row>
    <row r="144" spans="1:4" x14ac:dyDescent="0.25">
      <c r="A144" s="8"/>
      <c r="B144" s="8"/>
      <c r="C144" s="5"/>
      <c r="D144" s="5"/>
    </row>
    <row r="145" spans="1:4" x14ac:dyDescent="0.25">
      <c r="A145" s="8"/>
      <c r="B145" s="8"/>
      <c r="C145" s="5"/>
      <c r="D145" s="5"/>
    </row>
    <row r="146" spans="1:4" x14ac:dyDescent="0.25">
      <c r="A146" s="8"/>
      <c r="B146" s="8"/>
      <c r="C146" s="5"/>
      <c r="D146" s="5"/>
    </row>
    <row r="147" spans="1:4" x14ac:dyDescent="0.25">
      <c r="A147" s="8"/>
      <c r="B147" s="8"/>
      <c r="C147" s="5"/>
      <c r="D147" s="5"/>
    </row>
    <row r="148" spans="1:4" x14ac:dyDescent="0.25">
      <c r="A148" s="8"/>
      <c r="B148" s="8"/>
      <c r="C148" s="5"/>
      <c r="D148" s="5"/>
    </row>
    <row r="149" spans="1:4" x14ac:dyDescent="0.25">
      <c r="A149" s="8"/>
      <c r="B149" s="8"/>
      <c r="C149" s="5"/>
      <c r="D149" s="5"/>
    </row>
    <row r="150" spans="1:4" x14ac:dyDescent="0.25">
      <c r="A150" s="8"/>
      <c r="B150" s="8"/>
      <c r="C150" s="5"/>
      <c r="D150" s="5"/>
    </row>
    <row r="151" spans="1:4" x14ac:dyDescent="0.25">
      <c r="A151" s="8"/>
      <c r="B151" s="8"/>
      <c r="C151" s="5"/>
      <c r="D151" s="5"/>
    </row>
    <row r="152" spans="1:4" x14ac:dyDescent="0.25">
      <c r="A152" s="8"/>
      <c r="B152" s="8"/>
      <c r="C152" s="5"/>
      <c r="D152" s="5"/>
    </row>
    <row r="153" spans="1:4" x14ac:dyDescent="0.25">
      <c r="A153" s="8"/>
      <c r="B153" s="8"/>
      <c r="C153" s="5"/>
      <c r="D153" s="5"/>
    </row>
    <row r="154" spans="1:4" x14ac:dyDescent="0.25">
      <c r="A154" s="8"/>
      <c r="B154" s="8"/>
      <c r="C154" s="5"/>
      <c r="D154" s="5"/>
    </row>
    <row r="155" spans="1:4" x14ac:dyDescent="0.25">
      <c r="A155" s="8"/>
      <c r="B155" s="8"/>
      <c r="C155" s="5"/>
      <c r="D155" s="5"/>
    </row>
    <row r="156" spans="1:4" x14ac:dyDescent="0.25">
      <c r="A156" s="8"/>
      <c r="B156" s="8"/>
      <c r="C156" s="5"/>
      <c r="D156" s="5"/>
    </row>
    <row r="157" spans="1:4" x14ac:dyDescent="0.25">
      <c r="A157" s="8"/>
      <c r="B157" s="8"/>
      <c r="C157" s="5"/>
      <c r="D157" s="5"/>
    </row>
    <row r="158" spans="1:4" x14ac:dyDescent="0.25">
      <c r="A158" s="8"/>
      <c r="B158" s="8"/>
      <c r="C158" s="5"/>
      <c r="D158" s="5"/>
    </row>
    <row r="159" spans="1:4" x14ac:dyDescent="0.25">
      <c r="A159" s="8"/>
      <c r="B159" s="8"/>
      <c r="C159" s="5"/>
      <c r="D159" s="5"/>
    </row>
    <row r="160" spans="1:4" x14ac:dyDescent="0.25">
      <c r="A160" s="8"/>
      <c r="B160" s="8"/>
      <c r="C160" s="5"/>
      <c r="D160" s="5"/>
    </row>
    <row r="161" spans="1:4" x14ac:dyDescent="0.25">
      <c r="A161" s="8"/>
      <c r="B161" s="8"/>
      <c r="C161" s="5"/>
      <c r="D161" s="5"/>
    </row>
    <row r="162" spans="1:4" x14ac:dyDescent="0.25">
      <c r="A162" s="4"/>
      <c r="B162" s="4"/>
    </row>
    <row r="163" spans="1:4" x14ac:dyDescent="0.25">
      <c r="A163" s="4"/>
      <c r="B163" s="4"/>
    </row>
    <row r="164" spans="1:4" x14ac:dyDescent="0.25">
      <c r="A164" s="4"/>
      <c r="B164" s="4"/>
    </row>
    <row r="165" spans="1:4" x14ac:dyDescent="0.25">
      <c r="A165" s="4"/>
      <c r="B165" s="4"/>
    </row>
    <row r="166" spans="1:4" x14ac:dyDescent="0.25">
      <c r="A166" s="4"/>
      <c r="B166" s="4"/>
    </row>
    <row r="167" spans="1:4" x14ac:dyDescent="0.25">
      <c r="A167" s="4"/>
      <c r="B167" s="4"/>
    </row>
    <row r="168" spans="1:4" x14ac:dyDescent="0.25">
      <c r="A168" s="4"/>
      <c r="B168" s="4"/>
    </row>
    <row r="169" spans="1:4" x14ac:dyDescent="0.25">
      <c r="A169" s="4"/>
      <c r="B169" s="4"/>
    </row>
    <row r="170" spans="1:4" x14ac:dyDescent="0.25">
      <c r="A170" s="4"/>
      <c r="B170" s="4"/>
    </row>
    <row r="171" spans="1:4" x14ac:dyDescent="0.25">
      <c r="A171" s="4"/>
      <c r="B171" s="4"/>
    </row>
    <row r="172" spans="1:4" x14ac:dyDescent="0.25">
      <c r="A172" s="4"/>
      <c r="B172" s="4"/>
    </row>
    <row r="173" spans="1:4" x14ac:dyDescent="0.25">
      <c r="A173" s="4"/>
      <c r="B173" s="4"/>
    </row>
    <row r="174" spans="1:4" x14ac:dyDescent="0.25">
      <c r="A174" s="4"/>
      <c r="B174" s="4"/>
    </row>
    <row r="175" spans="1:4" x14ac:dyDescent="0.25">
      <c r="A175" s="4"/>
      <c r="B175" s="4"/>
    </row>
    <row r="176" spans="1:4"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sheetData>
  <mergeCells count="2">
    <mergeCell ref="G25:K28"/>
    <mergeCell ref="G20:K23"/>
  </mergeCells>
  <hyperlinks>
    <hyperlink ref="G24" r:id="rId1" xr:uid="{DC1BEF99-EA61-4C76-8FAA-CA3001C00A46}"/>
    <hyperlink ref="G29" r:id="rId2" xr:uid="{50AC069F-7D43-40CB-864A-D7CCA499F2B9}"/>
  </hyperlinks>
  <pageMargins left="0.7" right="0.7" top="0.75" bottom="0.75" header="0.3" footer="0.3"/>
  <pageSetup paperSize="9" orientation="portrait" r:id="rId3"/>
  <ignoredErrors>
    <ignoredError sqref="A7:A114" numberStoredAsText="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8DA5198-301B-4DCB-B96E-3C0E16C32EE4}">
  <ds:schemaRefs>
    <ds:schemaRef ds:uri="http://schemas.microsoft.com/sharepoint/v3/contenttype/forms"/>
  </ds:schemaRefs>
</ds:datastoreItem>
</file>

<file path=customXml/itemProps2.xml><?xml version="1.0" encoding="utf-8"?>
<ds:datastoreItem xmlns:ds="http://schemas.openxmlformats.org/officeDocument/2006/customXml" ds:itemID="{C6907E2D-3D4C-4E66-9828-E44846A8F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65605-49C1-4883-ACCE-9F3153FD2C6E}">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Risbjerg</dc:creator>
  <cp:lastModifiedBy>Magnus Bloksgaard</cp:lastModifiedBy>
  <dcterms:created xsi:type="dcterms:W3CDTF">2019-11-22T15:09:07Z</dcterms:created>
  <dcterms:modified xsi:type="dcterms:W3CDTF">2021-11-24T14:19:50Z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