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24" windowWidth="22020" windowHeight="8736"/>
  </bookViews>
  <sheets>
    <sheet name="STATISTIK - Figur med data" sheetId="1" r:id="rId1"/>
  </sheets>
  <externalReferences>
    <externalReference r:id="rId2"/>
    <externalReference r:id="rId3"/>
  </externalReferences>
  <calcPr calcId="145621"/>
</workbook>
</file>

<file path=xl/calcChain.xml><?xml version="1.0" encoding="utf-8"?>
<calcChain xmlns="http://schemas.openxmlformats.org/spreadsheetml/2006/main">
  <c r="D8" i="1" l="1"/>
  <c r="E10" i="1"/>
  <c r="D9" i="1"/>
  <c r="C9" i="1"/>
  <c r="D10" i="1" s="1"/>
  <c r="D7" i="1"/>
  <c r="D6" i="1"/>
  <c r="D5" i="1"/>
  <c r="D4" i="1"/>
  <c r="C5" i="1" s="1"/>
  <c r="C6" i="1" s="1"/>
  <c r="C7" i="1" s="1"/>
  <c r="C8" i="1" s="1"/>
</calcChain>
</file>

<file path=xl/sharedStrings.xml><?xml version="1.0" encoding="utf-8"?>
<sst xmlns="http://schemas.openxmlformats.org/spreadsheetml/2006/main" count="11" uniqueCount="11">
  <si>
    <t>Ændringen i den gns. husholdnings finansielle nettoformue 2019</t>
  </si>
  <si>
    <t>Tusinde kr.</t>
  </si>
  <si>
    <t>Pension</t>
  </si>
  <si>
    <t>Aktier og
obligationer</t>
  </si>
  <si>
    <t>Gæld</t>
  </si>
  <si>
    <t>Ændring</t>
  </si>
  <si>
    <t>Til figur</t>
  </si>
  <si>
    <t>Total</t>
  </si>
  <si>
    <t>Øvrige finansielle aktiver</t>
  </si>
  <si>
    <t>Indskud</t>
  </si>
  <si>
    <t>Investerings
beviser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</si>
</sst>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9"/>
      <color theme="1"/>
      <name val="Calibri"/>
      <family val="2"/>
    </font>
    <font>
      <i/>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0">
    <xf numFmtId="0" fontId="0" fillId="0" borderId="0" xfId="0"/>
    <xf numFmtId="0" fontId="1" fillId="2" borderId="0" xfId="0" applyFont="1" applyFill="1"/>
    <xf numFmtId="0" fontId="2" fillId="2" borderId="0" xfId="0" applyFont="1" applyFill="1"/>
    <xf numFmtId="0" fontId="3" fillId="2" borderId="0" xfId="0" applyFont="1" applyFill="1" applyBorder="1" applyAlignment="1"/>
    <xf numFmtId="0" fontId="0" fillId="2" borderId="0" xfId="0" applyFill="1"/>
    <xf numFmtId="0" fontId="4" fillId="2" borderId="0" xfId="0" applyFont="1" applyFill="1" applyBorder="1" applyAlignment="1"/>
    <xf numFmtId="3" fontId="4" fillId="2" borderId="0" xfId="0" applyNumberFormat="1" applyFont="1" applyFill="1" applyBorder="1" applyAlignment="1">
      <alignment wrapText="1"/>
    </xf>
    <xf numFmtId="0" fontId="0" fillId="2" borderId="0" xfId="0" applyFont="1" applyFill="1"/>
    <xf numFmtId="3" fontId="3" fillId="2" borderId="0" xfId="0" applyNumberFormat="1" applyFont="1" applyFill="1" applyBorder="1" applyAlignment="1">
      <alignment wrapText="1"/>
    </xf>
    <xf numFmtId="0" fontId="3" fillId="2" borderId="2" xfId="0" applyFont="1" applyFill="1" applyBorder="1" applyAlignment="1"/>
    <xf numFmtId="3" fontId="3" fillId="2" borderId="2" xfId="0" applyNumberFormat="1" applyFont="1" applyFill="1" applyBorder="1" applyAlignment="1">
      <alignment wrapText="1"/>
    </xf>
    <xf numFmtId="0" fontId="3" fillId="2" borderId="3" xfId="0" applyFont="1" applyFill="1" applyBorder="1" applyAlignment="1"/>
    <xf numFmtId="3" fontId="3" fillId="2" borderId="3" xfId="0" applyNumberFormat="1" applyFont="1" applyFill="1" applyBorder="1" applyAlignment="1">
      <alignment wrapText="1"/>
    </xf>
    <xf numFmtId="0" fontId="3" fillId="2" borderId="1" xfId="0" applyFont="1" applyFill="1" applyBorder="1" applyAlignment="1">
      <alignment wrapText="1"/>
    </xf>
    <xf numFmtId="3" fontId="3" fillId="2" borderId="1" xfId="0" applyNumberFormat="1" applyFont="1" applyFill="1" applyBorder="1" applyAlignment="1">
      <alignment wrapText="1"/>
    </xf>
    <xf numFmtId="0" fontId="2" fillId="3" borderId="0" xfId="0" applyFont="1" applyFill="1"/>
    <xf numFmtId="3" fontId="5" fillId="3" borderId="2" xfId="0" applyNumberFormat="1" applyFont="1" applyFill="1" applyBorder="1" applyAlignment="1">
      <alignment wrapText="1"/>
    </xf>
    <xf numFmtId="3" fontId="5" fillId="3" borderId="0" xfId="0" applyNumberFormat="1" applyFont="1" applyFill="1" applyBorder="1" applyAlignment="1">
      <alignment wrapText="1"/>
    </xf>
    <xf numFmtId="3" fontId="5" fillId="3" borderId="3" xfId="0" applyNumberFormat="1" applyFont="1" applyFill="1" applyBorder="1" applyAlignment="1">
      <alignment wrapText="1"/>
    </xf>
    <xf numFmtId="3" fontId="5" fillId="3" borderId="1" xfId="0" applyNumberFormat="1" applyFont="1" applyFill="1" applyBorder="1" applyAlignment="1">
      <alignment wrapText="1"/>
    </xf>
  </cellXfs>
  <cellStyles count="1">
    <cellStyle name="Normal" xfId="0" builtinId="0"/>
  </cellStyles>
  <dxfs count="0"/>
  <tableStyles count="0" defaultTableStyle="TableStyleMedium2" defaultPivotStyle="PivotStyleLight16"/>
  <colors>
    <mruColors>
      <color rgb="FF303030"/>
      <color rgb="FF85CB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218311750654338E-2"/>
          <c:y val="9.7363396303067229E-2"/>
          <c:w val="0.98669036380053265"/>
          <c:h val="0.82045957749339848"/>
        </c:manualLayout>
      </c:layout>
      <c:barChart>
        <c:barDir val="col"/>
        <c:grouping val="stacked"/>
        <c:varyColors val="0"/>
        <c:ser>
          <c:idx val="2"/>
          <c:order val="0"/>
          <c:invertIfNegative val="0"/>
          <c:cat>
            <c:strRef>
              <c:f>'STATISTIK - Figur med data'!$A$4:$A$10</c:f>
              <c:strCache>
                <c:ptCount val="7"/>
                <c:pt idx="0">
                  <c:v>Pension</c:v>
                </c:pt>
                <c:pt idx="1">
                  <c:v>Aktier og
obligationer</c:v>
                </c:pt>
                <c:pt idx="2">
                  <c:v>Investerings
beviser</c:v>
                </c:pt>
                <c:pt idx="3">
                  <c:v>Indskud</c:v>
                </c:pt>
                <c:pt idx="4">
                  <c:v>Øvrige finansielle aktiver</c:v>
                </c:pt>
                <c:pt idx="5">
                  <c:v>Gæld</c:v>
                </c:pt>
                <c:pt idx="6">
                  <c:v>Total</c:v>
                </c:pt>
              </c:strCache>
            </c:strRef>
          </c:cat>
          <c:val>
            <c:numRef>
              <c:f>'STATISTIK - Figur med data'!$B$4:$B$10</c:f>
              <c:numCache>
                <c:formatCode>#,##0</c:formatCode>
                <c:ptCount val="7"/>
              </c:numCache>
            </c:numRef>
          </c:val>
        </c:ser>
        <c:ser>
          <c:idx val="0"/>
          <c:order val="1"/>
          <c:spPr>
            <a:noFill/>
          </c:spPr>
          <c:invertIfNegative val="0"/>
          <c:cat>
            <c:strRef>
              <c:f>'STATISTIK - Figur med data'!$A$4:$A$10</c:f>
              <c:strCache>
                <c:ptCount val="7"/>
                <c:pt idx="0">
                  <c:v>Pension</c:v>
                </c:pt>
                <c:pt idx="1">
                  <c:v>Aktier og
obligationer</c:v>
                </c:pt>
                <c:pt idx="2">
                  <c:v>Investerings
beviser</c:v>
                </c:pt>
                <c:pt idx="3">
                  <c:v>Indskud</c:v>
                </c:pt>
                <c:pt idx="4">
                  <c:v>Øvrige finansielle aktiver</c:v>
                </c:pt>
                <c:pt idx="5">
                  <c:v>Gæld</c:v>
                </c:pt>
                <c:pt idx="6">
                  <c:v>Total</c:v>
                </c:pt>
              </c:strCache>
            </c:strRef>
          </c:cat>
          <c:val>
            <c:numRef>
              <c:f>'STATISTIK - Figur med data'!$C$4:$C$10</c:f>
              <c:numCache>
                <c:formatCode>#,##0</c:formatCode>
                <c:ptCount val="7"/>
                <c:pt idx="1">
                  <c:v>154.76633828568413</c:v>
                </c:pt>
                <c:pt idx="2">
                  <c:v>223.27108805585652</c:v>
                </c:pt>
                <c:pt idx="3">
                  <c:v>249.88380327638106</c:v>
                </c:pt>
                <c:pt idx="4">
                  <c:v>269.11271155501271</c:v>
                </c:pt>
                <c:pt idx="5">
                  <c:v>264.08509558921634</c:v>
                </c:pt>
              </c:numCache>
            </c:numRef>
          </c:val>
        </c:ser>
        <c:ser>
          <c:idx val="1"/>
          <c:order val="2"/>
          <c:spPr>
            <a:solidFill>
              <a:srgbClr val="007BD1"/>
            </a:solidFill>
          </c:spPr>
          <c:invertIfNegative val="0"/>
          <c:dPt>
            <c:idx val="0"/>
            <c:invertIfNegative val="0"/>
            <c:bubble3D val="0"/>
            <c:spPr>
              <a:solidFill>
                <a:srgbClr val="85CBFF"/>
              </a:solidFill>
            </c:spPr>
          </c:dPt>
          <c:dPt>
            <c:idx val="1"/>
            <c:invertIfNegative val="0"/>
            <c:bubble3D val="0"/>
            <c:spPr>
              <a:solidFill>
                <a:srgbClr val="85CBFF"/>
              </a:solidFill>
            </c:spPr>
          </c:dPt>
          <c:dPt>
            <c:idx val="2"/>
            <c:invertIfNegative val="0"/>
            <c:bubble3D val="0"/>
            <c:spPr>
              <a:solidFill>
                <a:srgbClr val="85CBFF"/>
              </a:solidFill>
            </c:spPr>
          </c:dPt>
          <c:dPt>
            <c:idx val="3"/>
            <c:invertIfNegative val="0"/>
            <c:bubble3D val="0"/>
            <c:spPr>
              <a:solidFill>
                <a:srgbClr val="85CBFF"/>
              </a:solidFill>
            </c:spPr>
          </c:dPt>
          <c:dPt>
            <c:idx val="4"/>
            <c:invertIfNegative val="0"/>
            <c:bubble3D val="0"/>
            <c:spPr>
              <a:solidFill>
                <a:srgbClr val="85CBFF"/>
              </a:solidFill>
            </c:spPr>
          </c:dPt>
          <c:dPt>
            <c:idx val="5"/>
            <c:invertIfNegative val="0"/>
            <c:bubble3D val="0"/>
            <c:spPr>
              <a:solidFill>
                <a:srgbClr val="85CBFF"/>
              </a:solidFill>
            </c:spPr>
          </c:dPt>
          <c:cat>
            <c:strRef>
              <c:f>'STATISTIK - Figur med data'!$A$4:$A$10</c:f>
              <c:strCache>
                <c:ptCount val="7"/>
                <c:pt idx="0">
                  <c:v>Pension</c:v>
                </c:pt>
                <c:pt idx="1">
                  <c:v>Aktier og
obligationer</c:v>
                </c:pt>
                <c:pt idx="2">
                  <c:v>Investerings
beviser</c:v>
                </c:pt>
                <c:pt idx="3">
                  <c:v>Indskud</c:v>
                </c:pt>
                <c:pt idx="4">
                  <c:v>Øvrige finansielle aktiver</c:v>
                </c:pt>
                <c:pt idx="5">
                  <c:v>Gæld</c:v>
                </c:pt>
                <c:pt idx="6">
                  <c:v>Total</c:v>
                </c:pt>
              </c:strCache>
            </c:strRef>
          </c:cat>
          <c:val>
            <c:numRef>
              <c:f>'STATISTIK - Figur med data'!$D$4:$D$10</c:f>
              <c:numCache>
                <c:formatCode>#,##0</c:formatCode>
                <c:ptCount val="7"/>
                <c:pt idx="0">
                  <c:v>154.76633828568413</c:v>
                </c:pt>
                <c:pt idx="1">
                  <c:v>68.50474977017241</c:v>
                </c:pt>
                <c:pt idx="2">
                  <c:v>26.612715220524521</c:v>
                </c:pt>
                <c:pt idx="3">
                  <c:v>21.931856669691935</c:v>
                </c:pt>
                <c:pt idx="4">
                  <c:v>2.7029483910602567</c:v>
                </c:pt>
                <c:pt idx="5">
                  <c:v>5.0276159657963762</c:v>
                </c:pt>
                <c:pt idx="6">
                  <c:v>264.08509558921634</c:v>
                </c:pt>
              </c:numCache>
            </c:numRef>
          </c:val>
        </c:ser>
        <c:dLbls>
          <c:showLegendKey val="0"/>
          <c:showVal val="0"/>
          <c:showCatName val="0"/>
          <c:showSerName val="0"/>
          <c:showPercent val="0"/>
          <c:showBubbleSize val="0"/>
        </c:dLbls>
        <c:gapWidth val="20"/>
        <c:overlap val="100"/>
        <c:axId val="250321920"/>
        <c:axId val="250323712"/>
      </c:barChart>
      <c:catAx>
        <c:axId val="250321920"/>
        <c:scaling>
          <c:orientation val="minMax"/>
        </c:scaling>
        <c:delete val="0"/>
        <c:axPos val="b"/>
        <c:numFmt formatCode="General" sourceLinked="1"/>
        <c:majorTickMark val="none"/>
        <c:minorTickMark val="none"/>
        <c:tickLblPos val="none"/>
        <c:spPr>
          <a:ln w="6350">
            <a:solidFill>
              <a:srgbClr val="666666"/>
            </a:solidFill>
          </a:ln>
        </c:spPr>
        <c:txPr>
          <a:bodyPr rot="0" vert="horz" anchor="t" anchorCtr="0"/>
          <a:lstStyle/>
          <a:p>
            <a:pPr>
              <a:defRPr sz="650">
                <a:solidFill>
                  <a:srgbClr val="666666"/>
                </a:solidFill>
                <a:latin typeface="Nationalbank"/>
                <a:ea typeface="Nationalbank"/>
                <a:cs typeface="Nationalbank"/>
              </a:defRPr>
            </a:pPr>
            <a:endParaRPr lang="da-DK"/>
          </a:p>
        </c:txPr>
        <c:crossAx val="250323712"/>
        <c:crossesAt val="-1E+26"/>
        <c:auto val="1"/>
        <c:lblAlgn val="ctr"/>
        <c:lblOffset val="100"/>
        <c:tickLblSkip val="1"/>
        <c:noMultiLvlLbl val="0"/>
      </c:catAx>
      <c:valAx>
        <c:axId val="250323712"/>
        <c:scaling>
          <c:orientation val="minMax"/>
        </c:scaling>
        <c:delete val="1"/>
        <c:axPos val="l"/>
        <c:numFmt formatCode="#,##0" sourceLinked="0"/>
        <c:majorTickMark val="out"/>
        <c:minorTickMark val="none"/>
        <c:tickLblPos val="nextTo"/>
        <c:crossAx val="250321920"/>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0</xdr:colOff>
      <xdr:row>2</xdr:row>
      <xdr:rowOff>0</xdr:rowOff>
    </xdr:from>
    <xdr:ext cx="2799776" cy="1969200"/>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c:userShapes xmlns:c="http://schemas.openxmlformats.org/drawingml/2006/chart">
  <cdr:relSizeAnchor xmlns:cdr="http://schemas.openxmlformats.org/drawingml/2006/chartDrawing">
    <cdr:from>
      <cdr:x>0.00629</cdr:x>
      <cdr:y>0.01759</cdr:y>
    </cdr:from>
    <cdr:to>
      <cdr:x>0.14727</cdr:x>
      <cdr:y>0.06839</cdr:y>
    </cdr:to>
    <cdr:sp macro="" textlink="">
      <cdr:nvSpPr>
        <cdr:cNvPr id="3" name="AxisTitleValuePrimary"/>
        <cdr:cNvSpPr txBox="1"/>
      </cdr:nvSpPr>
      <cdr:spPr>
        <a:xfrm xmlns:a="http://schemas.openxmlformats.org/drawingml/2006/main">
          <a:off x="17614" y="34644"/>
          <a:ext cx="394723"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i="0">
              <a:solidFill>
                <a:srgbClr val="666666"/>
              </a:solidFill>
              <a:latin typeface="Nationalbank"/>
            </a:rPr>
            <a:t>Tusind</a:t>
          </a:r>
          <a:r>
            <a:rPr lang="da-DK" sz="650" i="0" baseline="0">
              <a:solidFill>
                <a:srgbClr val="666666"/>
              </a:solidFill>
              <a:latin typeface="Nationalbank"/>
            </a:rPr>
            <a:t> kr.</a:t>
          </a:r>
          <a:endParaRPr lang="da-DK" sz="650" i="0">
            <a:solidFill>
              <a:srgbClr val="666666"/>
            </a:solidFill>
            <a:latin typeface="Nationalbank"/>
          </a:endParaRPr>
        </a:p>
      </cdr:txBody>
    </cdr:sp>
  </cdr:relSizeAnchor>
  <cdr:relSizeAnchor xmlns:cdr="http://schemas.openxmlformats.org/drawingml/2006/chartDrawing">
    <cdr:from>
      <cdr:x>0.049</cdr:x>
      <cdr:y>0.41072</cdr:y>
    </cdr:from>
    <cdr:to>
      <cdr:x>0.049</cdr:x>
      <cdr:y>0.47379</cdr:y>
    </cdr:to>
    <cdr:cxnSp macro="">
      <cdr:nvCxnSpPr>
        <cdr:cNvPr id="15" name="Lige pilforbindelse 14"/>
        <cdr:cNvCxnSpPr/>
      </cdr:nvCxnSpPr>
      <cdr:spPr>
        <a:xfrm xmlns:a="http://schemas.openxmlformats.org/drawingml/2006/main" flipV="1">
          <a:off x="137188" y="808790"/>
          <a:ext cx="0" cy="124197"/>
        </a:xfrm>
        <a:prstGeom xmlns:a="http://schemas.openxmlformats.org/drawingml/2006/main" prst="straightConnector1">
          <a:avLst/>
        </a:prstGeom>
        <a:ln xmlns:a="http://schemas.openxmlformats.org/drawingml/2006/main" w="12700">
          <a:solidFill>
            <a:srgbClr val="85CBFF"/>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0.02351</cdr:x>
      <cdr:y>0.49673</cdr:y>
    </cdr:from>
    <cdr:to>
      <cdr:x>0.28237</cdr:x>
      <cdr:y>0.49673</cdr:y>
    </cdr:to>
    <cdr:cxnSp macro="">
      <cdr:nvCxnSpPr>
        <cdr:cNvPr id="17" name="Lige forbindelse 16"/>
        <cdr:cNvCxnSpPr/>
      </cdr:nvCxnSpPr>
      <cdr:spPr>
        <a:xfrm xmlns:a="http://schemas.openxmlformats.org/drawingml/2006/main">
          <a:off x="65809" y="978157"/>
          <a:ext cx="724766" cy="0"/>
        </a:xfrm>
        <a:prstGeom xmlns:a="http://schemas.openxmlformats.org/drawingml/2006/main" prst="line">
          <a:avLst/>
        </a:prstGeom>
        <a:ln xmlns:a="http://schemas.openxmlformats.org/drawingml/2006/main">
          <a:solidFill>
            <a:srgbClr val="007BD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0.14409</cdr:x>
      <cdr:y>0.50515</cdr:y>
    </cdr:from>
    <cdr:to>
      <cdr:x>0.30797</cdr:x>
      <cdr:y>0.59899</cdr:y>
    </cdr:to>
    <cdr:sp macro="" textlink="">
      <cdr:nvSpPr>
        <cdr:cNvPr id="7" name="AxisTitleValuePrimary"/>
        <cdr:cNvSpPr txBox="1"/>
      </cdr:nvSpPr>
      <cdr:spPr>
        <a:xfrm xmlns:a="http://schemas.openxmlformats.org/drawingml/2006/main">
          <a:off x="403407" y="994741"/>
          <a:ext cx="458844" cy="184794"/>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00">
              <a:solidFill>
                <a:srgbClr val="666666"/>
              </a:solidFill>
              <a:latin typeface="Nationalbank"/>
            </a:rPr>
            <a:t>Aktier og</a:t>
          </a:r>
        </a:p>
        <a:p xmlns:a="http://schemas.openxmlformats.org/drawingml/2006/main">
          <a:pPr algn="ctr"/>
          <a:r>
            <a:rPr lang="da-DK" sz="600">
              <a:solidFill>
                <a:srgbClr val="666666"/>
              </a:solidFill>
              <a:latin typeface="Nationalbank"/>
            </a:rPr>
            <a:t>obligationer</a:t>
          </a:r>
        </a:p>
      </cdr:txBody>
    </cdr:sp>
  </cdr:relSizeAnchor>
  <cdr:relSizeAnchor xmlns:cdr="http://schemas.openxmlformats.org/drawingml/2006/chartDrawing">
    <cdr:from>
      <cdr:x>0.27378</cdr:x>
      <cdr:y>0.31638</cdr:y>
    </cdr:from>
    <cdr:to>
      <cdr:x>0.46462</cdr:x>
      <cdr:y>0.41022</cdr:y>
    </cdr:to>
    <cdr:sp macro="" textlink="">
      <cdr:nvSpPr>
        <cdr:cNvPr id="8" name="AxisTitleValuePrimary"/>
        <cdr:cNvSpPr txBox="1"/>
      </cdr:nvSpPr>
      <cdr:spPr>
        <a:xfrm xmlns:a="http://schemas.openxmlformats.org/drawingml/2006/main">
          <a:off x="766514" y="623017"/>
          <a:ext cx="534310" cy="184794"/>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00">
              <a:solidFill>
                <a:srgbClr val="666666"/>
              </a:solidFill>
              <a:latin typeface="Nationalbank"/>
            </a:rPr>
            <a:t>Investerings-</a:t>
          </a:r>
        </a:p>
        <a:p xmlns:a="http://schemas.openxmlformats.org/drawingml/2006/main">
          <a:pPr algn="ctr"/>
          <a:r>
            <a:rPr lang="da-DK" sz="600">
              <a:solidFill>
                <a:srgbClr val="666666"/>
              </a:solidFill>
              <a:latin typeface="Nationalbank"/>
            </a:rPr>
            <a:t>beviser</a:t>
          </a:r>
        </a:p>
      </cdr:txBody>
    </cdr:sp>
  </cdr:relSizeAnchor>
  <cdr:relSizeAnchor xmlns:cdr="http://schemas.openxmlformats.org/drawingml/2006/chartDrawing">
    <cdr:from>
      <cdr:x>0.40623</cdr:x>
      <cdr:y>0.24674</cdr:y>
    </cdr:from>
    <cdr:to>
      <cdr:x>0.59707</cdr:x>
      <cdr:y>0.29366</cdr:y>
    </cdr:to>
    <cdr:sp macro="" textlink="">
      <cdr:nvSpPr>
        <cdr:cNvPr id="10" name="AxisTitleValuePrimary"/>
        <cdr:cNvSpPr txBox="1"/>
      </cdr:nvSpPr>
      <cdr:spPr>
        <a:xfrm xmlns:a="http://schemas.openxmlformats.org/drawingml/2006/main">
          <a:off x="1137362" y="485873"/>
          <a:ext cx="534309" cy="92398"/>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00">
              <a:solidFill>
                <a:srgbClr val="666666"/>
              </a:solidFill>
              <a:latin typeface="Nationalbank"/>
            </a:rPr>
            <a:t>Indskud</a:t>
          </a:r>
        </a:p>
      </cdr:txBody>
    </cdr:sp>
  </cdr:relSizeAnchor>
  <cdr:relSizeAnchor xmlns:cdr="http://schemas.openxmlformats.org/drawingml/2006/chartDrawing">
    <cdr:from>
      <cdr:x>0.69147</cdr:x>
      <cdr:y>0.19965</cdr:y>
    </cdr:from>
    <cdr:to>
      <cdr:x>0.88231</cdr:x>
      <cdr:y>0.24657</cdr:y>
    </cdr:to>
    <cdr:sp macro="" textlink="">
      <cdr:nvSpPr>
        <cdr:cNvPr id="11" name="AxisTitleValuePrimary"/>
        <cdr:cNvSpPr txBox="1"/>
      </cdr:nvSpPr>
      <cdr:spPr>
        <a:xfrm xmlns:a="http://schemas.openxmlformats.org/drawingml/2006/main">
          <a:off x="1935974" y="393153"/>
          <a:ext cx="534309" cy="92398"/>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00">
              <a:solidFill>
                <a:srgbClr val="666666"/>
              </a:solidFill>
              <a:latin typeface="Nationalbank"/>
            </a:rPr>
            <a:t>Gæld</a:t>
          </a:r>
        </a:p>
      </cdr:txBody>
    </cdr:sp>
  </cdr:relSizeAnchor>
  <cdr:relSizeAnchor xmlns:cdr="http://schemas.openxmlformats.org/drawingml/2006/chartDrawing">
    <cdr:from>
      <cdr:x>0.1633</cdr:x>
      <cdr:y>0.30621</cdr:y>
    </cdr:from>
    <cdr:to>
      <cdr:x>0.42356</cdr:x>
      <cdr:y>0.30621</cdr:y>
    </cdr:to>
    <cdr:cxnSp macro="">
      <cdr:nvCxnSpPr>
        <cdr:cNvPr id="12" name="Lige forbindelse 11"/>
        <cdr:cNvCxnSpPr/>
      </cdr:nvCxnSpPr>
      <cdr:spPr>
        <a:xfrm xmlns:a="http://schemas.openxmlformats.org/drawingml/2006/main">
          <a:off x="457200" y="602989"/>
          <a:ext cx="728663" cy="0"/>
        </a:xfrm>
        <a:prstGeom xmlns:a="http://schemas.openxmlformats.org/drawingml/2006/main" prst="line">
          <a:avLst/>
        </a:prstGeom>
        <a:ln xmlns:a="http://schemas.openxmlformats.org/drawingml/2006/main">
          <a:solidFill>
            <a:srgbClr val="007BD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0.30619</cdr:x>
      <cdr:y>0.23499</cdr:y>
    </cdr:from>
    <cdr:to>
      <cdr:x>0.56644</cdr:x>
      <cdr:y>0.23499</cdr:y>
    </cdr:to>
    <cdr:cxnSp macro="">
      <cdr:nvCxnSpPr>
        <cdr:cNvPr id="16" name="Lige forbindelse 15"/>
        <cdr:cNvCxnSpPr/>
      </cdr:nvCxnSpPr>
      <cdr:spPr>
        <a:xfrm xmlns:a="http://schemas.openxmlformats.org/drawingml/2006/main">
          <a:off x="857250" y="462742"/>
          <a:ext cx="728663" cy="0"/>
        </a:xfrm>
        <a:prstGeom xmlns:a="http://schemas.openxmlformats.org/drawingml/2006/main" prst="line">
          <a:avLst/>
        </a:prstGeom>
        <a:ln xmlns:a="http://schemas.openxmlformats.org/drawingml/2006/main">
          <a:solidFill>
            <a:srgbClr val="007BD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0.58687</cdr:x>
      <cdr:y>0.18261</cdr:y>
    </cdr:from>
    <cdr:to>
      <cdr:x>0.84429</cdr:x>
      <cdr:y>0.18261</cdr:y>
    </cdr:to>
    <cdr:cxnSp macro="">
      <cdr:nvCxnSpPr>
        <cdr:cNvPr id="18" name="Lige forbindelse 17"/>
        <cdr:cNvCxnSpPr/>
      </cdr:nvCxnSpPr>
      <cdr:spPr>
        <a:xfrm xmlns:a="http://schemas.openxmlformats.org/drawingml/2006/main">
          <a:off x="1643109" y="359592"/>
          <a:ext cx="720712" cy="0"/>
        </a:xfrm>
        <a:prstGeom xmlns:a="http://schemas.openxmlformats.org/drawingml/2006/main" prst="line">
          <a:avLst/>
        </a:prstGeom>
        <a:ln xmlns:a="http://schemas.openxmlformats.org/drawingml/2006/main">
          <a:solidFill>
            <a:srgbClr val="007BD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0.72847</cdr:x>
      <cdr:y>0.19542</cdr:y>
    </cdr:from>
    <cdr:to>
      <cdr:x>0.98558</cdr:x>
      <cdr:y>0.19542</cdr:y>
    </cdr:to>
    <cdr:cxnSp macro="">
      <cdr:nvCxnSpPr>
        <cdr:cNvPr id="21" name="Lige forbindelse 20"/>
        <cdr:cNvCxnSpPr/>
      </cdr:nvCxnSpPr>
      <cdr:spPr>
        <a:xfrm xmlns:a="http://schemas.openxmlformats.org/drawingml/2006/main">
          <a:off x="2039566" y="384828"/>
          <a:ext cx="719847" cy="0"/>
        </a:xfrm>
        <a:prstGeom xmlns:a="http://schemas.openxmlformats.org/drawingml/2006/main" prst="line">
          <a:avLst/>
        </a:prstGeom>
        <a:ln xmlns:a="http://schemas.openxmlformats.org/drawingml/2006/main">
          <a:solidFill>
            <a:srgbClr val="007BD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0.03091</cdr:x>
      <cdr:y>0.92504</cdr:y>
    </cdr:from>
    <cdr:to>
      <cdr:x>0.13553</cdr:x>
      <cdr:y>0.97196</cdr:y>
    </cdr:to>
    <cdr:sp macro="" textlink="">
      <cdr:nvSpPr>
        <cdr:cNvPr id="26" name="AxisTitleValuePrimary"/>
        <cdr:cNvSpPr txBox="1"/>
      </cdr:nvSpPr>
      <cdr:spPr>
        <a:xfrm xmlns:a="http://schemas.openxmlformats.org/drawingml/2006/main">
          <a:off x="86543" y="1821589"/>
          <a:ext cx="292901" cy="9239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00">
              <a:solidFill>
                <a:srgbClr val="666666"/>
              </a:solidFill>
              <a:latin typeface="Nationalbank"/>
            </a:rPr>
            <a:t>Pension</a:t>
          </a:r>
        </a:p>
      </cdr:txBody>
    </cdr:sp>
  </cdr:relSizeAnchor>
  <cdr:relSizeAnchor xmlns:cdr="http://schemas.openxmlformats.org/drawingml/2006/chartDrawing">
    <cdr:from>
      <cdr:x>0.89262</cdr:x>
      <cdr:y>0.92504</cdr:y>
    </cdr:from>
    <cdr:to>
      <cdr:x>0.95998</cdr:x>
      <cdr:y>0.97196</cdr:y>
    </cdr:to>
    <cdr:sp macro="" textlink="">
      <cdr:nvSpPr>
        <cdr:cNvPr id="27" name="AxisTitleValuePrimary"/>
        <cdr:cNvSpPr txBox="1"/>
      </cdr:nvSpPr>
      <cdr:spPr>
        <a:xfrm xmlns:a="http://schemas.openxmlformats.org/drawingml/2006/main">
          <a:off x="2499139" y="1821589"/>
          <a:ext cx="188577" cy="9239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00">
              <a:solidFill>
                <a:srgbClr val="666666"/>
              </a:solidFill>
              <a:latin typeface="Nationalbank"/>
            </a:rPr>
            <a:t>Total</a:t>
          </a:r>
        </a:p>
      </cdr:txBody>
    </cdr:sp>
  </cdr:relSizeAnchor>
  <cdr:relSizeAnchor xmlns:cdr="http://schemas.openxmlformats.org/drawingml/2006/chartDrawing">
    <cdr:from>
      <cdr:x>0.06739</cdr:x>
      <cdr:y>0.41976</cdr:y>
    </cdr:from>
    <cdr:to>
      <cdr:x>0.11919</cdr:x>
      <cdr:y>0.47056</cdr:y>
    </cdr:to>
    <cdr:sp macro="" textlink="">
      <cdr:nvSpPr>
        <cdr:cNvPr id="28" name="AxisTitleValuePrimary"/>
        <cdr:cNvSpPr txBox="1"/>
      </cdr:nvSpPr>
      <cdr:spPr>
        <a:xfrm xmlns:a="http://schemas.openxmlformats.org/drawingml/2006/main">
          <a:off x="188676" y="826591"/>
          <a:ext cx="145028" cy="10003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85CBFF"/>
              </a:solidFill>
              <a:latin typeface="Nationalbank"/>
            </a:rPr>
            <a:t>155</a:t>
          </a:r>
        </a:p>
      </cdr:txBody>
    </cdr:sp>
  </cdr:relSizeAnchor>
  <cdr:relSizeAnchor xmlns:cdr="http://schemas.openxmlformats.org/drawingml/2006/chartDrawing">
    <cdr:from>
      <cdr:x>0.19529</cdr:x>
      <cdr:y>0.23427</cdr:y>
    </cdr:from>
    <cdr:to>
      <cdr:x>0.19529</cdr:x>
      <cdr:y>0.29735</cdr:y>
    </cdr:to>
    <cdr:cxnSp macro="">
      <cdr:nvCxnSpPr>
        <cdr:cNvPr id="31" name="Lige pilforbindelse 30"/>
        <cdr:cNvCxnSpPr/>
      </cdr:nvCxnSpPr>
      <cdr:spPr>
        <a:xfrm xmlns:a="http://schemas.openxmlformats.org/drawingml/2006/main" flipV="1">
          <a:off x="546761" y="461324"/>
          <a:ext cx="0" cy="124217"/>
        </a:xfrm>
        <a:prstGeom xmlns:a="http://schemas.openxmlformats.org/drawingml/2006/main" prst="straightConnector1">
          <a:avLst/>
        </a:prstGeom>
        <a:ln xmlns:a="http://schemas.openxmlformats.org/drawingml/2006/main" w="12700">
          <a:solidFill>
            <a:srgbClr val="85CBFF"/>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0.21551</cdr:x>
      <cdr:y>0.24331</cdr:y>
    </cdr:from>
    <cdr:to>
      <cdr:x>0.25005</cdr:x>
      <cdr:y>0.29336</cdr:y>
    </cdr:to>
    <cdr:sp macro="" textlink="">
      <cdr:nvSpPr>
        <cdr:cNvPr id="32" name="AxisTitleValuePrimary"/>
        <cdr:cNvSpPr txBox="1"/>
      </cdr:nvSpPr>
      <cdr:spPr>
        <a:xfrm xmlns:a="http://schemas.openxmlformats.org/drawingml/2006/main">
          <a:off x="603372" y="479125"/>
          <a:ext cx="96705" cy="9855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85CBFF"/>
              </a:solidFill>
              <a:latin typeface="Nationalbank"/>
            </a:rPr>
            <a:t>69</a:t>
          </a:r>
        </a:p>
      </cdr:txBody>
    </cdr:sp>
  </cdr:relSizeAnchor>
  <cdr:relSizeAnchor xmlns:cdr="http://schemas.openxmlformats.org/drawingml/2006/chartDrawing">
    <cdr:from>
      <cdr:x>0.34158</cdr:x>
      <cdr:y>0.16172</cdr:y>
    </cdr:from>
    <cdr:to>
      <cdr:x>0.34158</cdr:x>
      <cdr:y>0.22479</cdr:y>
    </cdr:to>
    <cdr:cxnSp macro="">
      <cdr:nvCxnSpPr>
        <cdr:cNvPr id="35" name="Lige pilforbindelse 34"/>
        <cdr:cNvCxnSpPr/>
      </cdr:nvCxnSpPr>
      <cdr:spPr>
        <a:xfrm xmlns:a="http://schemas.openxmlformats.org/drawingml/2006/main" flipV="1">
          <a:off x="956334" y="318458"/>
          <a:ext cx="0" cy="124198"/>
        </a:xfrm>
        <a:prstGeom xmlns:a="http://schemas.openxmlformats.org/drawingml/2006/main" prst="straightConnector1">
          <a:avLst/>
        </a:prstGeom>
        <a:ln xmlns:a="http://schemas.openxmlformats.org/drawingml/2006/main" w="12700">
          <a:solidFill>
            <a:srgbClr val="85CBFF"/>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0.3618</cdr:x>
      <cdr:y>0.17077</cdr:y>
    </cdr:from>
    <cdr:to>
      <cdr:x>0.39633</cdr:x>
      <cdr:y>0.22081</cdr:y>
    </cdr:to>
    <cdr:sp macro="" textlink="">
      <cdr:nvSpPr>
        <cdr:cNvPr id="36" name="AxisTitleValuePrimary"/>
        <cdr:cNvSpPr txBox="1"/>
      </cdr:nvSpPr>
      <cdr:spPr>
        <a:xfrm xmlns:a="http://schemas.openxmlformats.org/drawingml/2006/main">
          <a:off x="1012945" y="336279"/>
          <a:ext cx="96704" cy="9853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85CBFF"/>
              </a:solidFill>
              <a:latin typeface="Nationalbank"/>
            </a:rPr>
            <a:t>27</a:t>
          </a:r>
        </a:p>
      </cdr:txBody>
    </cdr:sp>
  </cdr:relSizeAnchor>
  <cdr:relSizeAnchor xmlns:cdr="http://schemas.openxmlformats.org/drawingml/2006/chartDrawing">
    <cdr:from>
      <cdr:x>0.48105</cdr:x>
      <cdr:y>0.10598</cdr:y>
    </cdr:from>
    <cdr:to>
      <cdr:x>0.48105</cdr:x>
      <cdr:y>0.16905</cdr:y>
    </cdr:to>
    <cdr:cxnSp macro="">
      <cdr:nvCxnSpPr>
        <cdr:cNvPr id="37" name="Lige pilforbindelse 36"/>
        <cdr:cNvCxnSpPr/>
      </cdr:nvCxnSpPr>
      <cdr:spPr>
        <a:xfrm xmlns:a="http://schemas.openxmlformats.org/drawingml/2006/main" flipV="1">
          <a:off x="1346840" y="208700"/>
          <a:ext cx="0" cy="124197"/>
        </a:xfrm>
        <a:prstGeom xmlns:a="http://schemas.openxmlformats.org/drawingml/2006/main" prst="straightConnector1">
          <a:avLst/>
        </a:prstGeom>
        <a:ln xmlns:a="http://schemas.openxmlformats.org/drawingml/2006/main" w="12700">
          <a:solidFill>
            <a:srgbClr val="85CBFF"/>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0.50128</cdr:x>
      <cdr:y>0.11503</cdr:y>
    </cdr:from>
    <cdr:to>
      <cdr:x>0.53582</cdr:x>
      <cdr:y>0.16508</cdr:y>
    </cdr:to>
    <cdr:sp macro="" textlink="">
      <cdr:nvSpPr>
        <cdr:cNvPr id="38" name="AxisTitleValuePrimary"/>
        <cdr:cNvSpPr txBox="1"/>
      </cdr:nvSpPr>
      <cdr:spPr>
        <a:xfrm xmlns:a="http://schemas.openxmlformats.org/drawingml/2006/main">
          <a:off x="1403484" y="226521"/>
          <a:ext cx="96693"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85CBFF"/>
              </a:solidFill>
              <a:latin typeface="Nationalbank"/>
            </a:rPr>
            <a:t>22</a:t>
          </a:r>
        </a:p>
      </cdr:txBody>
    </cdr:sp>
  </cdr:relSizeAnchor>
  <cdr:relSizeAnchor xmlns:cdr="http://schemas.openxmlformats.org/drawingml/2006/chartDrawing">
    <cdr:from>
      <cdr:x>0.76854</cdr:x>
      <cdr:y>0.10841</cdr:y>
    </cdr:from>
    <cdr:to>
      <cdr:x>0.76854</cdr:x>
      <cdr:y>0.17148</cdr:y>
    </cdr:to>
    <cdr:cxnSp macro="">
      <cdr:nvCxnSpPr>
        <cdr:cNvPr id="39" name="Lige pilforbindelse 38"/>
        <cdr:cNvCxnSpPr/>
      </cdr:nvCxnSpPr>
      <cdr:spPr>
        <a:xfrm xmlns:a="http://schemas.openxmlformats.org/drawingml/2006/main">
          <a:off x="2151727" y="213474"/>
          <a:ext cx="0" cy="124198"/>
        </a:xfrm>
        <a:prstGeom xmlns:a="http://schemas.openxmlformats.org/drawingml/2006/main" prst="straightConnector1">
          <a:avLst/>
        </a:prstGeom>
        <a:ln xmlns:a="http://schemas.openxmlformats.org/drawingml/2006/main" w="12700">
          <a:solidFill>
            <a:srgbClr val="85CBFF"/>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0.79229</cdr:x>
      <cdr:y>0.11746</cdr:y>
    </cdr:from>
    <cdr:to>
      <cdr:x>0.80956</cdr:x>
      <cdr:y>0.16751</cdr:y>
    </cdr:to>
    <cdr:sp macro="" textlink="">
      <cdr:nvSpPr>
        <cdr:cNvPr id="40" name="AxisTitleValuePrimary"/>
        <cdr:cNvSpPr txBox="1"/>
      </cdr:nvSpPr>
      <cdr:spPr>
        <a:xfrm xmlns:a="http://schemas.openxmlformats.org/drawingml/2006/main">
          <a:off x="2218222" y="231295"/>
          <a:ext cx="48352" cy="9855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85CBFF"/>
              </a:solidFill>
              <a:latin typeface="Nationalbank"/>
            </a:rPr>
            <a:t>5</a:t>
          </a:r>
        </a:p>
      </cdr:txBody>
    </cdr:sp>
  </cdr:relSizeAnchor>
  <cdr:relSizeAnchor xmlns:cdr="http://schemas.openxmlformats.org/drawingml/2006/chartDrawing">
    <cdr:from>
      <cdr:x>0.89441</cdr:x>
      <cdr:y>0.11952</cdr:y>
    </cdr:from>
    <cdr:to>
      <cdr:x>0.89441</cdr:x>
      <cdr:y>0.18259</cdr:y>
    </cdr:to>
    <cdr:cxnSp macro="">
      <cdr:nvCxnSpPr>
        <cdr:cNvPr id="41" name="Lige pilforbindelse 40"/>
        <cdr:cNvCxnSpPr/>
      </cdr:nvCxnSpPr>
      <cdr:spPr>
        <a:xfrm xmlns:a="http://schemas.openxmlformats.org/drawingml/2006/main" flipV="1">
          <a:off x="2504135" y="235365"/>
          <a:ext cx="0" cy="124198"/>
        </a:xfrm>
        <a:prstGeom xmlns:a="http://schemas.openxmlformats.org/drawingml/2006/main" prst="straightConnector1">
          <a:avLst/>
        </a:prstGeom>
        <a:ln xmlns:a="http://schemas.openxmlformats.org/drawingml/2006/main" w="12700">
          <a:solidFill>
            <a:srgbClr val="007BD1"/>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0.91281</cdr:x>
      <cdr:y>0.12857</cdr:y>
    </cdr:from>
    <cdr:to>
      <cdr:x>0.96461</cdr:x>
      <cdr:y>0.17862</cdr:y>
    </cdr:to>
    <cdr:sp macro="" textlink="">
      <cdr:nvSpPr>
        <cdr:cNvPr id="42" name="AxisTitleValuePrimary"/>
        <cdr:cNvSpPr txBox="1"/>
      </cdr:nvSpPr>
      <cdr:spPr>
        <a:xfrm xmlns:a="http://schemas.openxmlformats.org/drawingml/2006/main">
          <a:off x="2555651" y="253186"/>
          <a:ext cx="145029" cy="9855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007BD1"/>
              </a:solidFill>
              <a:latin typeface="Nationalbank"/>
            </a:rPr>
            <a:t>257</a:t>
          </a:r>
        </a:p>
      </cdr:txBody>
    </cdr:sp>
  </cdr:relSizeAnchor>
  <cdr:relSizeAnchor xmlns:cdr="http://schemas.openxmlformats.org/drawingml/2006/chartDrawing">
    <cdr:from>
      <cdr:x>0.62735</cdr:x>
      <cdr:y>0.10357</cdr:y>
    </cdr:from>
    <cdr:to>
      <cdr:x>0.62735</cdr:x>
      <cdr:y>0.16664</cdr:y>
    </cdr:to>
    <cdr:cxnSp macro="">
      <cdr:nvCxnSpPr>
        <cdr:cNvPr id="33" name="Lige pilforbindelse 32"/>
        <cdr:cNvCxnSpPr/>
      </cdr:nvCxnSpPr>
      <cdr:spPr>
        <a:xfrm xmlns:a="http://schemas.openxmlformats.org/drawingml/2006/main">
          <a:off x="1756440" y="203948"/>
          <a:ext cx="0" cy="124198"/>
        </a:xfrm>
        <a:prstGeom xmlns:a="http://schemas.openxmlformats.org/drawingml/2006/main" prst="straightConnector1">
          <a:avLst/>
        </a:prstGeom>
        <a:ln xmlns:a="http://schemas.openxmlformats.org/drawingml/2006/main" w="12700">
          <a:solidFill>
            <a:srgbClr val="85CBFF"/>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0.6511</cdr:x>
      <cdr:y>0.11262</cdr:y>
    </cdr:from>
    <cdr:to>
      <cdr:x>0.66837</cdr:x>
      <cdr:y>0.16267</cdr:y>
    </cdr:to>
    <cdr:sp macro="" textlink="">
      <cdr:nvSpPr>
        <cdr:cNvPr id="34" name="AxisTitleValuePrimary"/>
        <cdr:cNvSpPr txBox="1"/>
      </cdr:nvSpPr>
      <cdr:spPr>
        <a:xfrm xmlns:a="http://schemas.openxmlformats.org/drawingml/2006/main">
          <a:off x="1822935" y="221769"/>
          <a:ext cx="48352" cy="9855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85CBFF"/>
              </a:solidFill>
              <a:latin typeface="Nationalbank"/>
            </a:rPr>
            <a:t>3</a:t>
          </a:r>
        </a:p>
      </cdr:txBody>
    </cdr:sp>
  </cdr:relSizeAnchor>
  <cdr:relSizeAnchor xmlns:cdr="http://schemas.openxmlformats.org/drawingml/2006/chartDrawing">
    <cdr:from>
      <cdr:x>0.4482</cdr:x>
      <cdr:y>0.17273</cdr:y>
    </cdr:from>
    <cdr:to>
      <cdr:x>0.703</cdr:x>
      <cdr:y>0.17273</cdr:y>
    </cdr:to>
    <cdr:cxnSp macro="">
      <cdr:nvCxnSpPr>
        <cdr:cNvPr id="47" name="Lige forbindelse 46"/>
        <cdr:cNvCxnSpPr/>
      </cdr:nvCxnSpPr>
      <cdr:spPr>
        <a:xfrm xmlns:a="http://schemas.openxmlformats.org/drawingml/2006/main">
          <a:off x="1254868" y="340136"/>
          <a:ext cx="713362" cy="0"/>
        </a:xfrm>
        <a:prstGeom xmlns:a="http://schemas.openxmlformats.org/drawingml/2006/main" prst="line">
          <a:avLst/>
        </a:prstGeom>
        <a:ln xmlns:a="http://schemas.openxmlformats.org/drawingml/2006/main">
          <a:solidFill>
            <a:srgbClr val="007BD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0.54984</cdr:x>
      <cdr:y>0.1924</cdr:y>
    </cdr:from>
    <cdr:to>
      <cdr:x>0.74068</cdr:x>
      <cdr:y>0.33316</cdr:y>
    </cdr:to>
    <cdr:sp macro="" textlink="">
      <cdr:nvSpPr>
        <cdr:cNvPr id="51" name="AxisTitleValuePrimary"/>
        <cdr:cNvSpPr txBox="1"/>
      </cdr:nvSpPr>
      <cdr:spPr>
        <a:xfrm xmlns:a="http://schemas.openxmlformats.org/drawingml/2006/main">
          <a:off x="1539438" y="378868"/>
          <a:ext cx="534309" cy="277192"/>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pPr algn="ctr"/>
          <a:r>
            <a:rPr lang="da-DK" sz="600">
              <a:solidFill>
                <a:srgbClr val="666666"/>
              </a:solidFill>
              <a:latin typeface="Nationalbank"/>
            </a:rPr>
            <a:t>Øvrige</a:t>
          </a:r>
        </a:p>
        <a:p xmlns:a="http://schemas.openxmlformats.org/drawingml/2006/main">
          <a:pPr algn="ctr"/>
          <a:r>
            <a:rPr lang="da-DK" sz="600">
              <a:solidFill>
                <a:srgbClr val="666666"/>
              </a:solidFill>
              <a:latin typeface="Nationalbank"/>
            </a:rPr>
            <a:t>finansielle</a:t>
          </a:r>
        </a:p>
        <a:p xmlns:a="http://schemas.openxmlformats.org/drawingml/2006/main">
          <a:pPr algn="ctr"/>
          <a:r>
            <a:rPr lang="da-DK" sz="600">
              <a:solidFill>
                <a:srgbClr val="666666"/>
              </a:solidFill>
              <a:latin typeface="Nationalbank"/>
            </a:rPr>
            <a:t>aktiver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teamweb01\ShareRoot$\TFA%20(Team%20for%20Formidling%20og%20Analyse)\NYT-proces\Emneomr&#229;de\Finansielle%20konti\2019\Q4\RKM_20200327_STATISTIK_figur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FA%20(Team%20for%20Formidling%20og%20Analyse)/NYT-proces/Emneomr&#229;de/Finansielle%20konti/2019/Q4/RKM_20200327_STATISTIK_figur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figur med data"/>
      <sheetName val="STATISTIK-figur med data (RKM)"/>
    </sheetNames>
    <sheetDataSet>
      <sheetData sheetId="0"/>
      <sheetData sheetId="1">
        <row r="5">
          <cell r="A5" t="str">
            <v>Pension</v>
          </cell>
          <cell r="D5">
            <v>154.79456272643699</v>
          </cell>
        </row>
        <row r="6">
          <cell r="A6" t="str">
            <v>Aktier og
obligationer</v>
          </cell>
          <cell r="C6">
            <v>154.79456272643699</v>
          </cell>
          <cell r="D6">
            <v>69</v>
          </cell>
        </row>
        <row r="7">
          <cell r="A7" t="str">
            <v>Investerings-
forenings-
beviser</v>
          </cell>
          <cell r="C7">
            <v>223.79456272643699</v>
          </cell>
          <cell r="D7">
            <v>26.611615566988693</v>
          </cell>
        </row>
        <row r="8">
          <cell r="A8" t="str">
            <v>Indskud
mv.</v>
          </cell>
          <cell r="C8">
            <v>250.40617829342568</v>
          </cell>
          <cell r="D8">
            <v>11</v>
          </cell>
        </row>
        <row r="9">
          <cell r="A9" t="str">
            <v>Gæld</v>
          </cell>
          <cell r="C9">
            <v>256.45773738220879</v>
          </cell>
          <cell r="D9">
            <v>4.9484409112169061</v>
          </cell>
        </row>
        <row r="10">
          <cell r="A10" t="str">
            <v>I alt</v>
          </cell>
          <cell r="D10">
            <v>256.45773738220879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figur med data"/>
      <sheetName val="STATISTIK-figur med data (RKM)"/>
      <sheetName val="STATISTIK-figur med data (R2"/>
    </sheetNames>
    <sheetDataSet>
      <sheetData sheetId="0"/>
      <sheetData sheetId="1">
        <row r="5">
          <cell r="A5" t="str">
            <v>Pension</v>
          </cell>
          <cell r="D5">
            <v>154.76633828568413</v>
          </cell>
        </row>
        <row r="6">
          <cell r="A6" t="str">
            <v>Aktier og
obligationer</v>
          </cell>
          <cell r="C6">
            <v>154.76633828568413</v>
          </cell>
          <cell r="D6">
            <v>68.50474977017241</v>
          </cell>
        </row>
        <row r="7">
          <cell r="A7" t="str">
            <v>Investerings-
forenings-
beviser</v>
          </cell>
          <cell r="C7">
            <v>223.27108805585652</v>
          </cell>
          <cell r="D7">
            <v>26.612715220524521</v>
          </cell>
        </row>
        <row r="8">
          <cell r="A8" t="str">
            <v>Indskud</v>
          </cell>
          <cell r="C8">
            <v>249.88380327638106</v>
          </cell>
          <cell r="D8">
            <v>19.228908278631678</v>
          </cell>
        </row>
        <row r="9">
          <cell r="A9" t="str">
            <v>Øvrige finansielle aktiver</v>
          </cell>
        </row>
        <row r="10">
          <cell r="A10" t="str">
            <v>Gæld</v>
          </cell>
          <cell r="C10">
            <v>264.08509558921639</v>
          </cell>
          <cell r="D10">
            <v>5.0276159657963762</v>
          </cell>
        </row>
        <row r="11">
          <cell r="A11" t="str">
            <v>I alt</v>
          </cell>
          <cell r="D11">
            <v>264.08509558921639</v>
          </cell>
        </row>
      </sheetData>
      <sheetData sheetId="2"/>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tabSelected="1" zoomScaleNormal="100" workbookViewId="0"/>
  </sheetViews>
  <sheetFormatPr defaultRowHeight="14.4" x14ac:dyDescent="0.3"/>
  <cols>
    <col min="1" max="1" width="13.21875" customWidth="1"/>
    <col min="2" max="2" width="10.109375" customWidth="1"/>
  </cols>
  <sheetData>
    <row r="1" spans="1:17" x14ac:dyDescent="0.3">
      <c r="A1" s="1" t="s">
        <v>0</v>
      </c>
      <c r="B1" s="7"/>
      <c r="C1" s="7"/>
      <c r="D1" s="7"/>
      <c r="E1" s="7"/>
      <c r="F1" s="4"/>
      <c r="G1" s="4"/>
      <c r="H1" s="4"/>
      <c r="I1" s="4"/>
      <c r="J1" s="4"/>
      <c r="K1" s="4"/>
      <c r="L1" s="4"/>
      <c r="M1" s="4"/>
      <c r="N1" s="4"/>
      <c r="O1" s="4"/>
      <c r="P1" s="4"/>
      <c r="Q1" s="4"/>
    </row>
    <row r="2" spans="1:17" x14ac:dyDescent="0.3">
      <c r="A2" s="2" t="s">
        <v>1</v>
      </c>
      <c r="B2" s="7"/>
      <c r="C2" s="7"/>
      <c r="D2" s="7"/>
      <c r="E2" s="7"/>
      <c r="F2" s="4"/>
      <c r="G2" s="4"/>
      <c r="H2" s="4"/>
      <c r="I2" s="4"/>
      <c r="J2" s="4"/>
      <c r="K2" s="4"/>
      <c r="L2" s="4"/>
      <c r="M2" s="4"/>
      <c r="N2" s="4"/>
      <c r="O2" s="4"/>
      <c r="P2" s="4"/>
      <c r="Q2" s="4"/>
    </row>
    <row r="3" spans="1:17" x14ac:dyDescent="0.3">
      <c r="A3" s="2"/>
      <c r="B3" s="7"/>
      <c r="C3" s="15" t="s">
        <v>6</v>
      </c>
      <c r="D3" s="15"/>
      <c r="E3" s="7" t="s">
        <v>5</v>
      </c>
      <c r="F3" s="4"/>
      <c r="G3" s="4"/>
      <c r="H3" s="4"/>
      <c r="I3" s="4"/>
      <c r="J3" s="4"/>
      <c r="K3" s="4"/>
      <c r="L3" s="4"/>
      <c r="M3" s="4"/>
      <c r="N3" s="4"/>
      <c r="O3" s="4"/>
      <c r="P3" s="4"/>
      <c r="Q3" s="4"/>
    </row>
    <row r="4" spans="1:17" x14ac:dyDescent="0.3">
      <c r="A4" s="9" t="s">
        <v>2</v>
      </c>
      <c r="B4" s="10"/>
      <c r="C4" s="16"/>
      <c r="D4" s="16">
        <f>E4</f>
        <v>154.76633828568413</v>
      </c>
      <c r="E4" s="10">
        <v>154.76633828568413</v>
      </c>
      <c r="F4" s="4"/>
      <c r="G4" s="4"/>
      <c r="H4" s="4"/>
      <c r="I4" s="4"/>
      <c r="J4" s="4"/>
      <c r="K4" s="4"/>
      <c r="L4" s="4"/>
      <c r="M4" s="4"/>
      <c r="N4" s="4"/>
      <c r="O4" s="4"/>
      <c r="P4" s="4"/>
      <c r="Q4" s="4"/>
    </row>
    <row r="5" spans="1:17" x14ac:dyDescent="0.3">
      <c r="A5" s="3" t="s">
        <v>3</v>
      </c>
      <c r="B5" s="8"/>
      <c r="C5" s="17">
        <f>D4</f>
        <v>154.76633828568413</v>
      </c>
      <c r="D5" s="17">
        <f>E5</f>
        <v>68.50474977017241</v>
      </c>
      <c r="E5" s="8">
        <v>68.50474977017241</v>
      </c>
      <c r="F5" s="4"/>
      <c r="G5" s="4"/>
      <c r="H5" s="4"/>
      <c r="I5" s="4"/>
      <c r="J5" s="4"/>
      <c r="K5" s="4"/>
      <c r="L5" s="4"/>
      <c r="M5" s="4"/>
      <c r="N5" s="4"/>
      <c r="O5" s="4"/>
      <c r="P5" s="4"/>
      <c r="Q5" s="4"/>
    </row>
    <row r="6" spans="1:17" x14ac:dyDescent="0.3">
      <c r="A6" s="3" t="s">
        <v>10</v>
      </c>
      <c r="B6" s="8"/>
      <c r="C6" s="17">
        <f>C5+E5</f>
        <v>223.27108805585652</v>
      </c>
      <c r="D6" s="17">
        <f>E6</f>
        <v>26.612715220524521</v>
      </c>
      <c r="E6" s="8">
        <v>26.612715220524521</v>
      </c>
      <c r="F6" s="4"/>
      <c r="G6" s="4"/>
      <c r="H6" s="4"/>
      <c r="I6" s="4"/>
      <c r="J6" s="4"/>
      <c r="K6" s="4"/>
      <c r="L6" s="4"/>
      <c r="M6" s="4"/>
      <c r="N6" s="4"/>
      <c r="O6" s="4"/>
      <c r="P6" s="4"/>
      <c r="Q6" s="4"/>
    </row>
    <row r="7" spans="1:17" x14ac:dyDescent="0.3">
      <c r="A7" s="3" t="s">
        <v>9</v>
      </c>
      <c r="B7" s="8"/>
      <c r="C7" s="17">
        <f>C6+E6</f>
        <v>249.88380327638106</v>
      </c>
      <c r="D7" s="17">
        <f>E7</f>
        <v>21.931856669691935</v>
      </c>
      <c r="E7" s="8">
        <v>21.931856669691935</v>
      </c>
      <c r="F7" s="4"/>
      <c r="G7" s="4"/>
      <c r="H7" s="4"/>
      <c r="I7" s="4"/>
      <c r="J7" s="4"/>
      <c r="K7" s="4"/>
      <c r="L7" s="4"/>
      <c r="M7" s="4"/>
      <c r="N7" s="4"/>
      <c r="O7" s="4"/>
      <c r="P7" s="4"/>
      <c r="Q7" s="4"/>
    </row>
    <row r="8" spans="1:17" x14ac:dyDescent="0.3">
      <c r="A8" s="3" t="s">
        <v>8</v>
      </c>
      <c r="B8" s="8"/>
      <c r="C8" s="17">
        <f>SUM(C7:D7)+E8</f>
        <v>269.11271155501271</v>
      </c>
      <c r="D8" s="17">
        <f>-E8</f>
        <v>2.7029483910602567</v>
      </c>
      <c r="E8" s="8">
        <v>-2.7029483910602567</v>
      </c>
      <c r="F8" s="4"/>
      <c r="G8" s="4"/>
      <c r="H8" s="4"/>
      <c r="I8" s="4"/>
      <c r="J8" s="4"/>
      <c r="K8" s="4"/>
      <c r="L8" s="4"/>
      <c r="M8" s="4"/>
      <c r="N8" s="4"/>
      <c r="O8" s="4"/>
      <c r="P8" s="4"/>
      <c r="Q8" s="4"/>
    </row>
    <row r="9" spans="1:17" x14ac:dyDescent="0.3">
      <c r="A9" s="11" t="s">
        <v>4</v>
      </c>
      <c r="B9" s="12"/>
      <c r="C9" s="18">
        <f>SUM(E4:E9)</f>
        <v>264.08509558921634</v>
      </c>
      <c r="D9" s="18">
        <f>-E9</f>
        <v>5.0276159657963762</v>
      </c>
      <c r="E9" s="12">
        <v>-5.0276159657963762</v>
      </c>
      <c r="F9" s="4"/>
      <c r="G9" s="4"/>
      <c r="H9" s="4"/>
      <c r="I9" s="4"/>
      <c r="J9" s="4"/>
      <c r="K9" s="4"/>
      <c r="L9" s="4"/>
      <c r="M9" s="4"/>
      <c r="N9" s="4"/>
      <c r="O9" s="4"/>
      <c r="P9" s="4"/>
      <c r="Q9" s="4"/>
    </row>
    <row r="10" spans="1:17" x14ac:dyDescent="0.3">
      <c r="A10" s="13" t="s">
        <v>7</v>
      </c>
      <c r="B10" s="14"/>
      <c r="C10" s="19"/>
      <c r="D10" s="19">
        <f>C9</f>
        <v>264.08509558921634</v>
      </c>
      <c r="E10" s="14">
        <f>SUM(E4:E9)</f>
        <v>264.08509558921634</v>
      </c>
      <c r="F10" s="4"/>
      <c r="G10" s="4"/>
      <c r="H10" s="4"/>
      <c r="I10" s="4"/>
      <c r="J10" s="4"/>
      <c r="K10" s="4"/>
      <c r="L10" s="4"/>
      <c r="M10" s="4"/>
      <c r="N10" s="4"/>
      <c r="O10" s="4"/>
      <c r="P10" s="4"/>
      <c r="Q10" s="4"/>
    </row>
    <row r="11" spans="1:17" x14ac:dyDescent="0.3">
      <c r="A11" s="4"/>
      <c r="B11" s="4"/>
      <c r="C11" s="4"/>
      <c r="D11" s="4"/>
      <c r="E11" s="4"/>
      <c r="F11" s="4"/>
      <c r="G11" s="4"/>
      <c r="H11" s="4"/>
      <c r="I11" s="4"/>
      <c r="J11" s="4"/>
      <c r="K11" s="4"/>
      <c r="L11" s="4"/>
      <c r="M11" s="4"/>
      <c r="N11" s="4"/>
      <c r="O11" s="4"/>
      <c r="P11" s="4"/>
      <c r="Q11" s="4"/>
    </row>
    <row r="12" spans="1:17" x14ac:dyDescent="0.3">
      <c r="A12" s="4"/>
      <c r="B12" s="4"/>
      <c r="C12" s="4"/>
      <c r="D12" s="4"/>
      <c r="E12" s="4"/>
      <c r="F12" s="4"/>
      <c r="G12" s="4"/>
      <c r="H12" s="4"/>
      <c r="I12" s="4"/>
      <c r="J12" s="4"/>
      <c r="K12" s="4"/>
      <c r="L12" s="4"/>
      <c r="M12" s="4"/>
      <c r="N12" s="4"/>
      <c r="O12" s="4"/>
      <c r="P12" s="4"/>
      <c r="Q12" s="4"/>
    </row>
    <row r="13" spans="1:17" x14ac:dyDescent="0.3">
      <c r="A13" s="4"/>
      <c r="B13" s="4"/>
      <c r="C13" s="4"/>
      <c r="D13" s="4"/>
      <c r="E13" s="4"/>
      <c r="F13" s="4"/>
      <c r="G13" s="4"/>
      <c r="H13" s="4"/>
      <c r="I13" s="4"/>
      <c r="J13" s="4"/>
      <c r="K13" s="4"/>
      <c r="L13" s="4"/>
      <c r="M13" s="4"/>
      <c r="N13" s="4"/>
      <c r="O13" s="4"/>
      <c r="P13" s="4"/>
      <c r="Q13" s="4"/>
    </row>
    <row r="14" spans="1:17" x14ac:dyDescent="0.3">
      <c r="A14" s="4"/>
      <c r="B14" s="4"/>
      <c r="C14" s="4"/>
      <c r="D14" s="4"/>
      <c r="E14" s="4"/>
      <c r="F14" s="4"/>
      <c r="G14" s="4"/>
      <c r="H14" s="4"/>
      <c r="I14" s="4"/>
      <c r="J14" s="4"/>
      <c r="K14" s="4"/>
      <c r="L14" s="4"/>
      <c r="M14" s="4"/>
      <c r="N14" s="4"/>
      <c r="O14" s="4"/>
      <c r="P14" s="4"/>
      <c r="Q14" s="4"/>
    </row>
    <row r="15" spans="1:17" x14ac:dyDescent="0.3">
      <c r="A15" s="4"/>
      <c r="B15" s="4"/>
      <c r="C15" s="4"/>
      <c r="D15" s="4"/>
      <c r="E15" s="4"/>
      <c r="F15" s="4"/>
      <c r="G15" s="4"/>
      <c r="H15" s="4"/>
      <c r="I15" s="4"/>
      <c r="J15" s="4"/>
      <c r="K15" s="4"/>
      <c r="L15" s="4"/>
      <c r="M15" s="4"/>
      <c r="N15" s="4"/>
      <c r="O15" s="4"/>
      <c r="P15" s="4"/>
      <c r="Q15" s="4"/>
    </row>
    <row r="16" spans="1:17" x14ac:dyDescent="0.3">
      <c r="A16" s="4"/>
      <c r="B16" s="4"/>
      <c r="C16" s="4"/>
      <c r="D16" s="4"/>
      <c r="E16" s="4"/>
      <c r="F16" s="4"/>
      <c r="G16" s="4"/>
      <c r="H16" s="4"/>
      <c r="I16" s="4"/>
      <c r="J16" s="4"/>
      <c r="K16" s="4"/>
      <c r="L16" s="4"/>
      <c r="M16" s="4"/>
      <c r="N16" s="4"/>
      <c r="O16" s="4"/>
      <c r="P16" s="4"/>
      <c r="Q16" s="4"/>
    </row>
    <row r="17" spans="1:17" x14ac:dyDescent="0.3">
      <c r="A17" s="4"/>
      <c r="B17" s="4"/>
      <c r="C17" s="4"/>
      <c r="D17" s="4"/>
      <c r="E17" s="4"/>
      <c r="F17" s="4"/>
      <c r="G17" s="4"/>
      <c r="H17" s="4"/>
      <c r="I17" s="4"/>
      <c r="J17" s="4"/>
      <c r="K17" s="4"/>
      <c r="L17" s="4"/>
      <c r="M17" s="4"/>
      <c r="N17" s="4"/>
      <c r="O17" s="4"/>
      <c r="P17" s="4"/>
      <c r="Q17" s="4"/>
    </row>
    <row r="18" spans="1:17" x14ac:dyDescent="0.3">
      <c r="A18" s="5"/>
      <c r="B18" s="6"/>
      <c r="C18" s="6"/>
      <c r="D18" s="6"/>
      <c r="E18" s="6"/>
      <c r="F18" s="4"/>
      <c r="G18" s="4"/>
      <c r="H18" s="4"/>
      <c r="I18" s="4"/>
      <c r="J18" s="4"/>
      <c r="K18" s="4"/>
      <c r="L18" s="4"/>
      <c r="M18" s="4"/>
      <c r="N18" s="4"/>
      <c r="O18" s="4"/>
      <c r="P18" s="4"/>
      <c r="Q18" s="4"/>
    </row>
    <row r="19" spans="1:17" x14ac:dyDescent="0.3">
      <c r="F19" s="4"/>
      <c r="G19" s="4"/>
      <c r="H19" s="4"/>
      <c r="I19" s="4"/>
      <c r="J19" s="4"/>
      <c r="K19" s="4"/>
      <c r="L19" s="4"/>
      <c r="M19" s="4"/>
      <c r="N19" s="4"/>
      <c r="O19" s="4"/>
      <c r="P19" s="4"/>
      <c r="Q19" s="4"/>
    </row>
    <row r="20" spans="1:17" x14ac:dyDescent="0.3">
      <c r="F20" s="4"/>
      <c r="G20" s="4"/>
      <c r="H20" s="4"/>
      <c r="I20" s="4"/>
      <c r="J20" s="4"/>
      <c r="K20" s="4"/>
      <c r="L20" s="4"/>
      <c r="M20" s="4"/>
      <c r="N20" s="4"/>
      <c r="O20" s="4"/>
      <c r="P20" s="4"/>
      <c r="Q20" s="4"/>
    </row>
    <row r="21" spans="1:17" x14ac:dyDescent="0.3">
      <c r="F21" s="4"/>
      <c r="G21" s="4"/>
      <c r="H21" s="4"/>
      <c r="I21" s="4"/>
      <c r="J21" s="4"/>
      <c r="K21" s="4"/>
      <c r="L21" s="4"/>
      <c r="M21" s="4"/>
      <c r="N21" s="4"/>
      <c r="O21" s="4"/>
      <c r="P21" s="4"/>
      <c r="Q21" s="4"/>
    </row>
    <row r="22" spans="1:17" x14ac:dyDescent="0.3">
      <c r="F22" s="4"/>
      <c r="G22" s="4"/>
      <c r="H22" s="4"/>
      <c r="I22" s="4"/>
      <c r="J22" s="4"/>
      <c r="K22" s="4"/>
      <c r="L22" s="4"/>
      <c r="M22" s="4"/>
      <c r="N22" s="4"/>
      <c r="O22" s="4"/>
      <c r="P22" s="4"/>
      <c r="Q22" s="4"/>
    </row>
    <row r="23" spans="1:17" x14ac:dyDescent="0.3">
      <c r="F23" s="4"/>
      <c r="G23" s="4"/>
      <c r="H23" s="4"/>
      <c r="I23" s="4"/>
      <c r="J23" s="4"/>
      <c r="K23" s="4"/>
      <c r="L23" s="4"/>
      <c r="M23" s="4"/>
      <c r="N23" s="4"/>
      <c r="O23" s="4"/>
      <c r="P23" s="4"/>
      <c r="Q23" s="4"/>
    </row>
    <row r="24" spans="1:17" x14ac:dyDescent="0.3">
      <c r="F24" s="4"/>
      <c r="G24" s="4"/>
      <c r="H24" s="4"/>
      <c r="I24" s="4"/>
      <c r="J24" s="4"/>
      <c r="K24" s="4"/>
      <c r="L24" s="4"/>
      <c r="M24" s="4"/>
      <c r="N24" s="4"/>
      <c r="O24" s="4"/>
      <c r="P24" s="4"/>
      <c r="Q24" s="4"/>
    </row>
    <row r="25" spans="1:17" x14ac:dyDescent="0.3">
      <c r="A25" s="4"/>
      <c r="B25" s="4"/>
      <c r="C25" s="4"/>
      <c r="D25" s="4"/>
      <c r="E25" s="4"/>
      <c r="F25" s="4"/>
      <c r="G25" s="4"/>
      <c r="H25" s="4"/>
      <c r="I25" s="4"/>
      <c r="J25" s="4"/>
      <c r="K25" s="4"/>
      <c r="L25" s="4"/>
      <c r="M25" s="4"/>
      <c r="N25" s="4"/>
      <c r="O25" s="4"/>
      <c r="P25" s="4"/>
      <c r="Q25" s="4"/>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EBF41-FA70-4FAD-8D29-9F1AAD6F6562}">
  <ds:schemaRefs>
    <ds:schemaRef ds:uri="http://schemas.microsoft.com/sharepoint/v3/contenttype/forms"/>
  </ds:schemaRefs>
</ds:datastoreItem>
</file>

<file path=customXml/itemProps2.xml><?xml version="1.0" encoding="utf-8"?>
<ds:datastoreItem xmlns:ds="http://schemas.openxmlformats.org/officeDocument/2006/customXml" ds:itemID="{F0531E0D-D6DB-4A3E-9091-13B8F19EBC7F}">
  <ds:schemaRefs>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 ds:uri="6ef95afc-eeaa-4d64-8436-928b0243d439"/>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F1E401BD-30E4-46E0-A42D-3B8BDCCBD2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Kirstine Boye Petersen</dc:creator>
  <cp:lastModifiedBy>Rasmus Kofoed Mandsberg</cp:lastModifiedBy>
  <dcterms:created xsi:type="dcterms:W3CDTF">2020-03-30T07:14:10Z</dcterms:created>
  <dcterms:modified xsi:type="dcterms:W3CDTF">2020-03-30T19:42:55Z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