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65" windowWidth="24240" windowHeight="13290"/>
  </bookViews>
  <sheets>
    <sheet name="STATISTICS - chart with data" sheetId="1" r:id="rId1"/>
    <sheet name="STATISTICS - suppl. chart-data" sheetId="2" r:id="rId2"/>
  </sheets>
  <calcPr calcId="145621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B7" i="2"/>
  <c r="C7" i="2"/>
  <c r="D7" i="2"/>
  <c r="E7" i="2"/>
  <c r="F7" i="2"/>
  <c r="B8" i="2"/>
  <c r="C8" i="2"/>
  <c r="D8" i="2"/>
  <c r="E8" i="2"/>
  <c r="F8" i="2"/>
  <c r="C5" i="2"/>
  <c r="D5" i="2"/>
  <c r="E5" i="2"/>
  <c r="F5" i="2"/>
  <c r="B5" i="2"/>
  <c r="C4" i="2"/>
  <c r="H11" i="2" s="1"/>
  <c r="I11" i="2" s="1"/>
  <c r="J11" i="2" s="1"/>
  <c r="K11" i="2" s="1"/>
  <c r="D4" i="2"/>
  <c r="M11" i="2" s="1"/>
  <c r="N11" i="2" s="1"/>
  <c r="O11" i="2" s="1"/>
  <c r="P11" i="2" s="1"/>
  <c r="E4" i="2"/>
  <c r="R11" i="2" s="1"/>
  <c r="S11" i="2" s="1"/>
  <c r="T11" i="2" s="1"/>
  <c r="U11" i="2" s="1"/>
  <c r="B4" i="2"/>
  <c r="C11" i="2" s="1"/>
  <c r="D11" i="2" s="1"/>
  <c r="E11" i="2" s="1"/>
  <c r="F11" i="2" s="1"/>
  <c r="F4" i="2"/>
  <c r="W11" i="2" s="1"/>
  <c r="X11" i="2" s="1"/>
  <c r="Z11" i="2" s="1"/>
  <c r="C4" i="1"/>
  <c r="D4" i="1"/>
  <c r="E4" i="1"/>
  <c r="F4" i="1"/>
  <c r="C5" i="1"/>
  <c r="D5" i="1"/>
  <c r="E5" i="1"/>
  <c r="F5" i="1"/>
  <c r="B5" i="1"/>
  <c r="B4" i="1"/>
  <c r="Y11" i="2" l="1"/>
</calcChain>
</file>

<file path=xl/sharedStrings.xml><?xml version="1.0" encoding="utf-8"?>
<sst xmlns="http://schemas.openxmlformats.org/spreadsheetml/2006/main" count="52" uniqueCount="17">
  <si>
    <t>Total</t>
  </si>
  <si>
    <t>Number of transactions using Danish payment cards in Denmark</t>
  </si>
  <si>
    <t>Q1
2016</t>
  </si>
  <si>
    <t>Q2</t>
  </si>
  <si>
    <t>Q3</t>
  </si>
  <si>
    <t>Q4</t>
  </si>
  <si>
    <t>Q1
2017</t>
  </si>
  <si>
    <t>Q1
2018</t>
  </si>
  <si>
    <t>Per cent, year-on-year</t>
  </si>
  <si>
    <t>Growth in transactions using Danish payment cards in Denmark</t>
  </si>
  <si>
    <t>Self service and vending</t>
  </si>
  <si>
    <t>Cash withdrawals</t>
  </si>
  <si>
    <t>Card transactions, growth contribution by point of use</t>
  </si>
  <si>
    <t>Source: Danmarks Nationalbank's Statbank, table DNBSTS.</t>
  </si>
  <si>
    <t>E-commerce, etc.</t>
  </si>
  <si>
    <t>1,000 transactions</t>
  </si>
  <si>
    <t>Shops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</si>
</sst>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_ * #,##0_ ;_ * \-#,##0_ ;_ * &quot;-&quot;??_ ;_ @_ "/>
    <numFmt numFmtId="167" formatCode="_ * #,##0.0_ ;_ * \-#,##0.0_ ;_ * &quot;-&quot;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Border="0" applyAlignment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ont="1" applyFill="1"/>
    <xf numFmtId="0" fontId="2" fillId="0" borderId="0" xfId="0" applyFont="1"/>
    <xf numFmtId="164" fontId="0" fillId="0" borderId="0" xfId="0" applyNumberFormat="1"/>
    <xf numFmtId="0" fontId="3" fillId="0" borderId="0" xfId="0" applyFont="1" applyFill="1" applyAlignment="1" applyProtection="1">
      <alignment horizontal="left"/>
    </xf>
    <xf numFmtId="165" fontId="0" fillId="0" borderId="0" xfId="1" applyNumberFormat="1" applyFont="1" applyFill="1" applyAlignment="1" applyProtection="1">
      <alignment horizontal="right"/>
    </xf>
    <xf numFmtId="166" fontId="0" fillId="0" borderId="0" xfId="1" applyNumberFormat="1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5" fillId="0" borderId="0" xfId="0" applyFont="1" applyFill="1"/>
    <xf numFmtId="0" fontId="6" fillId="0" borderId="0" xfId="0" applyFont="1"/>
    <xf numFmtId="0" fontId="6" fillId="0" borderId="0" xfId="0" applyFont="1" applyFill="1"/>
    <xf numFmtId="0" fontId="2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7" fillId="0" borderId="0" xfId="0" applyFont="1"/>
    <xf numFmtId="0" fontId="8" fillId="0" borderId="0" xfId="0" applyFont="1" applyFill="1" applyAlignment="1" applyProtection="1">
      <alignment horizontal="left"/>
    </xf>
    <xf numFmtId="167" fontId="7" fillId="0" borderId="0" xfId="0" applyNumberFormat="1" applyFont="1"/>
    <xf numFmtId="166" fontId="0" fillId="0" borderId="0" xfId="0" applyNumberFormat="1" applyFill="1" applyProtection="1"/>
  </cellXfs>
  <cellStyles count="4">
    <cellStyle name="Komma" xfId="1" builtinId="3"/>
    <cellStyle name="Komm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666666"/>
      <color rgb="FF007BD1"/>
      <color rgb="FFC43D21"/>
      <color rgb="FFDF9337"/>
      <color rgb="FFB0D247"/>
      <color rgb="FF92229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7895762334620134E-2"/>
          <c:y val="0.11059690119380239"/>
          <c:w val="0.87747039034393171"/>
          <c:h val="0.73623012446024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'STATISTICS - chart with data'!$A$4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- chart with data'!$B$3:$F$3</c:f>
              <c:strCache>
                <c:ptCount val="5"/>
                <c:pt idx="0">
                  <c:v>Q1
2017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Q1
2018</c:v>
                </c:pt>
              </c:strCache>
            </c:strRef>
          </c:cat>
          <c:val>
            <c:numRef>
              <c:f>'STATISTICS - chart with data'!$B$4:$F$4</c:f>
              <c:numCache>
                <c:formatCode>0.0</c:formatCode>
                <c:ptCount val="5"/>
                <c:pt idx="0">
                  <c:v>7.9094439708250475</c:v>
                </c:pt>
                <c:pt idx="1">
                  <c:v>8.5022816238323315</c:v>
                </c:pt>
                <c:pt idx="2">
                  <c:v>8.3975524903727958</c:v>
                </c:pt>
                <c:pt idx="3">
                  <c:v>7.4796282258898117</c:v>
                </c:pt>
                <c:pt idx="4">
                  <c:v>-0.13259535777646603</c:v>
                </c:pt>
              </c:numCache>
            </c:numRef>
          </c:val>
        </c:ser>
        <c:ser>
          <c:idx val="1"/>
          <c:order val="1"/>
          <c:tx>
            <c:strRef>
              <c:f>'STATISTICS - chart with data'!$A$5</c:f>
              <c:strCache>
                <c:ptCount val="1"/>
                <c:pt idx="0">
                  <c:v>E-commerce, etc.</c:v>
                </c:pt>
              </c:strCache>
            </c:strRef>
          </c:tx>
          <c:spPr>
            <a:solidFill>
              <a:srgbClr val="92229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- chart with data'!$B$3:$F$3</c:f>
              <c:strCache>
                <c:ptCount val="5"/>
                <c:pt idx="0">
                  <c:v>Q1
2017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Q1
2018</c:v>
                </c:pt>
              </c:strCache>
            </c:strRef>
          </c:cat>
          <c:val>
            <c:numRef>
              <c:f>'STATISTICS - chart with data'!$B$5:$F$5</c:f>
              <c:numCache>
                <c:formatCode>0.0</c:formatCode>
                <c:ptCount val="5"/>
                <c:pt idx="0">
                  <c:v>25.38926906674601</c:v>
                </c:pt>
                <c:pt idx="1">
                  <c:v>30.455201763051896</c:v>
                </c:pt>
                <c:pt idx="2">
                  <c:v>26.993351546831335</c:v>
                </c:pt>
                <c:pt idx="3">
                  <c:v>20.013124275721484</c:v>
                </c:pt>
                <c:pt idx="4">
                  <c:v>-19.668327664847475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619584"/>
        <c:axId val="452268032"/>
      </c:barChart>
      <c:barChart>
        <c:barDir val="col"/>
        <c:grouping val="clustered"/>
        <c:varyColors val="0"/>
        <c:ser>
          <c:idx val="2"/>
          <c:order val="2"/>
          <c:tx>
            <c:strRef>
              <c:f>'STATISTICS - chart with data'!$A$6</c:f>
              <c:strCache>
                <c:ptCount val="1"/>
              </c:strCache>
            </c:strRef>
          </c:tx>
          <c:invertIfNegative val="0"/>
          <c:cat>
            <c:strRef>
              <c:f>'STATISTICS - chart with data'!$B$3:$F$3</c:f>
              <c:strCache>
                <c:ptCount val="5"/>
                <c:pt idx="0">
                  <c:v>Q1
2017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Q1
2018</c:v>
                </c:pt>
              </c:strCache>
            </c:strRef>
          </c:cat>
          <c:val>
            <c:numRef>
              <c:f>'STATISTICS - chart with data'!$B$6:$F$6</c:f>
              <c:numCache>
                <c:formatCode>0.0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271488"/>
        <c:axId val="452269568"/>
      </c:barChart>
      <c:catAx>
        <c:axId val="4436195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low"/>
        <c:crossAx val="452268032"/>
        <c:crossesAt val="0"/>
        <c:auto val="1"/>
        <c:lblAlgn val="ctr"/>
        <c:lblOffset val="100"/>
        <c:noMultiLvlLbl val="0"/>
      </c:catAx>
      <c:valAx>
        <c:axId val="452268032"/>
        <c:scaling>
          <c:orientation val="minMax"/>
          <c:min val="-2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443619584"/>
        <c:crosses val="autoZero"/>
        <c:crossBetween val="between"/>
      </c:valAx>
      <c:valAx>
        <c:axId val="452269568"/>
        <c:scaling>
          <c:orientation val="minMax"/>
          <c:max val="40"/>
          <c:min val="-30"/>
        </c:scaling>
        <c:delete val="0"/>
        <c:axPos val="r"/>
        <c:numFmt formatCode="0.0" sourceLinked="1"/>
        <c:majorTickMark val="none"/>
        <c:minorTickMark val="none"/>
        <c:tickLblPos val="none"/>
        <c:spPr>
          <a:ln>
            <a:noFill/>
          </a:ln>
        </c:spPr>
        <c:crossAx val="452271488"/>
        <c:crosses val="max"/>
        <c:crossBetween val="between"/>
      </c:valAx>
      <c:catAx>
        <c:axId val="4522714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crossAx val="452269568"/>
        <c:crossesAt val="-30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50" b="0" i="0">
          <a:solidFill>
            <a:srgbClr val="666666"/>
          </a:solidFill>
          <a:latin typeface="Nationalbank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1.8535681186283594E-2"/>
          <c:y val="8.580645161290322E-2"/>
          <c:w val="0.95683041237591593"/>
          <c:h val="0.82"/>
        </c:manualLayout>
      </c:layout>
      <c:barChart>
        <c:barDir val="col"/>
        <c:grouping val="stacked"/>
        <c:varyColors val="0"/>
        <c:ser>
          <c:idx val="3"/>
          <c:order val="0"/>
          <c:tx>
            <c:v>Kontanthævninger</c:v>
          </c:tx>
          <c:invertIfNegative val="0"/>
          <c:cat>
            <c:strLit>
              <c:ptCount val="5"/>
              <c:pt idx="0">
                <c:v>1. kvt.
2017</c:v>
              </c:pt>
              <c:pt idx="1">
                <c:v>2. kvt.</c:v>
              </c:pt>
              <c:pt idx="2">
                <c:v>3. kvt.</c:v>
              </c:pt>
              <c:pt idx="3">
                <c:v>4. kvt.</c:v>
              </c:pt>
              <c:pt idx="4">
                <c:v>1. kvt.
2018</c:v>
              </c:pt>
            </c:strLit>
          </c:cat>
          <c:val>
            <c:numLit>
              <c:formatCode>_ * #,##0.0_ ;_ * \-#,##0.0_ ;_ * "-"?_ ;_ @_ </c:formatCode>
              <c:ptCount val="5"/>
              <c:pt idx="0">
                <c:v>-0.27890612666297454</c:v>
              </c:pt>
              <c:pt idx="1">
                <c:v>-0.5047276894932885</c:v>
              </c:pt>
              <c:pt idx="2">
                <c:v>-0.21844117821425482</c:v>
              </c:pt>
              <c:pt idx="3">
                <c:v>-0.24233507151048336</c:v>
              </c:pt>
              <c:pt idx="4">
                <c:v>0.12599280240012792</c:v>
              </c:pt>
            </c:numLit>
          </c:val>
        </c:ser>
        <c:ser>
          <c:idx val="2"/>
          <c:order val="1"/>
          <c:tx>
            <c:v>Selvbetjening og automatsalg</c:v>
          </c:tx>
          <c:spPr>
            <a:solidFill>
              <a:srgbClr val="C43D2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Lit>
              <c:ptCount val="5"/>
              <c:pt idx="0">
                <c:v>1. kvt.
2017</c:v>
              </c:pt>
              <c:pt idx="1">
                <c:v>2. kvt.</c:v>
              </c:pt>
              <c:pt idx="2">
                <c:v>3. kvt.</c:v>
              </c:pt>
              <c:pt idx="3">
                <c:v>4. kvt.</c:v>
              </c:pt>
              <c:pt idx="4">
                <c:v>1. kvt.
2018</c:v>
              </c:pt>
            </c:strLit>
          </c:cat>
          <c:val>
            <c:numLit>
              <c:formatCode>_ * #,##0.0_ ;_ * \-#,##0.0_ ;_ * "-"?_ ;_ @_ </c:formatCode>
              <c:ptCount val="5"/>
              <c:pt idx="0">
                <c:v>0.41798330572672199</c:v>
              </c:pt>
              <c:pt idx="1">
                <c:v>0.33920345595204021</c:v>
              </c:pt>
              <c:pt idx="2">
                <c:v>0.10306410496121456</c:v>
              </c:pt>
              <c:pt idx="3">
                <c:v>-3.4186554730942662E-2</c:v>
              </c:pt>
              <c:pt idx="4">
                <c:v>-0.21091612777479982</c:v>
              </c:pt>
            </c:numLit>
          </c:val>
        </c:ser>
        <c:ser>
          <c:idx val="1"/>
          <c:order val="2"/>
          <c:tx>
            <c:v>E-handel mv.</c:v>
          </c:tx>
          <c:spPr>
            <a:solidFill>
              <a:srgbClr val="92229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Lit>
              <c:ptCount val="5"/>
              <c:pt idx="0">
                <c:v>1. kvt.
2017</c:v>
              </c:pt>
              <c:pt idx="1">
                <c:v>2. kvt.</c:v>
              </c:pt>
              <c:pt idx="2">
                <c:v>3. kvt.</c:v>
              </c:pt>
              <c:pt idx="3">
                <c:v>4. kvt.</c:v>
              </c:pt>
              <c:pt idx="4">
                <c:v>1. kvt.
2018</c:v>
              </c:pt>
            </c:strLit>
          </c:cat>
          <c:val>
            <c:numLit>
              <c:formatCode>_ * #,##0.0_ ;_ * \-#,##0.0_ ;_ * "-"?_ ;_ @_ </c:formatCode>
              <c:ptCount val="5"/>
              <c:pt idx="0">
                <c:v>3.8490549016561482</c:v>
              </c:pt>
              <c:pt idx="1">
                <c:v>4.4164774856185662</c:v>
              </c:pt>
              <c:pt idx="2">
                <c:v>3.8975105002257378</c:v>
              </c:pt>
              <c:pt idx="3">
                <c:v>3.1014561741350564</c:v>
              </c:pt>
              <c:pt idx="4">
                <c:v>-3.3073690707392753</c:v>
              </c:pt>
            </c:numLit>
          </c:val>
        </c:ser>
        <c:ser>
          <c:idx val="0"/>
          <c:order val="3"/>
          <c:tx>
            <c:v>Fysiske forretninger</c:v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Lit>
              <c:ptCount val="5"/>
              <c:pt idx="0">
                <c:v>1. kvt.
2017</c:v>
              </c:pt>
              <c:pt idx="1">
                <c:v>2. kvt.</c:v>
              </c:pt>
              <c:pt idx="2">
                <c:v>3. kvt.</c:v>
              </c:pt>
              <c:pt idx="3">
                <c:v>4. kvt.</c:v>
              </c:pt>
              <c:pt idx="4">
                <c:v>1. kvt.
2018</c:v>
              </c:pt>
            </c:strLit>
          </c:cat>
          <c:val>
            <c:numLit>
              <c:formatCode>_ * #,##0.0_ ;_ * \-#,##0.0_ ;_ * "-"?_ ;_ @_ </c:formatCode>
              <c:ptCount val="5"/>
              <c:pt idx="0">
                <c:v>4.0101839577606286</c:v>
              </c:pt>
              <c:pt idx="1">
                <c:v>4.4103061426902626</c:v>
              </c:pt>
              <c:pt idx="2">
                <c:v>4.7589622447909266</c:v>
              </c:pt>
              <c:pt idx="3">
                <c:v>4.7804920267434055</c:v>
              </c:pt>
              <c:pt idx="4">
                <c:v>4.2482545472264244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4"/>
        <c:overlap val="100"/>
        <c:axId val="456935296"/>
        <c:axId val="464193408"/>
      </c:barChart>
      <c:scatterChart>
        <c:scatterStyle val="lineMarker"/>
        <c:varyColors val="0"/>
        <c:ser>
          <c:idx val="4"/>
          <c:order val="4"/>
          <c:tx>
            <c:v>TOM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dPt>
            <c:idx val="5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Pt>
            <c:idx val="11"/>
            <c:bubble3D val="0"/>
            <c:spPr>
              <a:ln>
                <a:noFill/>
              </a:ln>
            </c:spPr>
          </c:dPt>
          <c:dPt>
            <c:idx val="16"/>
            <c:bubble3D val="0"/>
            <c:spPr>
              <a:ln>
                <a:noFill/>
              </a:ln>
            </c:spPr>
          </c:dPt>
          <c:dPt>
            <c:idx val="21"/>
            <c:bubble3D val="0"/>
            <c:spPr>
              <a:ln>
                <a:noFill/>
              </a:ln>
            </c:spPr>
          </c:dPt>
          <c:xVal>
            <c:numLit>
              <c:formatCode>General</c:formatCode>
              <c:ptCount val="2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</c:numLit>
          </c:xVal>
          <c:yVal>
            <c:numLit>
              <c:formatCode>_ * #,##0.0_ ;_ * \-#,##0.0_ ;_ * "-"?_ ;_ @_ </c:formatCode>
              <c:ptCount val="26"/>
              <c:pt idx="0" formatCode="General">
                <c:v>#N/A</c:v>
              </c:pt>
              <c:pt idx="1">
                <c:v>7.9983160384805245</c:v>
              </c:pt>
              <c:pt idx="2">
                <c:v>7.9983160384805245</c:v>
              </c:pt>
              <c:pt idx="3">
                <c:v>7.9983160384805245</c:v>
              </c:pt>
              <c:pt idx="4">
                <c:v>7.9983160384805245</c:v>
              </c:pt>
              <c:pt idx="6">
                <c:v>8.6612593947675798</c:v>
              </c:pt>
              <c:pt idx="7">
                <c:v>8.6612593947675798</c:v>
              </c:pt>
              <c:pt idx="8">
                <c:v>8.6612593947675798</c:v>
              </c:pt>
              <c:pt idx="9">
                <c:v>8.6612593947675798</c:v>
              </c:pt>
              <c:pt idx="10" formatCode="General">
                <c:v>#N/A</c:v>
              </c:pt>
              <c:pt idx="11">
                <c:v>8.5410956717636246</c:v>
              </c:pt>
              <c:pt idx="12">
                <c:v>8.5410956717636246</c:v>
              </c:pt>
              <c:pt idx="13">
                <c:v>8.5410956717636246</c:v>
              </c:pt>
              <c:pt idx="14">
                <c:v>8.5410956717636246</c:v>
              </c:pt>
              <c:pt idx="15" formatCode="General">
                <c:v>#N/A</c:v>
              </c:pt>
              <c:pt idx="16">
                <c:v>7.6054265746370353</c:v>
              </c:pt>
              <c:pt idx="17">
                <c:v>7.6054265746370353</c:v>
              </c:pt>
              <c:pt idx="18">
                <c:v>7.6054265746370353</c:v>
              </c:pt>
              <c:pt idx="19">
                <c:v>7.6054265746370353</c:v>
              </c:pt>
              <c:pt idx="20" formatCode="General">
                <c:v>#N/A</c:v>
              </c:pt>
              <c:pt idx="21">
                <c:v>0.85596215111247709</c:v>
              </c:pt>
              <c:pt idx="22">
                <c:v>0.85596215111247709</c:v>
              </c:pt>
              <c:pt idx="23">
                <c:v>0.85596215111247709</c:v>
              </c:pt>
              <c:pt idx="24">
                <c:v>0.85596215111247709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343808"/>
        <c:axId val="464194944"/>
      </c:scatterChart>
      <c:catAx>
        <c:axId val="456935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6350">
            <a:solidFill>
              <a:srgbClr val="666666"/>
            </a:solidFill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64193408"/>
        <c:crossesAt val="0"/>
        <c:auto val="0"/>
        <c:lblAlgn val="ctr"/>
        <c:lblOffset val="100"/>
        <c:noMultiLvlLbl val="0"/>
      </c:catAx>
      <c:valAx>
        <c:axId val="464193408"/>
        <c:scaling>
          <c:orientation val="minMax"/>
          <c:max val="10"/>
          <c:min val="-4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56935296"/>
        <c:crosses val="autoZero"/>
        <c:crossBetween val="between"/>
      </c:valAx>
      <c:valAx>
        <c:axId val="464194944"/>
        <c:scaling>
          <c:orientation val="minMax"/>
          <c:max val="10"/>
          <c:min val="-4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464343808"/>
        <c:crosses val="max"/>
        <c:crossBetween val="midCat"/>
        <c:majorUnit val="2"/>
      </c:valAx>
      <c:valAx>
        <c:axId val="464343808"/>
        <c:scaling>
          <c:orientation val="minMax"/>
          <c:max val="25"/>
          <c:min val="0"/>
        </c:scaling>
        <c:delete val="0"/>
        <c:axPos val="t"/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464194944"/>
        <c:crosses val="max"/>
        <c:crossBetween val="midCat"/>
      </c:val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3.2437442075996289E-2"/>
          <c:y val="0.90322580645161288"/>
          <c:w val="0.9675625579240037"/>
          <c:h val="9.6774193548387094E-2"/>
        </c:manualLayout>
      </c:layout>
      <c:overlay val="0"/>
      <c:txPr>
        <a:bodyPr/>
        <a:lstStyle/>
        <a:p>
          <a:pPr>
            <a:defRPr sz="650">
              <a:solidFill>
                <a:srgbClr val="666666"/>
              </a:solidFill>
              <a:latin typeface="Nationalbank"/>
              <a:ea typeface="Nationalbank"/>
              <a:cs typeface="Nationalbank"/>
            </a:defRPr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50" b="0" i="0">
          <a:solidFill>
            <a:srgbClr val="666666"/>
          </a:solidFill>
          <a:latin typeface="Nationalbank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7863142454737184E-2"/>
          <c:y val="0.12350012700025401"/>
          <c:w val="0.88750301022381473"/>
          <c:h val="0.6201010922021844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'STATISTICS - suppl. chart-data'!$A$8</c:f>
              <c:strCache>
                <c:ptCount val="1"/>
                <c:pt idx="0">
                  <c:v>Cash withdrawals</c:v>
                </c:pt>
              </c:strCache>
            </c:strRef>
          </c:tx>
          <c:invertIfNegative val="0"/>
          <c:cat>
            <c:strRef>
              <c:f>'STATISTICS - suppl. chart-data'!$B$3:$F$3</c:f>
              <c:strCache>
                <c:ptCount val="5"/>
                <c:pt idx="0">
                  <c:v>Q1
2017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Q1
2018</c:v>
                </c:pt>
              </c:strCache>
            </c:strRef>
          </c:cat>
          <c:val>
            <c:numRef>
              <c:f>'STATISTICS - suppl. chart-data'!$B$8:$F$8</c:f>
              <c:numCache>
                <c:formatCode>_ * #,##0.0_ ;_ * \-#,##0.0_ ;_ * "-"??_ ;_ @_ </c:formatCode>
                <c:ptCount val="5"/>
                <c:pt idx="0">
                  <c:v>-0.32405537857146416</c:v>
                </c:pt>
                <c:pt idx="1">
                  <c:v>-0.61259736900936756</c:v>
                </c:pt>
                <c:pt idx="2">
                  <c:v>-0.31478348429937997</c:v>
                </c:pt>
                <c:pt idx="3">
                  <c:v>-0.38202460117837578</c:v>
                </c:pt>
                <c:pt idx="4">
                  <c:v>-0.3252513305736251</c:v>
                </c:pt>
              </c:numCache>
            </c:numRef>
          </c:val>
        </c:ser>
        <c:ser>
          <c:idx val="2"/>
          <c:order val="1"/>
          <c:tx>
            <c:strRef>
              <c:f>'STATISTICS - suppl. chart-data'!$A$7</c:f>
              <c:strCache>
                <c:ptCount val="1"/>
                <c:pt idx="0">
                  <c:v>Self service and vending</c:v>
                </c:pt>
              </c:strCache>
            </c:strRef>
          </c:tx>
          <c:spPr>
            <a:solidFill>
              <a:srgbClr val="C43D2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- suppl. chart-data'!$B$3:$F$3</c:f>
              <c:strCache>
                <c:ptCount val="5"/>
                <c:pt idx="0">
                  <c:v>Q1
2017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Q1
2018</c:v>
                </c:pt>
              </c:strCache>
            </c:strRef>
          </c:cat>
          <c:val>
            <c:numRef>
              <c:f>'STATISTICS - suppl. chart-data'!$B$7:$F$7</c:f>
              <c:numCache>
                <c:formatCode>_ * #,##0.0_ ;_ * \-#,##0.0_ ;_ * "-"??_ ;_ @_ </c:formatCode>
                <c:ptCount val="5"/>
                <c:pt idx="0">
                  <c:v>0.41803143835718881</c:v>
                </c:pt>
                <c:pt idx="1">
                  <c:v>0.33884634436081656</c:v>
                </c:pt>
                <c:pt idx="2">
                  <c:v>0.1016015857104627</c:v>
                </c:pt>
                <c:pt idx="3">
                  <c:v>2.0027219791200083E-2</c:v>
                </c:pt>
                <c:pt idx="4">
                  <c:v>-4.3197442341809583E-2</c:v>
                </c:pt>
              </c:numCache>
            </c:numRef>
          </c:val>
        </c:ser>
        <c:ser>
          <c:idx val="1"/>
          <c:order val="2"/>
          <c:tx>
            <c:strRef>
              <c:f>'STATISTICS - suppl. chart-data'!$A$6</c:f>
              <c:strCache>
                <c:ptCount val="1"/>
                <c:pt idx="0">
                  <c:v>E-commerce, etc.</c:v>
                </c:pt>
              </c:strCache>
            </c:strRef>
          </c:tx>
          <c:spPr>
            <a:solidFill>
              <a:srgbClr val="92229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- suppl. chart-data'!$B$3:$F$3</c:f>
              <c:strCache>
                <c:ptCount val="5"/>
                <c:pt idx="0">
                  <c:v>Q1
2017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Q1
2018</c:v>
                </c:pt>
              </c:strCache>
            </c:strRef>
          </c:cat>
          <c:val>
            <c:numRef>
              <c:f>'STATISTICS - suppl. chart-data'!$B$6:$F$6</c:f>
              <c:numCache>
                <c:formatCode>_ * #,##0.0_ ;_ * \-#,##0.0_ ;_ * "-"??_ ;_ @_ </c:formatCode>
                <c:ptCount val="5"/>
                <c:pt idx="0">
                  <c:v>3.8288389345059151</c:v>
                </c:pt>
                <c:pt idx="1">
                  <c:v>4.3918519070517741</c:v>
                </c:pt>
                <c:pt idx="2">
                  <c:v>3.8765087155110241</c:v>
                </c:pt>
                <c:pt idx="3">
                  <c:v>3.0867760052372257</c:v>
                </c:pt>
                <c:pt idx="4">
                  <c:v>-3.4465552927261975</c:v>
                </c:pt>
              </c:numCache>
            </c:numRef>
          </c:val>
        </c:ser>
        <c:ser>
          <c:idx val="0"/>
          <c:order val="3"/>
          <c:tx>
            <c:strRef>
              <c:f>'STATISTICS - suppl. chart-data'!$A$5</c:f>
              <c:strCache>
                <c:ptCount val="1"/>
                <c:pt idx="0">
                  <c:v>Shops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- suppl. chart-data'!$B$3:$F$3</c:f>
              <c:strCache>
                <c:ptCount val="5"/>
                <c:pt idx="0">
                  <c:v>Q1
2017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Q1
2018</c:v>
                </c:pt>
              </c:strCache>
            </c:strRef>
          </c:cat>
          <c:val>
            <c:numRef>
              <c:f>'STATISTICS - suppl. chart-data'!$B$5:$F$5</c:f>
              <c:numCache>
                <c:formatCode>_ * #,##0.0_ ;_ * \-#,##0.0_ ;_ * "-"??_ ;_ @_ </c:formatCode>
                <c:ptCount val="5"/>
                <c:pt idx="0">
                  <c:v>3.9866289765334053</c:v>
                </c:pt>
                <c:pt idx="1">
                  <c:v>4.3841807414291161</c:v>
                </c:pt>
                <c:pt idx="2">
                  <c:v>4.7342256734506893</c:v>
                </c:pt>
                <c:pt idx="3">
                  <c:v>4.7548496020397613</c:v>
                </c:pt>
                <c:pt idx="4">
                  <c:v>3.6824087078651684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4"/>
        <c:overlap val="100"/>
        <c:axId val="497103232"/>
        <c:axId val="497105152"/>
      </c:barChart>
      <c:scatterChart>
        <c:scatterStyle val="lineMarker"/>
        <c:varyColors val="0"/>
        <c:ser>
          <c:idx val="4"/>
          <c:order val="4"/>
          <c:tx>
            <c:v>TOM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dPt>
            <c:idx val="5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Pt>
            <c:idx val="11"/>
            <c:bubble3D val="0"/>
            <c:spPr>
              <a:ln>
                <a:noFill/>
              </a:ln>
            </c:spPr>
          </c:dPt>
          <c:dPt>
            <c:idx val="16"/>
            <c:bubble3D val="0"/>
            <c:spPr>
              <a:ln>
                <a:noFill/>
              </a:ln>
            </c:spPr>
          </c:dPt>
          <c:dPt>
            <c:idx val="21"/>
            <c:bubble3D val="0"/>
            <c:spPr>
              <a:ln>
                <a:noFill/>
              </a:ln>
            </c:spPr>
          </c:dPt>
          <c:xVal>
            <c:numRef>
              <c:f>'STATISTICS - suppl. chart-data'!$B$10:$AA$10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'STATISTICS - suppl. chart-data'!$B$11:$AA$11</c:f>
              <c:numCache>
                <c:formatCode>_ * #,##0.0_ ;_ * \-#,##0.0_ ;_ * "-"?_ ;_ @_ </c:formatCode>
                <c:ptCount val="26"/>
                <c:pt idx="0" formatCode="General">
                  <c:v>#N/A</c:v>
                </c:pt>
                <c:pt idx="1">
                  <c:v>7.9094439708250475</c:v>
                </c:pt>
                <c:pt idx="2">
                  <c:v>7.9094439708250475</c:v>
                </c:pt>
                <c:pt idx="3">
                  <c:v>7.9094439708250475</c:v>
                </c:pt>
                <c:pt idx="4">
                  <c:v>7.9094439708250475</c:v>
                </c:pt>
                <c:pt idx="5" formatCode="General">
                  <c:v>#N/A</c:v>
                </c:pt>
                <c:pt idx="6">
                  <c:v>8.5022816238323315</c:v>
                </c:pt>
                <c:pt idx="7">
                  <c:v>8.5022816238323315</c:v>
                </c:pt>
                <c:pt idx="8">
                  <c:v>8.5022816238323315</c:v>
                </c:pt>
                <c:pt idx="9">
                  <c:v>8.5022816238323315</c:v>
                </c:pt>
                <c:pt idx="10" formatCode="General">
                  <c:v>#N/A</c:v>
                </c:pt>
                <c:pt idx="11">
                  <c:v>8.3975524903727958</c:v>
                </c:pt>
                <c:pt idx="12">
                  <c:v>8.3975524903727958</c:v>
                </c:pt>
                <c:pt idx="13">
                  <c:v>8.3975524903727958</c:v>
                </c:pt>
                <c:pt idx="14">
                  <c:v>8.3975524903727958</c:v>
                </c:pt>
                <c:pt idx="15" formatCode="General">
                  <c:v>#N/A</c:v>
                </c:pt>
                <c:pt idx="16">
                  <c:v>7.4796282258898117</c:v>
                </c:pt>
                <c:pt idx="17">
                  <c:v>7.4796282258898117</c:v>
                </c:pt>
                <c:pt idx="18">
                  <c:v>7.4796282258898117</c:v>
                </c:pt>
                <c:pt idx="19">
                  <c:v>7.4796282258898117</c:v>
                </c:pt>
                <c:pt idx="20" formatCode="General">
                  <c:v>#N/A</c:v>
                </c:pt>
                <c:pt idx="21">
                  <c:v>-0.13259535777646603</c:v>
                </c:pt>
                <c:pt idx="22">
                  <c:v>-0.13259535777646603</c:v>
                </c:pt>
                <c:pt idx="23">
                  <c:v>-0.13259535777646603</c:v>
                </c:pt>
                <c:pt idx="24">
                  <c:v>-0.13259535777646603</c:v>
                </c:pt>
                <c:pt idx="25" formatCode="General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555328"/>
        <c:axId val="497553792"/>
      </c:scatterChart>
      <c:catAx>
        <c:axId val="49710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97105152"/>
        <c:crossesAt val="0"/>
        <c:auto val="0"/>
        <c:lblAlgn val="ctr"/>
        <c:lblOffset val="100"/>
        <c:noMultiLvlLbl val="0"/>
      </c:catAx>
      <c:valAx>
        <c:axId val="497105152"/>
        <c:scaling>
          <c:orientation val="minMax"/>
          <c:max val="10"/>
          <c:min val="-4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97103232"/>
        <c:crosses val="autoZero"/>
        <c:crossBetween val="between"/>
      </c:valAx>
      <c:valAx>
        <c:axId val="497553792"/>
        <c:scaling>
          <c:orientation val="minMax"/>
          <c:max val="10"/>
          <c:min val="-4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97555328"/>
        <c:crossesAt val="0"/>
        <c:crossBetween val="midCat"/>
        <c:majorUnit val="2"/>
      </c:valAx>
      <c:valAx>
        <c:axId val="497555328"/>
        <c:scaling>
          <c:orientation val="minMax"/>
          <c:max val="25"/>
          <c:min val="0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6350">
            <a:solidFill>
              <a:srgbClr val="666666"/>
            </a:solidFill>
          </a:ln>
        </c:spPr>
        <c:crossAx val="497553792"/>
        <c:crossesAt val="-3.9998999999999998"/>
        <c:crossBetween val="midCat"/>
      </c:val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4.2437588026241861E-2"/>
          <c:y val="0.89763677927355856"/>
          <c:w val="0.95756241197375813"/>
          <c:h val="0.10236322072644145"/>
        </c:manualLayout>
      </c:layout>
      <c:overlay val="0"/>
      <c:txPr>
        <a:bodyPr/>
        <a:lstStyle/>
        <a:p>
          <a:pPr>
            <a:defRPr sz="650">
              <a:solidFill>
                <a:srgbClr val="666666"/>
              </a:solidFill>
              <a:latin typeface="Nationalbank"/>
              <a:ea typeface="Nationalbank"/>
              <a:cs typeface="Nationalbank"/>
            </a:defRPr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50" b="0" i="0">
          <a:solidFill>
            <a:srgbClr val="666666"/>
          </a:solidFill>
          <a:latin typeface="Nationalbank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419100</xdr:colOff>
      <xdr:row>4</xdr:row>
      <xdr:rowOff>114300</xdr:rowOff>
    </xdr:from>
    <xdr:to>
      <xdr:col>16</xdr:col>
      <xdr:colOff>111760</xdr:colOff>
      <xdr:row>13</xdr:row>
      <xdr:rowOff>177800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0.10542</cdr:x>
      <cdr:y>0.62097</cdr:y>
    </cdr:from>
    <cdr:to>
      <cdr:x>0.43906</cdr:x>
      <cdr:y>0.72903</cdr:y>
    </cdr:to>
    <cdr:sp macro="" textlink="">
      <cdr:nvSpPr>
        <cdr:cNvPr id="4" name="Tekstboks 1"/>
        <cdr:cNvSpPr txBox="1"/>
      </cdr:nvSpPr>
      <cdr:spPr>
        <a:xfrm xmlns:a="http://schemas.openxmlformats.org/drawingml/2006/main">
          <a:off x="288920" y="1222380"/>
          <a:ext cx="914394" cy="2127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 b="1">
              <a:solidFill>
                <a:srgbClr val="007BD1"/>
              </a:solidFill>
              <a:latin typeface="Nationalbank" panose="020B0503040000020004" pitchFamily="34" charset="0"/>
            </a:rPr>
            <a:t>Total</a:t>
          </a:r>
        </a:p>
      </cdr:txBody>
    </cdr:sp>
  </cdr:relSizeAnchor>
  <cdr:relSizeAnchor xmlns:cdr="http://schemas.openxmlformats.org/drawingml/2006/chartDrawing">
    <cdr:from>
      <cdr:x>0.57461</cdr:x>
      <cdr:y>0.61613</cdr:y>
    </cdr:from>
    <cdr:to>
      <cdr:x>0.83063</cdr:x>
      <cdr:y>0.71129</cdr:y>
    </cdr:to>
    <cdr:sp macro="" textlink="">
      <cdr:nvSpPr>
        <cdr:cNvPr id="5" name="Tekstboks 1"/>
        <cdr:cNvSpPr txBox="1"/>
      </cdr:nvSpPr>
      <cdr:spPr>
        <a:xfrm xmlns:a="http://schemas.openxmlformats.org/drawingml/2006/main">
          <a:off x="1574821" y="1212844"/>
          <a:ext cx="701663" cy="1873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 b="1">
              <a:solidFill>
                <a:srgbClr val="92229C"/>
              </a:solidFill>
              <a:latin typeface="Nationalbank" panose="020B0503040000020004" pitchFamily="34" charset="0"/>
            </a:rPr>
            <a:t>E-commerce, etc.</a:t>
          </a:r>
        </a:p>
      </cdr:txBody>
    </cdr:sp>
  </cdr:relSizeAnchor>
  <cdr:relSizeAnchor xmlns:cdr="http://schemas.openxmlformats.org/drawingml/2006/chartDrawing">
    <cdr:from>
      <cdr:x>0.01854</cdr:x>
      <cdr:y>0.02581</cdr:y>
    </cdr:from>
    <cdr:to>
      <cdr:x>0.34318</cdr:x>
      <cdr:y>0.07662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50800" y="50800"/>
          <a:ext cx="889731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Per cent, year-on-year</a:t>
          </a:r>
        </a:p>
      </cdr:txBody>
    </cdr:sp>
  </cdr:relSizeAnchor>
  <cdr:relSizeAnchor xmlns:cdr="http://schemas.openxmlformats.org/drawingml/2006/chartDrawing">
    <cdr:from>
      <cdr:x>0.10079</cdr:x>
      <cdr:y>0.6</cdr:y>
    </cdr:from>
    <cdr:to>
      <cdr:x>0.95922</cdr:x>
      <cdr:y>0.6</cdr:y>
    </cdr:to>
    <cdr:cxnSp macro="">
      <cdr:nvCxnSpPr>
        <cdr:cNvPr id="6" name="Lige forbindelse 5"/>
        <cdr:cNvCxnSpPr/>
      </cdr:nvCxnSpPr>
      <cdr:spPr>
        <a:xfrm xmlns:a="http://schemas.openxmlformats.org/drawingml/2006/main">
          <a:off x="276225" y="1181100"/>
          <a:ext cx="2352675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rgbClr val="666666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561976</xdr:colOff>
      <xdr:row>51</xdr:row>
      <xdr:rowOff>123825</xdr:rowOff>
    </xdr:from>
    <xdr:to>
      <xdr:col>10</xdr:col>
      <xdr:colOff>349886</xdr:colOff>
      <xdr:row>63</xdr:row>
      <xdr:rowOff>73025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447675</xdr:colOff>
      <xdr:row>2</xdr:row>
      <xdr:rowOff>19050</xdr:rowOff>
    </xdr:from>
    <xdr:to>
      <xdr:col>11</xdr:col>
      <xdr:colOff>140335</xdr:colOff>
      <xdr:row>10</xdr:row>
      <xdr:rowOff>130175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0.04292</cdr:y>
    </cdr:from>
    <cdr:to>
      <cdr:x>0.16034</cdr:x>
      <cdr:y>0.06615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50812" y="84494"/>
          <a:ext cx="388625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noAutofit/>
        </a:bodyPr>
        <a:lstStyle xmlns:a="http://schemas.openxmlformats.org/drawingml/2006/main"/>
        <a:p xmlns:a="http://schemas.openxmlformats.org/drawingml/2006/main">
          <a:r>
            <a:rPr lang="da-DK" sz="650" b="1">
              <a:solidFill>
                <a:srgbClr val="666666"/>
              </a:solidFill>
              <a:latin typeface="Nationalbank"/>
            </a:rPr>
            <a:t>Pct., år-år</a:t>
          </a:r>
        </a:p>
      </cdr:txBody>
    </cdr:sp>
  </cdr:relSizeAnchor>
  <cdr:relSizeAnchor xmlns:cdr="http://schemas.openxmlformats.org/drawingml/2006/chartDrawing">
    <cdr:from>
      <cdr:x>0.01854</cdr:x>
      <cdr:y>0.04292</cdr:y>
    </cdr:from>
    <cdr:to>
      <cdr:x>0.16034</cdr:x>
      <cdr:y>0.06615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50812" y="84494"/>
          <a:ext cx="388625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noAutofit/>
        </a:bodyPr>
        <a:lstStyle xmlns:a="http://schemas.openxmlformats.org/drawingml/2006/main"/>
        <a:p xmlns:a="http://schemas.openxmlformats.org/drawingml/2006/main">
          <a:r>
            <a:rPr lang="da-DK" sz="650" b="1">
              <a:solidFill>
                <a:srgbClr val="666666"/>
              </a:solidFill>
              <a:latin typeface="Nationalbank"/>
            </a:rPr>
            <a:t>Pct., år-år</a:t>
          </a:r>
        </a:p>
      </cdr:txBody>
    </cdr:sp>
  </cdr:relSizeAnchor>
  <cdr:relSizeAnchor xmlns:cdr="http://schemas.openxmlformats.org/drawingml/2006/chartDrawing">
    <cdr:from>
      <cdr:x>0.31627</cdr:x>
      <cdr:y>0.61935</cdr:y>
    </cdr:from>
    <cdr:to>
      <cdr:x>0.76807</cdr:x>
      <cdr:y>0.72581</cdr:y>
    </cdr:to>
    <cdr:sp macro="" textlink="">
      <cdr:nvSpPr>
        <cdr:cNvPr id="4" name="Tekstboks 3"/>
        <cdr:cNvSpPr txBox="1"/>
      </cdr:nvSpPr>
      <cdr:spPr>
        <a:xfrm xmlns:a="http://schemas.openxmlformats.org/drawingml/2006/main">
          <a:off x="866775" y="1219199"/>
          <a:ext cx="1238250" cy="20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a-DK" sz="650" b="1">
              <a:solidFill>
                <a:srgbClr val="666666"/>
              </a:solidFill>
            </a:rPr>
            <a:t>MobilePay teknik</a:t>
          </a:r>
          <a:r>
            <a:rPr lang="da-DK" sz="650" b="1" baseline="0">
              <a:solidFill>
                <a:srgbClr val="666666"/>
              </a:solidFill>
            </a:rPr>
            <a:t> giver udlag</a:t>
          </a:r>
          <a:endParaRPr lang="da-DK" sz="650" b="1">
            <a:solidFill>
              <a:srgbClr val="666666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0.37188</cdr:x>
      <cdr:y>0.59032</cdr:y>
    </cdr:from>
    <cdr:to>
      <cdr:x>0.71942</cdr:x>
      <cdr:y>0.69677</cdr:y>
    </cdr:to>
    <cdr:sp macro="" textlink="">
      <cdr:nvSpPr>
        <cdr:cNvPr id="4" name="Tekstboks 3"/>
        <cdr:cNvSpPr txBox="1"/>
      </cdr:nvSpPr>
      <cdr:spPr>
        <a:xfrm xmlns:a="http://schemas.openxmlformats.org/drawingml/2006/main">
          <a:off x="1019189" y="1162041"/>
          <a:ext cx="952486" cy="209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a-DK" sz="650" b="1">
              <a:solidFill>
                <a:schemeClr val="tx1"/>
              </a:solidFill>
              <a:latin typeface="Nationalbank"/>
            </a:rPr>
            <a:t>MobilePay, change</a:t>
          </a:r>
        </a:p>
      </cdr:txBody>
    </cdr:sp>
  </cdr:relSizeAnchor>
  <cdr:relSizeAnchor xmlns:cdr="http://schemas.openxmlformats.org/drawingml/2006/chartDrawing">
    <cdr:from>
      <cdr:x>0.75672</cdr:x>
      <cdr:y>0.13065</cdr:y>
    </cdr:from>
    <cdr:to>
      <cdr:x>0.92794</cdr:x>
      <cdr:y>0.21774</cdr:y>
    </cdr:to>
    <cdr:sp macro="" textlink="">
      <cdr:nvSpPr>
        <cdr:cNvPr id="5" name="Tekstboks 4"/>
        <cdr:cNvSpPr txBox="1"/>
      </cdr:nvSpPr>
      <cdr:spPr>
        <a:xfrm xmlns:a="http://schemas.openxmlformats.org/drawingml/2006/main">
          <a:off x="2073909" y="257176"/>
          <a:ext cx="469265" cy="171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a-DK" sz="650" b="1">
              <a:solidFill>
                <a:schemeClr val="tx1"/>
              </a:solidFill>
              <a:latin typeface="Nationalbank"/>
            </a:rPr>
            <a:t>Total</a:t>
          </a:r>
        </a:p>
      </cdr:txBody>
    </cdr:sp>
  </cdr:relSizeAnchor>
  <cdr:relSizeAnchor xmlns:cdr="http://schemas.openxmlformats.org/drawingml/2006/chartDrawing">
    <cdr:from>
      <cdr:x>0.72289</cdr:x>
      <cdr:y>0.63871</cdr:y>
    </cdr:from>
    <cdr:to>
      <cdr:x>0.7924</cdr:x>
      <cdr:y>0.63871</cdr:y>
    </cdr:to>
    <cdr:cxnSp macro="">
      <cdr:nvCxnSpPr>
        <cdr:cNvPr id="7" name="Lige pilforbindelse 6"/>
        <cdr:cNvCxnSpPr/>
      </cdr:nvCxnSpPr>
      <cdr:spPr>
        <a:xfrm xmlns:a="http://schemas.openxmlformats.org/drawingml/2006/main">
          <a:off x="1981200" y="1257300"/>
          <a:ext cx="190500" cy="0"/>
        </a:xfrm>
        <a:prstGeom xmlns:a="http://schemas.openxmlformats.org/drawingml/2006/main" prst="straightConnector1">
          <a:avLst/>
        </a:prstGeom>
        <a:ln xmlns:a="http://schemas.openxmlformats.org/drawingml/2006/main" w="10160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0.01854</cdr:x>
      <cdr:y>0.02581</cdr:y>
    </cdr:from>
    <cdr:to>
      <cdr:x>0.34318</cdr:x>
      <cdr:y>0.07662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50800" y="50800"/>
          <a:ext cx="889731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Per cent, year-on-year</a:t>
          </a:r>
        </a:p>
      </cdr:txBody>
    </cdr:sp>
  </cdr:relSizeAnchor>
  <cdr:relSizeAnchor xmlns:cdr="http://schemas.openxmlformats.org/drawingml/2006/chartDrawing">
    <cdr:from>
      <cdr:x>0.08689</cdr:x>
      <cdr:y>0.56129</cdr:y>
    </cdr:from>
    <cdr:to>
      <cdr:x>0.96617</cdr:x>
      <cdr:y>0.56129</cdr:y>
    </cdr:to>
    <cdr:cxnSp macro="">
      <cdr:nvCxnSpPr>
        <cdr:cNvPr id="6" name="Lige forbindelse 5"/>
        <cdr:cNvCxnSpPr/>
      </cdr:nvCxnSpPr>
      <cdr:spPr>
        <a:xfrm xmlns:a="http://schemas.openxmlformats.org/drawingml/2006/main">
          <a:off x="238125" y="1104900"/>
          <a:ext cx="2409825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rgbClr val="666666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/>
  </sheetViews>
  <sheetFormatPr defaultRowHeight="15" x14ac:dyDescent="0.25"/>
  <cols>
    <col min="1" max="1" width="17.85546875" customWidth="1"/>
    <col min="2" max="10" width="9.42578125" customWidth="1"/>
  </cols>
  <sheetData>
    <row r="1" spans="1:10" x14ac:dyDescent="0.25">
      <c r="A1" s="13" t="s">
        <v>9</v>
      </c>
      <c r="B1" s="1"/>
      <c r="C1" s="1"/>
      <c r="D1" s="1"/>
      <c r="E1" s="1"/>
      <c r="F1" s="1"/>
      <c r="G1" s="1"/>
    </row>
    <row r="2" spans="1:10" x14ac:dyDescent="0.25">
      <c r="A2" s="1" t="s">
        <v>8</v>
      </c>
      <c r="B2" s="1"/>
      <c r="C2" s="1"/>
      <c r="D2" s="1"/>
      <c r="E2" s="1"/>
      <c r="F2" s="1"/>
      <c r="G2" s="1"/>
    </row>
    <row r="3" spans="1:10" ht="30" x14ac:dyDescent="0.25">
      <c r="B3" s="8" t="s">
        <v>6</v>
      </c>
      <c r="C3" s="9" t="s">
        <v>3</v>
      </c>
      <c r="D3" s="9" t="s">
        <v>4</v>
      </c>
      <c r="E3" s="9" t="s">
        <v>5</v>
      </c>
      <c r="F3" s="8" t="s">
        <v>7</v>
      </c>
      <c r="J3" s="14"/>
    </row>
    <row r="4" spans="1:10" x14ac:dyDescent="0.25">
      <c r="A4" t="s">
        <v>0</v>
      </c>
      <c r="B4" s="3">
        <f t="shared" ref="B4:F5" si="0">100*(F14/B14-1)</f>
        <v>7.9094439708250475</v>
      </c>
      <c r="C4" s="3">
        <f t="shared" si="0"/>
        <v>8.5022816238323315</v>
      </c>
      <c r="D4" s="3">
        <f t="shared" si="0"/>
        <v>8.3975524903727958</v>
      </c>
      <c r="E4" s="3">
        <f t="shared" si="0"/>
        <v>7.4796282258898117</v>
      </c>
      <c r="F4" s="3">
        <f t="shared" si="0"/>
        <v>-0.13259535777646603</v>
      </c>
      <c r="J4" s="14"/>
    </row>
    <row r="5" spans="1:10" x14ac:dyDescent="0.25">
      <c r="A5" t="s">
        <v>14</v>
      </c>
      <c r="B5" s="3">
        <f t="shared" si="0"/>
        <v>25.38926906674601</v>
      </c>
      <c r="C5" s="3">
        <f t="shared" si="0"/>
        <v>30.455201763051896</v>
      </c>
      <c r="D5" s="3">
        <f t="shared" si="0"/>
        <v>26.993351546831335</v>
      </c>
      <c r="E5" s="3">
        <f t="shared" si="0"/>
        <v>20.013124275721484</v>
      </c>
      <c r="F5" s="3">
        <f t="shared" si="0"/>
        <v>-19.668327664847475</v>
      </c>
      <c r="J5" s="14"/>
    </row>
    <row r="6" spans="1:10" x14ac:dyDescent="0.25">
      <c r="B6" s="3"/>
      <c r="C6" s="3"/>
      <c r="D6" s="3"/>
      <c r="E6" s="3"/>
      <c r="F6" s="3"/>
      <c r="G6" s="15"/>
      <c r="H6" s="15"/>
      <c r="I6" s="15"/>
      <c r="J6" s="14"/>
    </row>
    <row r="7" spans="1:10" x14ac:dyDescent="0.25">
      <c r="A7" s="11"/>
      <c r="G7" s="14"/>
      <c r="H7" s="14"/>
      <c r="I7" s="14"/>
      <c r="J7" s="14"/>
    </row>
    <row r="8" spans="1:10" x14ac:dyDescent="0.25">
      <c r="A8" s="12"/>
      <c r="G8" s="14"/>
      <c r="H8" s="14"/>
      <c r="I8" s="14"/>
      <c r="J8" s="14"/>
    </row>
    <row r="9" spans="1:10" x14ac:dyDescent="0.25">
      <c r="G9" s="14"/>
      <c r="H9" s="14"/>
      <c r="I9" s="14"/>
      <c r="J9" s="14"/>
    </row>
    <row r="10" spans="1:10" x14ac:dyDescent="0.25">
      <c r="A10" s="10"/>
      <c r="G10" s="14"/>
      <c r="H10" s="14"/>
      <c r="I10" s="14"/>
      <c r="J10" s="14"/>
    </row>
    <row r="11" spans="1:10" x14ac:dyDescent="0.25">
      <c r="A11" s="10" t="s">
        <v>1</v>
      </c>
      <c r="G11" s="14"/>
      <c r="H11" s="14"/>
      <c r="I11" s="14"/>
      <c r="J11" s="14"/>
    </row>
    <row r="12" spans="1:10" x14ac:dyDescent="0.25">
      <c r="A12" t="s">
        <v>15</v>
      </c>
      <c r="G12" s="14"/>
      <c r="H12" s="14"/>
      <c r="I12" s="14"/>
      <c r="J12" s="14"/>
    </row>
    <row r="13" spans="1:10" ht="30" x14ac:dyDescent="0.25">
      <c r="A13" s="2"/>
      <c r="B13" s="8" t="s">
        <v>2</v>
      </c>
      <c r="C13" s="9" t="s">
        <v>3</v>
      </c>
      <c r="D13" s="9" t="s">
        <v>4</v>
      </c>
      <c r="E13" s="9" t="s">
        <v>5</v>
      </c>
      <c r="F13" s="8" t="s">
        <v>6</v>
      </c>
      <c r="G13" s="9" t="s">
        <v>3</v>
      </c>
      <c r="H13" s="9" t="s">
        <v>4</v>
      </c>
      <c r="I13" s="9" t="s">
        <v>5</v>
      </c>
      <c r="J13" s="8" t="s">
        <v>7</v>
      </c>
    </row>
    <row r="14" spans="1:10" x14ac:dyDescent="0.25">
      <c r="A14" t="s">
        <v>0</v>
      </c>
      <c r="B14" s="6">
        <v>401166</v>
      </c>
      <c r="C14" s="6">
        <v>456254</v>
      </c>
      <c r="D14" s="6">
        <v>440938</v>
      </c>
      <c r="E14" s="6">
        <v>464368</v>
      </c>
      <c r="F14" s="6">
        <v>432896</v>
      </c>
      <c r="G14" s="6">
        <v>495046</v>
      </c>
      <c r="H14" s="6">
        <v>477966</v>
      </c>
      <c r="I14" s="6">
        <v>499101</v>
      </c>
      <c r="J14" s="6">
        <v>432322</v>
      </c>
    </row>
    <row r="15" spans="1:10" x14ac:dyDescent="0.25">
      <c r="A15" t="s">
        <v>14</v>
      </c>
      <c r="B15" s="6">
        <v>60498</v>
      </c>
      <c r="C15" s="6">
        <v>65795</v>
      </c>
      <c r="D15" s="6">
        <v>63323</v>
      </c>
      <c r="E15" s="6">
        <v>71623</v>
      </c>
      <c r="F15" s="6">
        <v>75858</v>
      </c>
      <c r="G15" s="6">
        <v>85833</v>
      </c>
      <c r="H15" s="6">
        <v>80416</v>
      </c>
      <c r="I15" s="6">
        <v>85957</v>
      </c>
      <c r="J15" s="6">
        <v>60938</v>
      </c>
    </row>
    <row r="16" spans="1:10" x14ac:dyDescent="0.25">
      <c r="B16" s="6"/>
      <c r="C16" s="6"/>
      <c r="D16" s="6"/>
      <c r="E16" s="6"/>
      <c r="F16" s="6"/>
      <c r="G16" s="6"/>
      <c r="H16" s="6"/>
      <c r="I16" s="6"/>
      <c r="J16" s="6"/>
    </row>
    <row r="17" spans="1:10" x14ac:dyDescent="0.25">
      <c r="A17" s="11" t="s">
        <v>13</v>
      </c>
      <c r="G17" s="14"/>
      <c r="H17" s="14"/>
      <c r="I17" s="14"/>
      <c r="J17" s="14"/>
    </row>
    <row r="24" spans="1:10" x14ac:dyDescent="0.25">
      <c r="G24" s="14"/>
      <c r="H24" s="14"/>
      <c r="I24" s="14"/>
      <c r="J24" s="14"/>
    </row>
  </sheetData>
  <pageMargins left="0.7" right="0.7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showGridLines="0" zoomScaleNormal="100" workbookViewId="0"/>
  </sheetViews>
  <sheetFormatPr defaultRowHeight="15" x14ac:dyDescent="0.25"/>
  <cols>
    <col min="1" max="1" width="28.140625" customWidth="1"/>
    <col min="7" max="9" width="9.140625" style="14"/>
  </cols>
  <sheetData>
    <row r="1" spans="1:27" x14ac:dyDescent="0.25">
      <c r="A1" s="4" t="s">
        <v>12</v>
      </c>
      <c r="G1"/>
      <c r="H1"/>
      <c r="I1"/>
    </row>
    <row r="2" spans="1:27" x14ac:dyDescent="0.25">
      <c r="A2" s="7" t="s">
        <v>8</v>
      </c>
      <c r="G2"/>
      <c r="H2"/>
      <c r="I2"/>
    </row>
    <row r="3" spans="1:27" ht="30" x14ac:dyDescent="0.25">
      <c r="A3" s="4"/>
      <c r="B3" s="8" t="s">
        <v>6</v>
      </c>
      <c r="C3" s="9" t="s">
        <v>3</v>
      </c>
      <c r="D3" s="9" t="s">
        <v>4</v>
      </c>
      <c r="E3" s="9" t="s">
        <v>5</v>
      </c>
      <c r="F3" s="8" t="s">
        <v>7</v>
      </c>
      <c r="G3"/>
      <c r="H3"/>
      <c r="I3"/>
    </row>
    <row r="4" spans="1:27" x14ac:dyDescent="0.25">
      <c r="A4" s="7" t="s">
        <v>0</v>
      </c>
      <c r="B4" s="5">
        <f>100*(F16/B16-1)</f>
        <v>7.9094439708250475</v>
      </c>
      <c r="C4" s="5">
        <f t="shared" ref="C4:F4" si="0">100*(G16/C16-1)</f>
        <v>8.5022816238323315</v>
      </c>
      <c r="D4" s="5">
        <f t="shared" si="0"/>
        <v>8.3975524903727958</v>
      </c>
      <c r="E4" s="5">
        <f t="shared" si="0"/>
        <v>7.4796282258898117</v>
      </c>
      <c r="F4" s="5">
        <f t="shared" si="0"/>
        <v>-0.13259535777646603</v>
      </c>
      <c r="G4"/>
      <c r="H4"/>
      <c r="I4"/>
    </row>
    <row r="5" spans="1:27" ht="26.25" customHeight="1" x14ac:dyDescent="0.25">
      <c r="A5" s="7" t="s">
        <v>16</v>
      </c>
      <c r="B5" s="5">
        <f>100*(F17-B17)/B$16</f>
        <v>3.9866289765334053</v>
      </c>
      <c r="C5" s="5">
        <f t="shared" ref="C5:F5" si="1">100*(G17-C17)/C$16</f>
        <v>4.3841807414291161</v>
      </c>
      <c r="D5" s="5">
        <f t="shared" si="1"/>
        <v>4.7342256734506893</v>
      </c>
      <c r="E5" s="5">
        <f t="shared" si="1"/>
        <v>4.7548496020397613</v>
      </c>
      <c r="F5" s="5">
        <f t="shared" si="1"/>
        <v>3.6824087078651684</v>
      </c>
      <c r="G5"/>
      <c r="H5"/>
      <c r="I5"/>
    </row>
    <row r="6" spans="1:27" x14ac:dyDescent="0.25">
      <c r="A6" s="7" t="s">
        <v>14</v>
      </c>
      <c r="B6" s="5">
        <f t="shared" ref="B6:B8" si="2">100*(F18-B18)/B$16</f>
        <v>3.8288389345059151</v>
      </c>
      <c r="C6" s="5">
        <f t="shared" ref="C6:C8" si="3">100*(G18-C18)/C$16</f>
        <v>4.3918519070517741</v>
      </c>
      <c r="D6" s="5">
        <f t="shared" ref="D6:D8" si="4">100*(H18-D18)/D$16</f>
        <v>3.8765087155110241</v>
      </c>
      <c r="E6" s="5">
        <f t="shared" ref="E6:E8" si="5">100*(I18-E18)/E$16</f>
        <v>3.0867760052372257</v>
      </c>
      <c r="F6" s="5">
        <f t="shared" ref="F6:F8" si="6">100*(J18-F18)/F$16</f>
        <v>-3.4465552927261975</v>
      </c>
      <c r="G6"/>
      <c r="H6"/>
      <c r="I6"/>
    </row>
    <row r="7" spans="1:27" x14ac:dyDescent="0.25">
      <c r="A7" s="7" t="s">
        <v>10</v>
      </c>
      <c r="B7" s="5">
        <f t="shared" si="2"/>
        <v>0.41803143835718881</v>
      </c>
      <c r="C7" s="5">
        <f t="shared" si="3"/>
        <v>0.33884634436081656</v>
      </c>
      <c r="D7" s="5">
        <f t="shared" si="4"/>
        <v>0.1016015857104627</v>
      </c>
      <c r="E7" s="5">
        <f t="shared" si="5"/>
        <v>2.0027219791200083E-2</v>
      </c>
      <c r="F7" s="5">
        <f t="shared" si="6"/>
        <v>-4.3197442341809583E-2</v>
      </c>
      <c r="G7"/>
      <c r="H7"/>
      <c r="I7"/>
    </row>
    <row r="8" spans="1:27" x14ac:dyDescent="0.25">
      <c r="A8" s="7" t="s">
        <v>11</v>
      </c>
      <c r="B8" s="5">
        <f t="shared" si="2"/>
        <v>-0.32405537857146416</v>
      </c>
      <c r="C8" s="5">
        <f t="shared" si="3"/>
        <v>-0.61259736900936756</v>
      </c>
      <c r="D8" s="5">
        <f t="shared" si="4"/>
        <v>-0.31478348429937997</v>
      </c>
      <c r="E8" s="5">
        <f t="shared" si="5"/>
        <v>-0.38202460117837578</v>
      </c>
      <c r="F8" s="5">
        <f t="shared" si="6"/>
        <v>-0.3252513305736251</v>
      </c>
      <c r="G8"/>
      <c r="H8"/>
      <c r="I8"/>
    </row>
    <row r="9" spans="1:27" x14ac:dyDescent="0.25">
      <c r="G9"/>
      <c r="H9"/>
      <c r="I9"/>
    </row>
    <row r="10" spans="1:27" s="16" customFormat="1" x14ac:dyDescent="0.25">
      <c r="B10" s="16">
        <v>0</v>
      </c>
      <c r="C10" s="16">
        <v>1</v>
      </c>
      <c r="D10" s="16">
        <v>2</v>
      </c>
      <c r="E10" s="16">
        <v>3</v>
      </c>
      <c r="F10" s="16">
        <v>4</v>
      </c>
      <c r="G10" s="16">
        <v>5</v>
      </c>
      <c r="H10" s="16">
        <v>6</v>
      </c>
      <c r="I10" s="16">
        <v>7</v>
      </c>
      <c r="J10" s="16">
        <v>8</v>
      </c>
      <c r="K10" s="16">
        <v>9</v>
      </c>
      <c r="L10" s="16">
        <v>10</v>
      </c>
      <c r="M10" s="16">
        <v>11</v>
      </c>
      <c r="N10" s="16">
        <v>12</v>
      </c>
      <c r="O10" s="16">
        <v>13</v>
      </c>
      <c r="P10" s="16">
        <v>14</v>
      </c>
      <c r="Q10" s="16">
        <v>15</v>
      </c>
      <c r="R10" s="16">
        <v>16</v>
      </c>
      <c r="S10" s="16">
        <v>17</v>
      </c>
      <c r="T10" s="16">
        <v>18</v>
      </c>
      <c r="U10" s="16">
        <v>19</v>
      </c>
      <c r="V10" s="16">
        <v>20</v>
      </c>
      <c r="W10" s="16">
        <v>21</v>
      </c>
      <c r="X10" s="16">
        <v>22</v>
      </c>
      <c r="Y10" s="16">
        <v>23</v>
      </c>
      <c r="Z10" s="16">
        <v>24</v>
      </c>
      <c r="AA10" s="16">
        <v>25</v>
      </c>
    </row>
    <row r="11" spans="1:27" s="16" customFormat="1" x14ac:dyDescent="0.25">
      <c r="A11" s="17"/>
      <c r="B11" s="16" t="e">
        <v>#N/A</v>
      </c>
      <c r="C11" s="18">
        <f>B4</f>
        <v>7.9094439708250475</v>
      </c>
      <c r="D11" s="18">
        <f>C11</f>
        <v>7.9094439708250475</v>
      </c>
      <c r="E11" s="18">
        <f t="shared" ref="E11:F11" si="7">D11</f>
        <v>7.9094439708250475</v>
      </c>
      <c r="F11" s="18">
        <f t="shared" si="7"/>
        <v>7.9094439708250475</v>
      </c>
      <c r="G11" s="16" t="e">
        <v>#N/A</v>
      </c>
      <c r="H11" s="18">
        <f>C4</f>
        <v>8.5022816238323315</v>
      </c>
      <c r="I11" s="18">
        <f>H11</f>
        <v>8.5022816238323315</v>
      </c>
      <c r="J11" s="18">
        <f t="shared" ref="J11:K11" si="8">I11</f>
        <v>8.5022816238323315</v>
      </c>
      <c r="K11" s="18">
        <f t="shared" si="8"/>
        <v>8.5022816238323315</v>
      </c>
      <c r="L11" s="16" t="e">
        <v>#N/A</v>
      </c>
      <c r="M11" s="18">
        <f>D4</f>
        <v>8.3975524903727958</v>
      </c>
      <c r="N11" s="18">
        <f>M11</f>
        <v>8.3975524903727958</v>
      </c>
      <c r="O11" s="18">
        <f t="shared" ref="O11:P11" si="9">N11</f>
        <v>8.3975524903727958</v>
      </c>
      <c r="P11" s="18">
        <f t="shared" si="9"/>
        <v>8.3975524903727958</v>
      </c>
      <c r="Q11" s="16" t="e">
        <v>#N/A</v>
      </c>
      <c r="R11" s="18">
        <f>E4</f>
        <v>7.4796282258898117</v>
      </c>
      <c r="S11" s="18">
        <f>R11</f>
        <v>7.4796282258898117</v>
      </c>
      <c r="T11" s="18">
        <f t="shared" ref="T11:U11" si="10">S11</f>
        <v>7.4796282258898117</v>
      </c>
      <c r="U11" s="18">
        <f t="shared" si="10"/>
        <v>7.4796282258898117</v>
      </c>
      <c r="V11" s="16" t="e">
        <v>#N/A</v>
      </c>
      <c r="W11" s="18">
        <f>F4</f>
        <v>-0.13259535777646603</v>
      </c>
      <c r="X11" s="18">
        <f>W11</f>
        <v>-0.13259535777646603</v>
      </c>
      <c r="Y11" s="18">
        <f>W11</f>
        <v>-0.13259535777646603</v>
      </c>
      <c r="Z11" s="18">
        <f>X11</f>
        <v>-0.13259535777646603</v>
      </c>
      <c r="AA11" s="16" t="e">
        <v>#N/A</v>
      </c>
    </row>
    <row r="13" spans="1:27" x14ac:dyDescent="0.25">
      <c r="A13" s="10" t="s">
        <v>1</v>
      </c>
    </row>
    <row r="14" spans="1:27" x14ac:dyDescent="0.25">
      <c r="A14" t="s">
        <v>15</v>
      </c>
    </row>
    <row r="15" spans="1:27" ht="30" x14ac:dyDescent="0.25">
      <c r="A15" s="4"/>
      <c r="B15" s="8" t="s">
        <v>2</v>
      </c>
      <c r="C15" s="9" t="s">
        <v>3</v>
      </c>
      <c r="D15" s="9" t="s">
        <v>4</v>
      </c>
      <c r="E15" s="9" t="s">
        <v>5</v>
      </c>
      <c r="F15" s="8" t="s">
        <v>6</v>
      </c>
      <c r="G15" s="9" t="s">
        <v>3</v>
      </c>
      <c r="H15" s="9" t="s">
        <v>4</v>
      </c>
      <c r="I15" s="9" t="s">
        <v>5</v>
      </c>
      <c r="J15" s="8" t="s">
        <v>7</v>
      </c>
    </row>
    <row r="16" spans="1:27" x14ac:dyDescent="0.25">
      <c r="A16" s="7" t="s">
        <v>0</v>
      </c>
      <c r="B16" s="6">
        <v>401166</v>
      </c>
      <c r="C16" s="6">
        <v>456254</v>
      </c>
      <c r="D16" s="6">
        <v>440938</v>
      </c>
      <c r="E16" s="6">
        <v>464368</v>
      </c>
      <c r="F16" s="6">
        <v>432896</v>
      </c>
      <c r="G16" s="6">
        <v>495046</v>
      </c>
      <c r="H16" s="6">
        <v>477966</v>
      </c>
      <c r="I16" s="6">
        <v>499101</v>
      </c>
      <c r="J16" s="19">
        <v>432322</v>
      </c>
    </row>
    <row r="17" spans="1:12" ht="26.25" customHeight="1" x14ac:dyDescent="0.25">
      <c r="A17" s="7" t="s">
        <v>16</v>
      </c>
      <c r="B17" s="6">
        <v>305517</v>
      </c>
      <c r="C17" s="6">
        <v>349354</v>
      </c>
      <c r="D17" s="6">
        <v>337855</v>
      </c>
      <c r="E17" s="6">
        <v>354098</v>
      </c>
      <c r="F17" s="6">
        <v>321510</v>
      </c>
      <c r="G17" s="6">
        <v>369357</v>
      </c>
      <c r="H17" s="6">
        <v>358730</v>
      </c>
      <c r="I17" s="6">
        <v>376178</v>
      </c>
      <c r="J17" s="6">
        <v>337451</v>
      </c>
    </row>
    <row r="18" spans="1:12" x14ac:dyDescent="0.25">
      <c r="A18" s="7" t="s">
        <v>14</v>
      </c>
      <c r="B18" s="6">
        <v>60498</v>
      </c>
      <c r="C18" s="6">
        <v>65795</v>
      </c>
      <c r="D18" s="6">
        <v>63323</v>
      </c>
      <c r="E18" s="6">
        <v>71623</v>
      </c>
      <c r="F18" s="6">
        <v>75858</v>
      </c>
      <c r="G18" s="6">
        <v>85833</v>
      </c>
      <c r="H18" s="6">
        <v>80416</v>
      </c>
      <c r="I18" s="6">
        <v>85957</v>
      </c>
      <c r="J18" s="6">
        <v>60938</v>
      </c>
    </row>
    <row r="19" spans="1:12" x14ac:dyDescent="0.25">
      <c r="A19" s="7" t="s">
        <v>10</v>
      </c>
      <c r="B19" s="6">
        <v>20614</v>
      </c>
      <c r="C19" s="6">
        <v>23531</v>
      </c>
      <c r="D19" s="6">
        <v>23287</v>
      </c>
      <c r="E19" s="6">
        <v>23444</v>
      </c>
      <c r="F19" s="6">
        <v>22291</v>
      </c>
      <c r="G19" s="6">
        <v>25077</v>
      </c>
      <c r="H19" s="6">
        <v>23735</v>
      </c>
      <c r="I19" s="6">
        <v>23537</v>
      </c>
      <c r="J19" s="6">
        <v>22104</v>
      </c>
    </row>
    <row r="20" spans="1:12" x14ac:dyDescent="0.25">
      <c r="A20" s="7" t="s">
        <v>11</v>
      </c>
      <c r="B20" s="6">
        <v>14537</v>
      </c>
      <c r="C20" s="6">
        <v>17574</v>
      </c>
      <c r="D20" s="6">
        <v>16473</v>
      </c>
      <c r="E20" s="6">
        <v>15203</v>
      </c>
      <c r="F20" s="6">
        <v>13237</v>
      </c>
      <c r="G20" s="6">
        <v>14779</v>
      </c>
      <c r="H20" s="6">
        <v>15085</v>
      </c>
      <c r="I20" s="6">
        <v>13429</v>
      </c>
      <c r="J20" s="6">
        <v>11829</v>
      </c>
    </row>
    <row r="21" spans="1:12" x14ac:dyDescent="0.25">
      <c r="A21" s="4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2" x14ac:dyDescent="0.25">
      <c r="A22" s="11" t="s">
        <v>13</v>
      </c>
      <c r="B22" s="6"/>
      <c r="C22" s="6"/>
      <c r="D22" s="6"/>
      <c r="E22" s="6"/>
      <c r="F22" s="6"/>
      <c r="G22" s="6"/>
    </row>
    <row r="23" spans="1:12" x14ac:dyDescent="0.25">
      <c r="B23" s="6"/>
      <c r="C23" s="6"/>
      <c r="D23" s="6"/>
      <c r="E23" s="6"/>
      <c r="F23" s="6"/>
      <c r="G23" s="6"/>
    </row>
    <row r="24" spans="1:12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x14ac:dyDescent="0.25">
      <c r="G28"/>
      <c r="H28"/>
      <c r="I28"/>
    </row>
    <row r="33" spans="2:4" x14ac:dyDescent="0.25">
      <c r="B33" s="4"/>
      <c r="C33" s="6"/>
      <c r="D33" s="6"/>
    </row>
  </sheetData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8EF871-944C-432B-801E-A097C45F5D7C}">
  <ds:schemaRefs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metadata/properties"/>
    <ds:schemaRef ds:uri="6ef95afc-eeaa-4d64-8436-928b0243d439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5BD12C0-F77C-4333-9D95-C1FCCEA6D2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D98D1A-7C86-4CA5-85FB-FB7BA84FED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STATISTICS - chart with data</vt:lpstr>
      <vt:lpstr>STATISTICS - suppl. chart-data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Nicolai Møller Andersen</dc:creator>
  <cp:lastModifiedBy>Nicolai Møller Andersen</cp:lastModifiedBy>
  <dcterms:created xsi:type="dcterms:W3CDTF">2018-02-09T08:59:35Z</dcterms:created>
  <dcterms:modified xsi:type="dcterms:W3CDTF">2018-05-31T13:53:43Z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