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omments36.xml" ContentType="application/vnd.openxmlformats-officedocument.spreadsheetml.comments+xml"/>
  <Override PartName="/xl/comments37.xml" ContentType="application/vnd.openxmlformats-officedocument.spreadsheetml.comments+xml"/>
  <Override PartName="/xl/comments38.xml" ContentType="application/vnd.openxmlformats-officedocument.spreadsheetml.comments+xml"/>
  <Override PartName="/xl/comments39.xml" ContentType="application/vnd.openxmlformats-officedocument.spreadsheetml.comments+xml"/>
  <Override PartName="/xl/comments40.xml" ContentType="application/vnd.openxmlformats-officedocument.spreadsheetml.comments+xml"/>
  <Override PartName="/xl/comments4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G:\MFI\Person\JNSG\KR\Udvidelse\Eksempler på indberetning\"/>
    </mc:Choice>
  </mc:AlternateContent>
  <xr:revisionPtr revIDLastSave="0" documentId="13_ncr:1_{122182DF-0CE4-42AA-ADE6-F1C0D4C3A52D}" xr6:coauthVersionLast="47" xr6:coauthVersionMax="47" xr10:uidLastSave="{00000000-0000-0000-0000-000000000000}"/>
  <bookViews>
    <workbookView xWindow="-28920" yWindow="2160" windowWidth="29040" windowHeight="17640" tabRatio="666" xr2:uid="{00000000-000D-0000-FFFF-FFFF00000000}"/>
  </bookViews>
  <sheets>
    <sheet name="Liste eksempler" sheetId="10" r:id="rId1"/>
    <sheet name="1a Indskud_banker_udlån_V" sheetId="56" r:id="rId2"/>
    <sheet name="1b Indskud - nostro_V" sheetId="72" r:id="rId3"/>
    <sheet name="1c Indskud_banker_indlån_V" sheetId="92" r:id="rId4"/>
    <sheet name="2a Kassekredit_P" sheetId="40" r:id="rId5"/>
    <sheet name="2b Kassekredit_V" sheetId="43" r:id="rId6"/>
    <sheet name="2c Anfordringskonto_P" sheetId="76" r:id="rId7"/>
    <sheet name="2d Kassekredit_kredit_P" sheetId="77" r:id="rId8"/>
    <sheet name="2e Kassekredit_kredit_2ejere_P" sheetId="78" r:id="rId9"/>
    <sheet name="3a Kreditkort_P " sheetId="59" r:id="rId10"/>
    <sheet name="3b_Kreditkort_V" sheetId="52" r:id="rId11"/>
    <sheet name="4a Revol.kredit_P " sheetId="64" r:id="rId12"/>
    <sheet name="4b_Revol.kredit_V " sheetId="54" r:id="rId13"/>
    <sheet name="5a Ikke-revol.kredit_P " sheetId="60" r:id="rId14"/>
    <sheet name="5b_Ikke-revol.kre_V" sheetId="53" r:id="rId15"/>
    <sheet name="6a Repoudlån_P " sheetId="61" r:id="rId16"/>
    <sheet name="6b Repoudlån_V" sheetId="44" r:id="rId17"/>
    <sheet name="7a Handelskredit_+recourse_V" sheetId="45" r:id="rId18"/>
    <sheet name="7b Handelskredit_%recourse_V" sheetId="46" r:id="rId19"/>
    <sheet name="8a Finansiel leasing_P" sheetId="62" r:id="rId20"/>
    <sheet name="8b Finansiel leasing_V" sheetId="47" r:id="rId21"/>
    <sheet name="9a øvrige udlån_P" sheetId="63" r:id="rId22"/>
    <sheet name="9b øvrige udlån_V" sheetId="55" r:id="rId23"/>
    <sheet name="9c Øvrige udlån_Syndikeret lån" sheetId="71" r:id="rId24"/>
    <sheet name="10a Obliationsudlån_ nom_P_Var" sheetId="66" r:id="rId25"/>
    <sheet name="10b Obliationsudlån_nom_V_Fast" sheetId="69" r:id="rId26"/>
    <sheet name="10c Modregningsretter_P" sheetId="93" r:id="rId27"/>
    <sheet name="11a Ledelsesmæssige skøn_P" sheetId="73" r:id="rId28"/>
    <sheet name="11b Ledelsesmæssige skøn_V" sheetId="74" r:id="rId29"/>
    <sheet name="12a Tidsindskud_V" sheetId="79" r:id="rId30"/>
    <sheet name="13a Indlån med opsigelse_P" sheetId="80" r:id="rId31"/>
    <sheet name="14a Særlig indlån_P" sheetId="81" r:id="rId32"/>
    <sheet name="15a Repoindlån_V" sheetId="82" r:id="rId33"/>
    <sheet name="16a Finansgaranti_V" sheetId="83" r:id="rId34"/>
    <sheet name="17a Tinglysningsgaranti_V" sheetId="84" r:id="rId35"/>
    <sheet name="18a Øvrig garanti_V" sheetId="85" r:id="rId36"/>
    <sheet name="19a Lånetilbud RI_P" sheetId="86" r:id="rId37"/>
    <sheet name="19b Lånetilbud RI_V" sheetId="87" r:id="rId38"/>
    <sheet name="20a Afgivet lånetilbud_P" sheetId="91" r:id="rId39"/>
    <sheet name="21a Multikomponent-fac._V" sheetId="88" r:id="rId40"/>
    <sheet name="21b Multikomponent-fac._V" sheetId="89" r:id="rId41"/>
    <sheet name="21c Multikomponent-fac._V" sheetId="90"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1" i="43" l="1"/>
  <c r="S42" i="43"/>
  <c r="V34" i="93"/>
  <c r="D51" i="72"/>
  <c r="D46" i="72"/>
  <c r="S35" i="72"/>
  <c r="E35" i="72"/>
  <c r="D35" i="72"/>
  <c r="E17" i="93" l="1"/>
  <c r="D17" i="93"/>
  <c r="D30" i="85"/>
  <c r="D29" i="85"/>
  <c r="D28" i="85"/>
  <c r="D27" i="85"/>
  <c r="D21" i="93"/>
  <c r="E20" i="72"/>
  <c r="D20" i="72"/>
  <c r="F21" i="92"/>
  <c r="E21" i="92"/>
  <c r="D21" i="92"/>
  <c r="F20" i="92"/>
  <c r="E20" i="92"/>
  <c r="D20" i="92"/>
  <c r="E16" i="92"/>
  <c r="D16" i="92"/>
  <c r="D63" i="66"/>
  <c r="D62" i="66"/>
  <c r="D61" i="66"/>
  <c r="D60" i="66"/>
  <c r="N46" i="66"/>
  <c r="N45" i="66"/>
  <c r="D51" i="55"/>
  <c r="D50" i="55"/>
  <c r="D46" i="55"/>
  <c r="D45" i="55"/>
  <c r="Q35" i="55"/>
  <c r="N35" i="55"/>
  <c r="E35" i="55"/>
  <c r="D35" i="55"/>
  <c r="Q34" i="55"/>
  <c r="N34" i="55"/>
  <c r="D34" i="55"/>
  <c r="F27" i="55"/>
  <c r="E27" i="55"/>
  <c r="D27" i="55"/>
  <c r="F26" i="55"/>
  <c r="E26" i="55"/>
  <c r="D26" i="55"/>
  <c r="F25" i="55"/>
  <c r="E25" i="55"/>
  <c r="D25" i="55"/>
  <c r="F24" i="55"/>
  <c r="E24" i="55"/>
  <c r="D24" i="55"/>
  <c r="E20" i="55"/>
  <c r="D20" i="55"/>
  <c r="E19" i="55"/>
  <c r="E34" i="55" s="1"/>
  <c r="D19" i="55"/>
  <c r="D45" i="63"/>
  <c r="D44" i="63"/>
  <c r="D50" i="63"/>
  <c r="N32" i="63"/>
  <c r="S35" i="90"/>
  <c r="S34" i="90"/>
  <c r="S40" i="89"/>
  <c r="S39" i="89"/>
  <c r="N28" i="62"/>
  <c r="D27" i="53" l="1"/>
  <c r="E27" i="53"/>
  <c r="F27" i="53"/>
  <c r="D39" i="60"/>
  <c r="N29" i="60"/>
  <c r="N35" i="64"/>
  <c r="N34" i="64"/>
  <c r="D46" i="64" l="1"/>
  <c r="D45" i="64"/>
  <c r="D47" i="59"/>
  <c r="D46" i="59"/>
  <c r="N35" i="59"/>
  <c r="N36" i="59"/>
  <c r="F21" i="81"/>
  <c r="E21" i="81"/>
  <c r="D21" i="81"/>
  <c r="F20" i="81"/>
  <c r="E20" i="81"/>
  <c r="D20" i="81"/>
  <c r="E16" i="81"/>
  <c r="D16" i="81"/>
  <c r="E32" i="91"/>
  <c r="E18" i="91"/>
  <c r="D18" i="91"/>
  <c r="V16" i="82"/>
  <c r="F21" i="80"/>
  <c r="E21" i="80"/>
  <c r="D21" i="80"/>
  <c r="F20" i="80"/>
  <c r="E20" i="80"/>
  <c r="D20" i="80"/>
  <c r="V16" i="80"/>
  <c r="E16" i="80"/>
  <c r="D16" i="80"/>
  <c r="F21" i="79"/>
  <c r="E21" i="79"/>
  <c r="D21" i="79"/>
  <c r="F20" i="79"/>
  <c r="E20" i="79"/>
  <c r="D20" i="79"/>
  <c r="V16" i="79"/>
  <c r="E16" i="79"/>
  <c r="D16" i="79"/>
  <c r="F21" i="82"/>
  <c r="E21" i="82"/>
  <c r="D21" i="82"/>
  <c r="F20" i="82"/>
  <c r="E20" i="82"/>
  <c r="D20" i="82"/>
  <c r="E16" i="82"/>
  <c r="D16" i="82"/>
  <c r="D26" i="85"/>
  <c r="D25" i="85"/>
  <c r="D20" i="84"/>
  <c r="D19" i="84"/>
  <c r="D20" i="83"/>
  <c r="D19" i="83"/>
  <c r="E22" i="43"/>
  <c r="D33" i="40"/>
  <c r="E33" i="40"/>
  <c r="F33" i="40"/>
  <c r="F23" i="78" l="1"/>
  <c r="E23" i="78"/>
  <c r="D23" i="78"/>
  <c r="Q32" i="78"/>
  <c r="I32" i="78"/>
  <c r="S32" i="78" s="1"/>
  <c r="D32" i="78"/>
  <c r="F22" i="78"/>
  <c r="E22" i="78"/>
  <c r="D22" i="78"/>
  <c r="F21" i="78"/>
  <c r="E21" i="78"/>
  <c r="D21" i="78"/>
  <c r="V17" i="78"/>
  <c r="E17" i="78"/>
  <c r="E32" i="78" s="1"/>
  <c r="D17" i="78"/>
  <c r="Q28" i="77" l="1"/>
  <c r="I28" i="77"/>
  <c r="S28" i="77" s="1"/>
  <c r="D28" i="77"/>
  <c r="V16" i="77"/>
  <c r="F21" i="77"/>
  <c r="E21" i="77"/>
  <c r="D21" i="77"/>
  <c r="F20" i="77"/>
  <c r="E20" i="77"/>
  <c r="D20" i="77"/>
  <c r="E16" i="77"/>
  <c r="E28" i="77" s="1"/>
  <c r="D16" i="77"/>
  <c r="V16" i="76"/>
  <c r="F21" i="76"/>
  <c r="E21" i="76"/>
  <c r="D21" i="76"/>
  <c r="F20" i="76"/>
  <c r="E20" i="76"/>
  <c r="D20" i="76"/>
  <c r="E16" i="76"/>
  <c r="D16" i="76"/>
  <c r="M19" i="72"/>
  <c r="D50" i="72" l="1"/>
  <c r="D45" i="72"/>
  <c r="S34" i="72"/>
  <c r="E34" i="72"/>
  <c r="D34" i="72"/>
  <c r="F25" i="72"/>
  <c r="E25" i="72"/>
  <c r="D25" i="72"/>
  <c r="F24" i="72"/>
  <c r="E24" i="72"/>
  <c r="D24" i="72"/>
  <c r="E19" i="72"/>
  <c r="D19" i="72"/>
  <c r="S29" i="56" l="1"/>
  <c r="D80" i="71" l="1"/>
  <c r="D20" i="47" l="1"/>
  <c r="D20" i="62"/>
  <c r="D48" i="46"/>
  <c r="D42" i="46"/>
  <c r="D21" i="46"/>
  <c r="D20" i="45"/>
  <c r="D20" i="44"/>
  <c r="D20" i="61"/>
  <c r="D26" i="53"/>
  <c r="D24" i="53"/>
  <c r="D26" i="64"/>
  <c r="D24" i="64"/>
  <c r="D22" i="52"/>
  <c r="D26" i="59"/>
  <c r="D24" i="59"/>
  <c r="D33" i="43"/>
  <c r="D32" i="43"/>
  <c r="D30" i="43"/>
  <c r="D28" i="43"/>
  <c r="D32" i="40"/>
  <c r="D30" i="40"/>
  <c r="D28" i="40"/>
  <c r="D70" i="66"/>
  <c r="D69" i="66"/>
  <c r="D30" i="66"/>
  <c r="D27" i="66"/>
  <c r="D23" i="63"/>
  <c r="D21" i="63"/>
  <c r="Y12" i="45" l="1"/>
  <c r="D20" i="60" l="1"/>
  <c r="D20" i="54"/>
  <c r="I36" i="59"/>
  <c r="D21" i="56" l="1"/>
  <c r="E108" i="71" l="1"/>
  <c r="D104" i="71"/>
  <c r="D100" i="71"/>
  <c r="E96" i="71"/>
  <c r="D96" i="71"/>
  <c r="Q88" i="71"/>
  <c r="N88" i="71"/>
  <c r="I88" i="71"/>
  <c r="D88" i="71"/>
  <c r="F81" i="71"/>
  <c r="E81" i="71"/>
  <c r="D81" i="71"/>
  <c r="D108" i="71" s="1"/>
  <c r="F80" i="71"/>
  <c r="E80" i="71"/>
  <c r="F79" i="71"/>
  <c r="E79" i="71"/>
  <c r="D79" i="71"/>
  <c r="E75" i="71"/>
  <c r="E88" i="71" s="1"/>
  <c r="D75" i="71"/>
  <c r="S32" i="63" l="1"/>
  <c r="I34" i="71"/>
  <c r="E44" i="71" l="1"/>
  <c r="D44" i="71"/>
  <c r="E19" i="71" l="1"/>
  <c r="D19" i="71"/>
  <c r="E18" i="71"/>
  <c r="E34" i="71" s="1"/>
  <c r="D18" i="71"/>
  <c r="E35" i="71"/>
  <c r="Q35" i="71"/>
  <c r="N35" i="71"/>
  <c r="D35" i="71"/>
  <c r="Q34" i="71"/>
  <c r="N34" i="71"/>
  <c r="D34" i="71"/>
  <c r="D27" i="71"/>
  <c r="D26" i="71"/>
  <c r="F26" i="71"/>
  <c r="F25" i="71"/>
  <c r="E27" i="71"/>
  <c r="E26" i="71"/>
  <c r="E25" i="71"/>
  <c r="D25" i="71"/>
  <c r="F27" i="71"/>
  <c r="D23" i="71"/>
  <c r="E56" i="71"/>
  <c r="D52" i="71"/>
  <c r="D48" i="71"/>
  <c r="E43" i="71"/>
  <c r="D43" i="71"/>
  <c r="F24" i="71"/>
  <c r="E24" i="71"/>
  <c r="D24" i="71"/>
  <c r="D56" i="71" s="1"/>
  <c r="F23" i="71"/>
  <c r="E23" i="71"/>
  <c r="S28" i="54" l="1"/>
  <c r="S36" i="53"/>
  <c r="I28" i="45"/>
  <c r="S28" i="62" l="1"/>
  <c r="D77" i="66" l="1"/>
  <c r="D76" i="66"/>
  <c r="V51" i="66"/>
  <c r="E56" i="66"/>
  <c r="D56" i="66"/>
  <c r="I45" i="66"/>
  <c r="S45" i="66" s="1"/>
  <c r="I46" i="66"/>
  <c r="S46" i="66" s="1"/>
  <c r="D46" i="66"/>
  <c r="F41" i="66"/>
  <c r="F40" i="66"/>
  <c r="E41" i="66"/>
  <c r="E40" i="66"/>
  <c r="D32" i="66"/>
  <c r="D31" i="66"/>
  <c r="F32" i="66"/>
  <c r="E32" i="66"/>
  <c r="F31" i="66"/>
  <c r="E31" i="66"/>
  <c r="F30" i="66"/>
  <c r="E30" i="66"/>
  <c r="D48" i="69"/>
  <c r="D41" i="66" l="1"/>
  <c r="D40" i="66"/>
  <c r="D40" i="69"/>
  <c r="I28" i="69"/>
  <c r="S28" i="69" s="1"/>
  <c r="D21" i="69"/>
  <c r="D20" i="69"/>
  <c r="E22" i="66" l="1"/>
  <c r="D22" i="66"/>
  <c r="S35" i="53" l="1"/>
  <c r="I29" i="60"/>
  <c r="S29" i="60" s="1"/>
  <c r="N16" i="54"/>
  <c r="I20" i="59"/>
  <c r="I41" i="40"/>
  <c r="S41" i="40" l="1"/>
  <c r="I35" i="64" l="1"/>
  <c r="I34" i="64"/>
  <c r="S34" i="64" s="1"/>
  <c r="S43" i="43"/>
  <c r="S36" i="59"/>
  <c r="I35" i="59"/>
  <c r="S35" i="59" s="1"/>
  <c r="S42" i="40"/>
  <c r="I43" i="40"/>
  <c r="S43" i="40" s="1"/>
  <c r="I42" i="43"/>
  <c r="I41" i="43"/>
  <c r="E55" i="66"/>
  <c r="N28" i="69"/>
  <c r="D68" i="66" l="1"/>
  <c r="D67" i="66"/>
  <c r="D75" i="66"/>
  <c r="D74" i="66"/>
  <c r="D39" i="66"/>
  <c r="D38" i="66"/>
  <c r="D29" i="66"/>
  <c r="D28" i="66"/>
  <c r="E16" i="69"/>
  <c r="D16" i="69"/>
  <c r="S32" i="52" l="1"/>
  <c r="S35" i="64"/>
  <c r="S28" i="45"/>
  <c r="E36" i="69" l="1"/>
  <c r="D36" i="69"/>
  <c r="Q28" i="69"/>
  <c r="D28" i="69"/>
  <c r="F21" i="69"/>
  <c r="E21" i="69"/>
  <c r="F20" i="69"/>
  <c r="E20" i="69"/>
  <c r="E28" i="69"/>
  <c r="F39" i="66" l="1"/>
  <c r="F38" i="66"/>
  <c r="E39" i="66"/>
  <c r="E38" i="66"/>
  <c r="D55" i="66"/>
  <c r="V50" i="66"/>
  <c r="D45" i="66"/>
  <c r="F29" i="66"/>
  <c r="E29" i="66"/>
  <c r="F28" i="66"/>
  <c r="E28" i="66"/>
  <c r="F27" i="66"/>
  <c r="E27" i="66"/>
  <c r="E23" i="66"/>
  <c r="D23" i="66"/>
  <c r="E45" i="66" l="1"/>
  <c r="E46" i="66"/>
  <c r="D52" i="46"/>
  <c r="D22" i="46"/>
  <c r="D52" i="53" l="1"/>
  <c r="D47" i="53"/>
  <c r="D23" i="52" l="1"/>
  <c r="Q28" i="54" l="1"/>
  <c r="D51" i="64" l="1"/>
  <c r="D50" i="64"/>
  <c r="D35" i="64"/>
  <c r="D34" i="64"/>
  <c r="F27" i="64"/>
  <c r="E27" i="64"/>
  <c r="D27" i="64"/>
  <c r="F26" i="64"/>
  <c r="E26" i="64"/>
  <c r="F25" i="64"/>
  <c r="E25" i="64"/>
  <c r="D25" i="64"/>
  <c r="F24" i="64"/>
  <c r="E24" i="64"/>
  <c r="E20" i="64"/>
  <c r="E35" i="64" s="1"/>
  <c r="D20" i="64"/>
  <c r="E19" i="64"/>
  <c r="E34" i="64" s="1"/>
  <c r="D19" i="64"/>
  <c r="D55" i="63" l="1"/>
  <c r="F28" i="63"/>
  <c r="F27" i="63"/>
  <c r="E28" i="63"/>
  <c r="E27" i="63"/>
  <c r="D28" i="63"/>
  <c r="D27" i="63"/>
  <c r="F23" i="63"/>
  <c r="E23" i="63"/>
  <c r="D49" i="63"/>
  <c r="E40" i="63"/>
  <c r="D40" i="63"/>
  <c r="D32" i="63"/>
  <c r="F22" i="63"/>
  <c r="E22" i="63"/>
  <c r="D22" i="63"/>
  <c r="D54" i="63" s="1"/>
  <c r="F21" i="63"/>
  <c r="E21" i="63"/>
  <c r="E17" i="63"/>
  <c r="E32" i="63" s="1"/>
  <c r="D17" i="63"/>
  <c r="E49" i="62"/>
  <c r="D45" i="62"/>
  <c r="E36" i="62"/>
  <c r="D36" i="62"/>
  <c r="M32" i="62"/>
  <c r="D28" i="62"/>
  <c r="F21" i="62"/>
  <c r="E21" i="62"/>
  <c r="D21" i="62"/>
  <c r="D49" i="62" s="1"/>
  <c r="F20" i="62"/>
  <c r="E20" i="62"/>
  <c r="E16" i="62"/>
  <c r="E28" i="62" s="1"/>
  <c r="D16" i="62"/>
  <c r="E37" i="61"/>
  <c r="D37" i="61"/>
  <c r="E50" i="61"/>
  <c r="D46" i="61" l="1"/>
  <c r="D29" i="61"/>
  <c r="F21" i="61"/>
  <c r="E21" i="61"/>
  <c r="D21" i="61"/>
  <c r="D50" i="61" s="1"/>
  <c r="F20" i="61"/>
  <c r="E20" i="61"/>
  <c r="E16" i="61"/>
  <c r="E29" i="61" s="1"/>
  <c r="D16" i="61"/>
  <c r="D43" i="60"/>
  <c r="D29" i="60"/>
  <c r="F21" i="60"/>
  <c r="E21" i="60"/>
  <c r="D21" i="60"/>
  <c r="F20" i="60"/>
  <c r="E20" i="60"/>
  <c r="E16" i="60"/>
  <c r="E29" i="60" s="1"/>
  <c r="D16" i="60"/>
  <c r="D52" i="59" l="1"/>
  <c r="D51" i="59"/>
  <c r="D36" i="59"/>
  <c r="D35" i="59"/>
  <c r="F27" i="59"/>
  <c r="E27" i="59"/>
  <c r="D27" i="59"/>
  <c r="F26" i="59"/>
  <c r="E26" i="59"/>
  <c r="F25" i="59"/>
  <c r="E25" i="59"/>
  <c r="D25" i="59"/>
  <c r="F24" i="59"/>
  <c r="E24" i="59"/>
  <c r="E20" i="59"/>
  <c r="E36" i="59" s="1"/>
  <c r="D20" i="59"/>
  <c r="E19" i="59"/>
  <c r="E35" i="59" s="1"/>
  <c r="D19" i="59"/>
  <c r="D67" i="43" l="1"/>
  <c r="E67" i="43"/>
  <c r="D43" i="56"/>
  <c r="D39" i="56"/>
  <c r="E17" i="56"/>
  <c r="D17" i="56"/>
  <c r="E29" i="56"/>
  <c r="D22" i="56"/>
  <c r="D29" i="56"/>
  <c r="F22" i="56"/>
  <c r="E22" i="56"/>
  <c r="F21" i="56"/>
  <c r="E21" i="56"/>
  <c r="E48" i="47"/>
  <c r="D42" i="54" l="1"/>
  <c r="D38" i="54"/>
  <c r="D28" i="54"/>
  <c r="F21" i="54"/>
  <c r="E21" i="54"/>
  <c r="D21" i="54"/>
  <c r="F20" i="54"/>
  <c r="E20" i="54"/>
  <c r="E16" i="54"/>
  <c r="E28" i="54" s="1"/>
  <c r="D16" i="54"/>
  <c r="D36" i="53"/>
  <c r="E20" i="53"/>
  <c r="E36" i="53" s="1"/>
  <c r="D20" i="53"/>
  <c r="F26" i="53"/>
  <c r="E26" i="53"/>
  <c r="D25" i="53"/>
  <c r="D51" i="53"/>
  <c r="D46" i="53"/>
  <c r="D35" i="53"/>
  <c r="F25" i="53"/>
  <c r="E25" i="53"/>
  <c r="F24" i="53"/>
  <c r="E24" i="53"/>
  <c r="E19" i="53"/>
  <c r="E35" i="53" s="1"/>
  <c r="D19" i="53"/>
  <c r="D44" i="52"/>
  <c r="D24" i="52"/>
  <c r="N18" i="52"/>
  <c r="D49" i="52" l="1"/>
  <c r="D32" i="52"/>
  <c r="F24" i="52"/>
  <c r="E24" i="52"/>
  <c r="F23" i="52"/>
  <c r="E23" i="52"/>
  <c r="F22" i="52"/>
  <c r="E22" i="52"/>
  <c r="E18" i="52"/>
  <c r="E32" i="52" s="1"/>
  <c r="D18" i="52"/>
  <c r="D44" i="47" l="1"/>
  <c r="D40" i="47"/>
  <c r="E36" i="47"/>
  <c r="D36" i="47"/>
  <c r="Q28" i="47"/>
  <c r="N28" i="47"/>
  <c r="D28" i="47"/>
  <c r="F21" i="47"/>
  <c r="E21" i="47"/>
  <c r="D21" i="47"/>
  <c r="D48" i="47" s="1"/>
  <c r="F20" i="47"/>
  <c r="E20" i="47"/>
  <c r="E16" i="47"/>
  <c r="E28" i="47" s="1"/>
  <c r="D16" i="47"/>
  <c r="D37" i="46"/>
  <c r="E37" i="46"/>
  <c r="D47" i="46"/>
  <c r="D41" i="46"/>
  <c r="Q29" i="46"/>
  <c r="N29" i="46"/>
  <c r="D29" i="46"/>
  <c r="F22" i="46"/>
  <c r="E22" i="46"/>
  <c r="F21" i="46"/>
  <c r="E21" i="46"/>
  <c r="E17" i="46"/>
  <c r="E29" i="46" s="1"/>
  <c r="D17" i="46"/>
  <c r="D50" i="44"/>
  <c r="E50" i="44"/>
  <c r="D42" i="45"/>
  <c r="D38" i="45"/>
  <c r="Q28" i="45"/>
  <c r="N28" i="45"/>
  <c r="D28" i="45"/>
  <c r="F21" i="45"/>
  <c r="E21" i="45"/>
  <c r="D21" i="45"/>
  <c r="F20" i="45"/>
  <c r="E20" i="45"/>
  <c r="E16" i="45"/>
  <c r="E28" i="45" s="1"/>
  <c r="D16" i="45"/>
  <c r="E36" i="44" l="1"/>
  <c r="D36" i="44"/>
  <c r="D45" i="44"/>
  <c r="D40" i="44"/>
  <c r="D28" i="44"/>
  <c r="F21" i="44"/>
  <c r="E21" i="44"/>
  <c r="D21" i="44"/>
  <c r="F20" i="44"/>
  <c r="E20" i="44"/>
  <c r="E16" i="44"/>
  <c r="E28" i="44" s="1"/>
  <c r="D16" i="44"/>
  <c r="E51" i="43"/>
  <c r="D51" i="43"/>
  <c r="D56" i="43"/>
  <c r="D57" i="43"/>
  <c r="D55" i="43"/>
  <c r="D63" i="43" l="1"/>
  <c r="D62" i="43"/>
  <c r="D61" i="43"/>
  <c r="D43" i="43"/>
  <c r="D42" i="43"/>
  <c r="D41" i="43"/>
  <c r="F33" i="43"/>
  <c r="E33" i="43"/>
  <c r="F32" i="43"/>
  <c r="E32" i="43"/>
  <c r="F31" i="43"/>
  <c r="E31" i="43"/>
  <c r="D31" i="43"/>
  <c r="F30" i="43"/>
  <c r="E30" i="43"/>
  <c r="F29" i="43"/>
  <c r="E29" i="43"/>
  <c r="D29" i="43"/>
  <c r="F28" i="43"/>
  <c r="E28" i="43"/>
  <c r="E24" i="43"/>
  <c r="E43" i="43" s="1"/>
  <c r="D24" i="43"/>
  <c r="E23" i="43"/>
  <c r="E42" i="43" s="1"/>
  <c r="D23" i="43"/>
  <c r="E41" i="43"/>
  <c r="D22" i="43"/>
  <c r="D61" i="40" l="1"/>
  <c r="D60" i="40"/>
  <c r="D43" i="40" l="1"/>
  <c r="F31" i="40"/>
  <c r="F32" i="40"/>
  <c r="E31" i="40"/>
  <c r="E32" i="40"/>
  <c r="E24" i="40"/>
  <c r="E43" i="40" s="1"/>
  <c r="D24" i="40"/>
  <c r="D42" i="40" l="1"/>
  <c r="F30" i="40"/>
  <c r="E30" i="40"/>
  <c r="D31" i="40"/>
  <c r="E23" i="40"/>
  <c r="E42" i="40" s="1"/>
  <c r="D23" i="40"/>
  <c r="D59" i="40" l="1"/>
  <c r="D29" i="40"/>
  <c r="F29" i="40"/>
  <c r="E29" i="40"/>
  <c r="F28" i="40"/>
  <c r="E28" i="40"/>
  <c r="D41" i="40"/>
  <c r="E22" i="40"/>
  <c r="E41" i="40" s="1"/>
  <c r="D22" i="4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H7" authorId="0" shapeId="0" xr:uid="{00000000-0006-0000-0200-000001000000}">
      <text>
        <r>
          <rPr>
            <sz val="8"/>
            <color indexed="81"/>
            <rFont val="Tahoma"/>
            <family val="2"/>
          </rPr>
          <t xml:space="preserve">Ikke krævet
</t>
        </r>
      </text>
    </comment>
    <comment ref="I7" authorId="0" shapeId="0" xr:uid="{00000000-0006-0000-0200-000002000000}">
      <text>
        <r>
          <rPr>
            <sz val="8"/>
            <color indexed="81"/>
            <rFont val="Tahoma"/>
            <family val="2"/>
          </rPr>
          <t>Oplysninger beriges</t>
        </r>
      </text>
    </comment>
    <comment ref="N7" authorId="0" shapeId="0" xr:uid="{00000000-0006-0000-0200-000003000000}">
      <text>
        <r>
          <rPr>
            <sz val="8"/>
            <color indexed="81"/>
            <rFont val="Tahoma"/>
            <family val="2"/>
          </rPr>
          <t xml:space="preserve">Ikke krævet for indberettende institut
</t>
        </r>
      </text>
    </comment>
    <comment ref="O7" authorId="0" shapeId="0" xr:uid="{00000000-0006-0000-0200-000004000000}">
      <text>
        <r>
          <rPr>
            <sz val="8"/>
            <color indexed="81"/>
            <rFont val="Tahoma"/>
            <family val="2"/>
          </rPr>
          <t>Indberettes ikke for virksomheder</t>
        </r>
      </text>
    </comment>
    <comment ref="P7" authorId="0" shapeId="0" xr:uid="{00000000-0006-0000-0200-000005000000}">
      <text>
        <r>
          <rPr>
            <sz val="8"/>
            <color indexed="81"/>
            <rFont val="Tahoma"/>
            <family val="2"/>
          </rPr>
          <t>Indberettes ikke for virksomheder</t>
        </r>
      </text>
    </comment>
    <comment ref="Q7" authorId="0" shapeId="0" xr:uid="{00000000-0006-0000-0200-000006000000}">
      <text>
        <r>
          <rPr>
            <sz val="8"/>
            <color indexed="81"/>
            <rFont val="Tahoma"/>
            <family val="2"/>
          </rPr>
          <t>Indberettes ikke for virksomheder</t>
        </r>
      </text>
    </comment>
    <comment ref="R7" authorId="0" shapeId="0" xr:uid="{00000000-0006-0000-0200-000007000000}">
      <text>
        <r>
          <rPr>
            <sz val="8"/>
            <color indexed="81"/>
            <rFont val="Tahoma"/>
            <family val="2"/>
          </rPr>
          <t>Indberettes ikke for virksomheder</t>
        </r>
      </text>
    </comment>
    <comment ref="T7" authorId="1" shapeId="0" xr:uid="{2B28C452-ECB0-4F5D-B9CD-5138E4ECFC62}">
      <text>
        <r>
          <rPr>
            <sz val="9"/>
            <color indexed="81"/>
            <rFont val="Tahoma"/>
            <family val="2"/>
          </rPr>
          <t>Ikke krævet.</t>
        </r>
      </text>
    </comment>
    <comment ref="U7" authorId="0" shapeId="0" xr:uid="{9AB259D6-F177-4B6B-BC33-39F7E59F12D2}">
      <text>
        <r>
          <rPr>
            <sz val="8"/>
            <color indexed="81"/>
            <rFont val="Tahoma"/>
            <family val="2"/>
          </rPr>
          <t>Ikke krævet for virksomhed</t>
        </r>
      </text>
    </comment>
    <comment ref="V7" authorId="0" shapeId="0" xr:uid="{05E75D0B-616F-498C-B7FE-ED2D39286C7E}">
      <text>
        <r>
          <rPr>
            <sz val="8"/>
            <color indexed="81"/>
            <rFont val="Tahoma"/>
            <family val="2"/>
          </rPr>
          <t>Ikke krævet for virksomhed</t>
        </r>
      </text>
    </comment>
    <comment ref="W7" authorId="0" shapeId="0" xr:uid="{3511D37B-1A97-4F64-8F2D-79A1C2BAB96C}">
      <text>
        <r>
          <rPr>
            <sz val="8"/>
            <color indexed="81"/>
            <rFont val="Tahoma"/>
            <family val="2"/>
          </rPr>
          <t>Ikke krævet for virksomhed</t>
        </r>
      </text>
    </comment>
    <comment ref="X7" authorId="0" shapeId="0" xr:uid="{24D3F8A2-C818-41FA-81D3-6393D89BBCE8}">
      <text>
        <r>
          <rPr>
            <sz val="8"/>
            <color indexed="81"/>
            <rFont val="Tahoma"/>
            <family val="2"/>
          </rPr>
          <t>Ikke krævet for virksomhed</t>
        </r>
      </text>
    </comment>
    <comment ref="Y7" authorId="0" shapeId="0" xr:uid="{475EF9CB-8782-42BF-9EC4-79710BCF13AB}">
      <text>
        <r>
          <rPr>
            <sz val="8"/>
            <color indexed="81"/>
            <rFont val="Tahoma"/>
            <family val="2"/>
          </rPr>
          <t>Ikke krævet for virksomhed</t>
        </r>
      </text>
    </comment>
    <comment ref="Z7" authorId="0" shapeId="0" xr:uid="{90BF6C9B-18AF-4FF7-A6B0-AA7477411AB3}">
      <text>
        <r>
          <rPr>
            <sz val="8"/>
            <color indexed="81"/>
            <rFont val="Tahoma"/>
            <family val="2"/>
          </rPr>
          <t>Ikke krævet for virksomhed</t>
        </r>
      </text>
    </comment>
    <comment ref="AA7" authorId="0" shapeId="0" xr:uid="{43F28822-DAC6-4804-8792-2DEE017224D1}">
      <text>
        <r>
          <rPr>
            <sz val="8"/>
            <color indexed="81"/>
            <rFont val="Tahoma"/>
            <family val="2"/>
          </rPr>
          <t>Ikke krævet for virksomhed</t>
        </r>
      </text>
    </comment>
    <comment ref="AB7" authorId="0" shapeId="0" xr:uid="{848D8B82-AD40-47B4-AF27-8B210C6A9229}">
      <text>
        <r>
          <rPr>
            <sz val="8"/>
            <color indexed="81"/>
            <rFont val="Tahoma"/>
            <family val="2"/>
          </rPr>
          <t>Ikke krævet for virksomhed</t>
        </r>
      </text>
    </comment>
    <comment ref="AC7" authorId="0" shapeId="0" xr:uid="{553CF30D-F920-48A0-AC26-EF30B237D98F}">
      <text>
        <r>
          <rPr>
            <sz val="8"/>
            <color indexed="81"/>
            <rFont val="Tahoma"/>
            <family val="2"/>
          </rPr>
          <t>Ikke krævet for virksomhed</t>
        </r>
      </text>
    </comment>
    <comment ref="H8" authorId="0" shapeId="0" xr:uid="{00000000-0006-0000-0200-000008000000}">
      <text>
        <r>
          <rPr>
            <sz val="8"/>
            <color indexed="81"/>
            <rFont val="Tahoma"/>
            <family val="2"/>
          </rPr>
          <t xml:space="preserve">Ikke krævet
</t>
        </r>
      </text>
    </comment>
    <comment ref="I8" authorId="0" shapeId="0" xr:uid="{00000000-0006-0000-0200-000009000000}">
      <text>
        <r>
          <rPr>
            <sz val="8"/>
            <color indexed="81"/>
            <rFont val="Tahoma"/>
            <family val="2"/>
          </rPr>
          <t xml:space="preserve">Oplysninger beriges
</t>
        </r>
      </text>
    </comment>
    <comment ref="N8" authorId="0" shapeId="0" xr:uid="{00000000-0006-0000-0200-00000A000000}">
      <text>
        <r>
          <rPr>
            <b/>
            <sz val="8"/>
            <color indexed="81"/>
            <rFont val="Tahoma"/>
            <family val="2"/>
          </rPr>
          <t>Oplysninger beriges</t>
        </r>
        <r>
          <rPr>
            <sz val="8"/>
            <color indexed="81"/>
            <rFont val="Tahoma"/>
            <family val="2"/>
          </rPr>
          <t xml:space="preserve">
</t>
        </r>
      </text>
    </comment>
    <comment ref="O8" authorId="0" shapeId="0" xr:uid="{00000000-0006-0000-0200-00000B000000}">
      <text>
        <r>
          <rPr>
            <sz val="8"/>
            <color indexed="81"/>
            <rFont val="Tahoma"/>
            <family val="2"/>
          </rPr>
          <t>Indberettes ikke for virksomheder</t>
        </r>
      </text>
    </comment>
    <comment ref="P8" authorId="0" shapeId="0" xr:uid="{00000000-0006-0000-0200-00000C000000}">
      <text>
        <r>
          <rPr>
            <sz val="8"/>
            <color indexed="81"/>
            <rFont val="Tahoma"/>
            <family val="2"/>
          </rPr>
          <t>Indberettes ikke for virksomheder</t>
        </r>
      </text>
    </comment>
    <comment ref="Q8" authorId="0" shapeId="0" xr:uid="{00000000-0006-0000-0200-00000D000000}">
      <text>
        <r>
          <rPr>
            <sz val="8"/>
            <color indexed="81"/>
            <rFont val="Tahoma"/>
            <family val="2"/>
          </rPr>
          <t>Indberettes ikke for virksomheder</t>
        </r>
      </text>
    </comment>
    <comment ref="R8" authorId="0" shapeId="0" xr:uid="{00000000-0006-0000-0200-00000E000000}">
      <text>
        <r>
          <rPr>
            <sz val="8"/>
            <color indexed="81"/>
            <rFont val="Tahoma"/>
            <family val="2"/>
          </rPr>
          <t>Indberettes ikke for virksomheder</t>
        </r>
      </text>
    </comment>
    <comment ref="S8" authorId="0" shapeId="0" xr:uid="{00000000-0006-0000-0200-00000F000000}">
      <text>
        <r>
          <rPr>
            <sz val="8"/>
            <color indexed="81"/>
            <rFont val="Tahoma"/>
            <family val="2"/>
          </rPr>
          <t>Ikke krævet</t>
        </r>
      </text>
    </comment>
    <comment ref="U8" authorId="0" shapeId="0" xr:uid="{0135C7AC-5E0D-43B5-B0F6-0EC276405E00}">
      <text>
        <r>
          <rPr>
            <sz val="8"/>
            <color indexed="81"/>
            <rFont val="Tahoma"/>
            <family val="2"/>
          </rPr>
          <t>Ikke krævet for virksomhed</t>
        </r>
      </text>
    </comment>
    <comment ref="V8" authorId="0" shapeId="0" xr:uid="{EDC6BE80-4339-4CDE-96F7-A78B41498364}">
      <text>
        <r>
          <rPr>
            <sz val="8"/>
            <color indexed="81"/>
            <rFont val="Tahoma"/>
            <family val="2"/>
          </rPr>
          <t>Ikke krævet for virksomhed</t>
        </r>
      </text>
    </comment>
    <comment ref="W8" authorId="0" shapeId="0" xr:uid="{FE7598E0-53A7-4523-B699-A231556F5687}">
      <text>
        <r>
          <rPr>
            <sz val="8"/>
            <color indexed="81"/>
            <rFont val="Tahoma"/>
            <family val="2"/>
          </rPr>
          <t>Ikke krævet for virksomhed</t>
        </r>
      </text>
    </comment>
    <comment ref="X8" authorId="0" shapeId="0" xr:uid="{136FE83F-7E48-4069-92DC-442C3B8338F8}">
      <text>
        <r>
          <rPr>
            <sz val="8"/>
            <color indexed="81"/>
            <rFont val="Tahoma"/>
            <family val="2"/>
          </rPr>
          <t>Ikke krævet for virksomhed</t>
        </r>
      </text>
    </comment>
    <comment ref="Y8" authorId="0" shapeId="0" xr:uid="{9E1C73F5-1EF1-4050-A2BD-A3CAB0D63BA9}">
      <text>
        <r>
          <rPr>
            <sz val="8"/>
            <color indexed="81"/>
            <rFont val="Tahoma"/>
            <family val="2"/>
          </rPr>
          <t>Ikke krævet for virksomhed</t>
        </r>
      </text>
    </comment>
    <comment ref="Z8" authorId="0" shapeId="0" xr:uid="{B3F5CABF-584F-41F9-AB03-6E55566BE8AD}">
      <text>
        <r>
          <rPr>
            <sz val="8"/>
            <color indexed="81"/>
            <rFont val="Tahoma"/>
            <family val="2"/>
          </rPr>
          <t>Ikke krævet for virksomhed</t>
        </r>
      </text>
    </comment>
    <comment ref="AA8" authorId="0" shapeId="0" xr:uid="{922CA58C-1594-4F7D-B95F-487429B3C2D3}">
      <text>
        <r>
          <rPr>
            <sz val="8"/>
            <color indexed="81"/>
            <rFont val="Tahoma"/>
            <family val="2"/>
          </rPr>
          <t>Ikke krævet for virksomhed</t>
        </r>
      </text>
    </comment>
    <comment ref="AB8" authorId="0" shapeId="0" xr:uid="{17321A72-5A6F-4BA6-8876-0CC9A030833A}">
      <text>
        <r>
          <rPr>
            <sz val="8"/>
            <color indexed="81"/>
            <rFont val="Tahoma"/>
            <family val="2"/>
          </rPr>
          <t>Ikke krævet for virksomhed</t>
        </r>
      </text>
    </comment>
    <comment ref="AC8" authorId="0" shapeId="0" xr:uid="{C21C989B-C0F4-4578-8853-915C4DADC633}">
      <text>
        <r>
          <rPr>
            <sz val="8"/>
            <color indexed="81"/>
            <rFont val="Tahoma"/>
            <family val="2"/>
          </rPr>
          <t>Ikke krævet for virksomhed</t>
        </r>
      </text>
    </comment>
    <comment ref="K12" authorId="0" shapeId="0" xr:uid="{00000000-0006-0000-0200-000010000000}">
      <text>
        <r>
          <rPr>
            <sz val="8"/>
            <color indexed="81"/>
            <rFont val="Tahoma"/>
            <family val="2"/>
          </rPr>
          <t>"Ikke krævet"</t>
        </r>
      </text>
    </comment>
    <comment ref="L12" authorId="0" shapeId="0" xr:uid="{00000000-0006-0000-0200-000011000000}">
      <text>
        <r>
          <rPr>
            <sz val="8"/>
            <color indexed="81"/>
            <rFont val="Tahoma"/>
            <family val="2"/>
          </rPr>
          <t>"Ikke krævet"</t>
        </r>
      </text>
    </comment>
    <comment ref="M12" authorId="0" shapeId="0" xr:uid="{00000000-0006-0000-0200-000012000000}">
      <text>
        <r>
          <rPr>
            <sz val="8"/>
            <color indexed="81"/>
            <rFont val="Tahoma"/>
            <family val="2"/>
          </rPr>
          <t>"Ikke krævet"</t>
        </r>
      </text>
    </comment>
    <comment ref="N12" authorId="0" shapeId="0" xr:uid="{00000000-0006-0000-0200-000013000000}">
      <text>
        <r>
          <rPr>
            <sz val="8"/>
            <color indexed="81"/>
            <rFont val="Tahoma"/>
            <family val="2"/>
          </rPr>
          <t>"Ikke krævet"</t>
        </r>
      </text>
    </comment>
    <comment ref="O12" authorId="0" shapeId="0" xr:uid="{00000000-0006-0000-0200-000014000000}">
      <text>
        <r>
          <rPr>
            <sz val="8"/>
            <color indexed="81"/>
            <rFont val="Tahoma"/>
            <family val="2"/>
          </rPr>
          <t>"Ikke krævet"</t>
        </r>
      </text>
    </comment>
    <comment ref="R12" authorId="0" shapeId="0" xr:uid="{00000000-0006-0000-0200-000015000000}">
      <text>
        <r>
          <rPr>
            <sz val="8"/>
            <color indexed="81"/>
            <rFont val="Tahoma"/>
            <family val="2"/>
          </rPr>
          <t>Ikke krævet da stående lån</t>
        </r>
        <r>
          <rPr>
            <sz val="8"/>
            <color indexed="81"/>
            <rFont val="Tahoma"/>
            <family val="2"/>
          </rPr>
          <t xml:space="preserve">
</t>
        </r>
      </text>
    </comment>
    <comment ref="U12" authorId="0" shapeId="0" xr:uid="{00000000-0006-0000-0200-000016000000}">
      <text>
        <r>
          <rPr>
            <sz val="8"/>
            <color indexed="81"/>
            <rFont val="Tahoma"/>
            <family val="2"/>
          </rPr>
          <t>Ikke krævet da Virksomhed</t>
        </r>
      </text>
    </comment>
    <comment ref="X12" authorId="0" shapeId="0" xr:uid="{00000000-0006-0000-0200-000017000000}">
      <text>
        <r>
          <rPr>
            <sz val="8"/>
            <color indexed="81"/>
            <rFont val="Tahoma"/>
            <family val="2"/>
          </rPr>
          <t>Ikke krævet</t>
        </r>
      </text>
    </comment>
    <comment ref="Z12" authorId="0" shapeId="0" xr:uid="{00000000-0006-0000-0200-000018000000}">
      <text>
        <r>
          <rPr>
            <sz val="8"/>
            <color indexed="81"/>
            <rFont val="Tahoma"/>
            <family val="2"/>
          </rPr>
          <t>Ikke krævet</t>
        </r>
      </text>
    </comment>
    <comment ref="AA12" authorId="0" shapeId="0" xr:uid="{3FC59598-996A-4C77-8E52-40983A4C8D2F}">
      <text>
        <r>
          <rPr>
            <sz val="8"/>
            <color indexed="81"/>
            <rFont val="Tahoma"/>
            <family val="2"/>
          </rPr>
          <t>Ikke krævet</t>
        </r>
      </text>
    </comment>
    <comment ref="AB12" authorId="0" shapeId="0" xr:uid="{00000000-0006-0000-0200-00001A000000}">
      <text>
        <r>
          <rPr>
            <sz val="8"/>
            <color indexed="81"/>
            <rFont val="Tahoma"/>
            <family val="2"/>
          </rPr>
          <t>Ikke krævet</t>
        </r>
      </text>
    </comment>
    <comment ref="AD12" authorId="1" shapeId="0" xr:uid="{32209711-E2B4-4224-8323-CF2D5F1A0115}">
      <text>
        <r>
          <rPr>
            <sz val="9"/>
            <color indexed="81"/>
            <rFont val="Tahoma"/>
            <family val="2"/>
          </rPr>
          <t>Kun krævet for instrumenttype 20.</t>
        </r>
      </text>
    </comment>
    <comment ref="AE12" authorId="1" shapeId="0" xr:uid="{81B9F829-93FC-4752-B26A-213891D093CB}">
      <text>
        <r>
          <rPr>
            <sz val="9"/>
            <color indexed="81"/>
            <rFont val="Tahoma"/>
            <family val="2"/>
          </rPr>
          <t>Kun krævet for instrumenttyperne "Tidsindskud", "Repoindlån" og "Indskud mellem kreditinstitutter bortset fra repoindlån og repoudlån", hvor der foreligger en bindingsperiode.</t>
        </r>
      </text>
    </comment>
    <comment ref="AF12" authorId="1" shapeId="0" xr:uid="{D3B7500B-758C-44B8-8EDF-07E1B6BCC4C8}">
      <text>
        <r>
          <rPr>
            <sz val="9"/>
            <color indexed="81"/>
            <rFont val="Tahoma"/>
            <family val="2"/>
          </rPr>
          <t>Kun krævet for instrumenttypen "Særlig indlån".</t>
        </r>
      </text>
    </comment>
    <comment ref="AG12" authorId="1" shapeId="0" xr:uid="{51525A20-6DA9-430F-BCEC-FE3BA431C0FD}">
      <text>
        <r>
          <rPr>
            <sz val="9"/>
            <color indexed="81"/>
            <rFont val="Tahoma"/>
            <family val="2"/>
          </rPr>
          <t>Kun krævet for instrumenttypen "Særlig indlån".</t>
        </r>
      </text>
    </comment>
    <comment ref="G17" authorId="0" shapeId="0" xr:uid="{00000000-0006-0000-0200-00001B000000}">
      <text>
        <r>
          <rPr>
            <sz val="8"/>
            <color indexed="81"/>
            <rFont val="Tahoma"/>
            <family val="2"/>
          </rPr>
          <t>Ikke krævet</t>
        </r>
      </text>
    </comment>
    <comment ref="J17" authorId="0" shapeId="0" xr:uid="{00000000-0006-0000-0200-00001C000000}">
      <text>
        <r>
          <rPr>
            <sz val="8"/>
            <color indexed="81"/>
            <rFont val="Tahoma"/>
            <family val="2"/>
          </rPr>
          <t>Ikke krævet</t>
        </r>
      </text>
    </comment>
    <comment ref="N17" authorId="0" shapeId="0" xr:uid="{00000000-0006-0000-0200-00001D000000}">
      <text>
        <r>
          <rPr>
            <sz val="8"/>
            <color indexed="81"/>
            <rFont val="Tahoma"/>
            <family val="2"/>
          </rPr>
          <t>Ikke krævet</t>
        </r>
      </text>
    </comment>
    <comment ref="O17" authorId="0" shapeId="0" xr:uid="{00000000-0006-0000-0200-00001E000000}">
      <text>
        <r>
          <rPr>
            <sz val="8"/>
            <color indexed="81"/>
            <rFont val="Tahoma"/>
            <family val="2"/>
          </rPr>
          <t>Ikke krævet - indberettes kun for realkreditudlån</t>
        </r>
      </text>
    </comment>
    <comment ref="P17" authorId="0" shapeId="0" xr:uid="{00000000-0006-0000-0200-00001F000000}">
      <text>
        <r>
          <rPr>
            <sz val="8"/>
            <color indexed="81"/>
            <rFont val="Tahoma"/>
            <family val="2"/>
          </rPr>
          <t>Ikke krævet - indberettes kun for realkreditudlån</t>
        </r>
      </text>
    </comment>
    <comment ref="Q17" authorId="0" shapeId="0" xr:uid="{00000000-0006-0000-0200-000020000000}">
      <text>
        <r>
          <rPr>
            <sz val="8"/>
            <color indexed="81"/>
            <rFont val="Tahoma"/>
            <family val="2"/>
          </rPr>
          <t>Ikke krævet - indberettes kun for obligationsudlån</t>
        </r>
      </text>
    </comment>
    <comment ref="S17" authorId="0" shapeId="0" xr:uid="{00000000-0006-0000-0200-000021000000}">
      <text>
        <r>
          <rPr>
            <sz val="8"/>
            <color indexed="81"/>
            <rFont val="Tahoma"/>
            <family val="2"/>
          </rPr>
          <t>Ikke krævet - indberettes kun for obligationsudlån</t>
        </r>
      </text>
    </comment>
    <comment ref="T17" authorId="0" shapeId="0" xr:uid="{00000000-0006-0000-0200-000022000000}">
      <text>
        <r>
          <rPr>
            <sz val="8"/>
            <color indexed="81"/>
            <rFont val="Tahoma"/>
            <family val="2"/>
          </rPr>
          <t>Ikke krævet - indberettes kun for obligationsudlån</t>
        </r>
      </text>
    </comment>
    <comment ref="U17" authorId="1" shapeId="0" xr:uid="{8CF19003-ECDF-45B6-A9B7-106A9BF44A12}">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7" authorId="1" shapeId="0" xr:uid="{3ACE6A4B-60BF-4522-8222-18AF2BF5718C}">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7" authorId="0" shapeId="0" xr:uid="{E4AC5AEF-7D3E-4ACB-A52E-38091AD7B2AC}">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O29" authorId="0" shapeId="0" xr:uid="{00000000-0006-0000-0200-000023000000}">
      <text>
        <r>
          <rPr>
            <sz val="8"/>
            <color indexed="81"/>
            <rFont val="Tahoma"/>
            <family val="2"/>
          </rPr>
          <t>Ikke krævet</t>
        </r>
      </text>
    </comment>
    <comment ref="R29" authorId="0" shapeId="0" xr:uid="{00000000-0006-0000-0200-000024000000}">
      <text>
        <r>
          <rPr>
            <sz val="8"/>
            <color indexed="81"/>
            <rFont val="Tahoma"/>
            <family val="2"/>
          </rPr>
          <t>Ikke krævet</t>
        </r>
      </text>
    </comment>
    <comment ref="F43" authorId="0" shapeId="0" xr:uid="{00000000-0006-0000-0200-000025000000}">
      <text>
        <r>
          <rPr>
            <sz val="8"/>
            <color indexed="81"/>
            <rFont val="Tahoma"/>
            <family val="2"/>
          </rPr>
          <t>Ikke krævet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Birgitte Vølund Buchholst</author>
    <author>Allan Høegsberg</author>
  </authors>
  <commentList>
    <comment ref="H7" authorId="0" shapeId="0" xr:uid="{00000000-0006-0000-0100-000001000000}">
      <text>
        <r>
          <rPr>
            <sz val="8"/>
            <color indexed="81"/>
            <rFont val="Tahoma"/>
            <family val="2"/>
          </rPr>
          <t xml:space="preserve">Ikke krævet
</t>
        </r>
      </text>
    </comment>
    <comment ref="I7" authorId="0" shapeId="0" xr:uid="{00000000-0006-0000-0100-000002000000}">
      <text>
        <r>
          <rPr>
            <sz val="8"/>
            <color indexed="81"/>
            <rFont val="Tahoma"/>
            <family val="2"/>
          </rPr>
          <t>Oplysninger beriges</t>
        </r>
      </text>
    </comment>
    <comment ref="N7" authorId="0" shapeId="0" xr:uid="{00000000-0006-0000-0100-000003000000}">
      <text>
        <r>
          <rPr>
            <sz val="8"/>
            <color indexed="81"/>
            <rFont val="Tahoma"/>
            <family val="2"/>
          </rPr>
          <t xml:space="preserve">Ikke krævet for indberettende institut
</t>
        </r>
      </text>
    </comment>
    <comment ref="O7" authorId="0" shapeId="0" xr:uid="{00000000-0006-0000-0100-000004000000}">
      <text>
        <r>
          <rPr>
            <sz val="8"/>
            <color indexed="81"/>
            <rFont val="Tahoma"/>
            <family val="2"/>
          </rPr>
          <t>Indberettes ikke for virksomheder</t>
        </r>
      </text>
    </comment>
    <comment ref="P7" authorId="0" shapeId="0" xr:uid="{00000000-0006-0000-0100-000005000000}">
      <text>
        <r>
          <rPr>
            <sz val="8"/>
            <color indexed="81"/>
            <rFont val="Tahoma"/>
            <family val="2"/>
          </rPr>
          <t>Indberettes ikke for virksomheder</t>
        </r>
      </text>
    </comment>
    <comment ref="Q7" authorId="0" shapeId="0" xr:uid="{00000000-0006-0000-0100-000006000000}">
      <text>
        <r>
          <rPr>
            <sz val="8"/>
            <color indexed="81"/>
            <rFont val="Tahoma"/>
            <family val="2"/>
          </rPr>
          <t>Indberettes ikke for virksomheder</t>
        </r>
      </text>
    </comment>
    <comment ref="R7" authorId="0" shapeId="0" xr:uid="{00000000-0006-0000-0100-000007000000}">
      <text>
        <r>
          <rPr>
            <sz val="8"/>
            <color indexed="81"/>
            <rFont val="Tahoma"/>
            <family val="2"/>
          </rPr>
          <t>Indberettes ikke for virksomheder</t>
        </r>
      </text>
    </comment>
    <comment ref="T7" authorId="1" shapeId="0" xr:uid="{97094C35-05C7-4A02-91CF-6B0E2ED091B0}">
      <text>
        <r>
          <rPr>
            <sz val="9"/>
            <color indexed="81"/>
            <rFont val="Tahoma"/>
            <family val="2"/>
          </rPr>
          <t>Ikke krævet.</t>
        </r>
      </text>
    </comment>
    <comment ref="U7" authorId="0" shapeId="0" xr:uid="{19FDC7C9-2B2C-4F30-B027-DFF510D0880D}">
      <text>
        <r>
          <rPr>
            <sz val="8"/>
            <color indexed="81"/>
            <rFont val="Tahoma"/>
            <family val="2"/>
          </rPr>
          <t>Ikke krævet for virksomhed</t>
        </r>
      </text>
    </comment>
    <comment ref="V7" authorId="0" shapeId="0" xr:uid="{62F6F7D8-B930-4EB1-9051-F8CB21D8AADD}">
      <text>
        <r>
          <rPr>
            <sz val="8"/>
            <color indexed="81"/>
            <rFont val="Tahoma"/>
            <family val="2"/>
          </rPr>
          <t>Ikke krævet for virksomhed</t>
        </r>
      </text>
    </comment>
    <comment ref="W7" authorId="0" shapeId="0" xr:uid="{2CDCFD21-DC37-405C-9A2F-7C19A0B212D5}">
      <text>
        <r>
          <rPr>
            <sz val="8"/>
            <color indexed="81"/>
            <rFont val="Tahoma"/>
            <family val="2"/>
          </rPr>
          <t>Ikke krævet for virksomhed</t>
        </r>
      </text>
    </comment>
    <comment ref="X7" authorId="0" shapeId="0" xr:uid="{7170F733-18B3-47B1-A0DF-3A8A54E4EDEB}">
      <text>
        <r>
          <rPr>
            <sz val="8"/>
            <color indexed="81"/>
            <rFont val="Tahoma"/>
            <family val="2"/>
          </rPr>
          <t>Ikke krævet for virksomhed</t>
        </r>
      </text>
    </comment>
    <comment ref="Y7" authorId="0" shapeId="0" xr:uid="{286E4A25-1C46-427C-8618-111A138770C5}">
      <text>
        <r>
          <rPr>
            <sz val="8"/>
            <color indexed="81"/>
            <rFont val="Tahoma"/>
            <family val="2"/>
          </rPr>
          <t>Ikke krævet for virksomhed</t>
        </r>
      </text>
    </comment>
    <comment ref="Z7" authorId="0" shapeId="0" xr:uid="{94A3B5FF-3DFE-48F2-B6F9-74E7C4A333F5}">
      <text>
        <r>
          <rPr>
            <sz val="8"/>
            <color indexed="81"/>
            <rFont val="Tahoma"/>
            <family val="2"/>
          </rPr>
          <t>Ikke krævet for virksomhed</t>
        </r>
      </text>
    </comment>
    <comment ref="AA7" authorId="0" shapeId="0" xr:uid="{6019C00F-0248-46F4-893E-E73DB9FB780E}">
      <text>
        <r>
          <rPr>
            <sz val="8"/>
            <color indexed="81"/>
            <rFont val="Tahoma"/>
            <family val="2"/>
          </rPr>
          <t>Ikke krævet for virksomhed</t>
        </r>
      </text>
    </comment>
    <comment ref="AB7" authorId="0" shapeId="0" xr:uid="{C8C67068-4584-4A0D-9108-A7D9E78A8BC0}">
      <text>
        <r>
          <rPr>
            <sz val="8"/>
            <color indexed="81"/>
            <rFont val="Tahoma"/>
            <family val="2"/>
          </rPr>
          <t>Ikke krævet for virksomhed</t>
        </r>
      </text>
    </comment>
    <comment ref="AC7" authorId="0" shapeId="0" xr:uid="{F4C1E84E-07B5-40F9-8052-30EC9FBA9470}">
      <text>
        <r>
          <rPr>
            <sz val="8"/>
            <color indexed="81"/>
            <rFont val="Tahoma"/>
            <family val="2"/>
          </rPr>
          <t>Ikke krævet for virksomhed</t>
        </r>
      </text>
    </comment>
    <comment ref="H8" authorId="0" shapeId="0" xr:uid="{00000000-0006-0000-0100-000008000000}">
      <text>
        <r>
          <rPr>
            <sz val="8"/>
            <color indexed="81"/>
            <rFont val="Tahoma"/>
            <family val="2"/>
          </rPr>
          <t xml:space="preserve">Ikke krævet
</t>
        </r>
      </text>
    </comment>
    <comment ref="I8" authorId="0" shapeId="0" xr:uid="{00000000-0006-0000-0100-000009000000}">
      <text>
        <r>
          <rPr>
            <sz val="8"/>
            <color indexed="81"/>
            <rFont val="Tahoma"/>
            <family val="2"/>
          </rPr>
          <t xml:space="preserve">Oplysninger beriges
</t>
        </r>
      </text>
    </comment>
    <comment ref="N8" authorId="0" shapeId="0" xr:uid="{00000000-0006-0000-0100-00000A000000}">
      <text>
        <r>
          <rPr>
            <b/>
            <sz val="8"/>
            <color indexed="81"/>
            <rFont val="Tahoma"/>
            <family val="2"/>
          </rPr>
          <t>Oplysninger beriges</t>
        </r>
        <r>
          <rPr>
            <sz val="8"/>
            <color indexed="81"/>
            <rFont val="Tahoma"/>
            <family val="2"/>
          </rPr>
          <t xml:space="preserve">
</t>
        </r>
      </text>
    </comment>
    <comment ref="O8" authorId="0" shapeId="0" xr:uid="{00000000-0006-0000-0100-00000B000000}">
      <text>
        <r>
          <rPr>
            <sz val="8"/>
            <color indexed="81"/>
            <rFont val="Tahoma"/>
            <family val="2"/>
          </rPr>
          <t>Indberettes ikke for virksomheder</t>
        </r>
      </text>
    </comment>
    <comment ref="P8" authorId="0" shapeId="0" xr:uid="{00000000-0006-0000-0100-00000C000000}">
      <text>
        <r>
          <rPr>
            <sz val="8"/>
            <color indexed="81"/>
            <rFont val="Tahoma"/>
            <family val="2"/>
          </rPr>
          <t>Indberettes ikke for virksomheder</t>
        </r>
      </text>
    </comment>
    <comment ref="Q8" authorId="0" shapeId="0" xr:uid="{00000000-0006-0000-0100-00000D000000}">
      <text>
        <r>
          <rPr>
            <sz val="8"/>
            <color indexed="81"/>
            <rFont val="Tahoma"/>
            <family val="2"/>
          </rPr>
          <t>Indberettes ikke for virksomheder</t>
        </r>
      </text>
    </comment>
    <comment ref="R8" authorId="0" shapeId="0" xr:uid="{00000000-0006-0000-0100-00000E000000}">
      <text>
        <r>
          <rPr>
            <sz val="8"/>
            <color indexed="81"/>
            <rFont val="Tahoma"/>
            <family val="2"/>
          </rPr>
          <t>Indberettes ikke for virksomheder</t>
        </r>
      </text>
    </comment>
    <comment ref="S8" authorId="0" shapeId="0" xr:uid="{00000000-0006-0000-0100-00000F000000}">
      <text>
        <r>
          <rPr>
            <sz val="8"/>
            <color indexed="81"/>
            <rFont val="Tahoma"/>
            <family val="2"/>
          </rPr>
          <t>Ikke krævet</t>
        </r>
      </text>
    </comment>
    <comment ref="U8" authorId="0" shapeId="0" xr:uid="{5A1882F1-4301-451D-A743-E63922961C95}">
      <text>
        <r>
          <rPr>
            <sz val="8"/>
            <color indexed="81"/>
            <rFont val="Tahoma"/>
            <family val="2"/>
          </rPr>
          <t>Ikke krævet for virksomhed</t>
        </r>
      </text>
    </comment>
    <comment ref="V8" authorId="0" shapeId="0" xr:uid="{873DF582-A7F7-40C0-B8AB-894A01C38DF1}">
      <text>
        <r>
          <rPr>
            <sz val="8"/>
            <color indexed="81"/>
            <rFont val="Tahoma"/>
            <family val="2"/>
          </rPr>
          <t>Ikke krævet for virksomhed</t>
        </r>
      </text>
    </comment>
    <comment ref="W8" authorId="0" shapeId="0" xr:uid="{91BBFC72-89C9-435C-8C64-B9181D690D73}">
      <text>
        <r>
          <rPr>
            <sz val="8"/>
            <color indexed="81"/>
            <rFont val="Tahoma"/>
            <family val="2"/>
          </rPr>
          <t>Ikke krævet for virksomhed</t>
        </r>
      </text>
    </comment>
    <comment ref="X8" authorId="0" shapeId="0" xr:uid="{6AF8A596-9D0E-4006-B478-F139F650B7EC}">
      <text>
        <r>
          <rPr>
            <sz val="8"/>
            <color indexed="81"/>
            <rFont val="Tahoma"/>
            <family val="2"/>
          </rPr>
          <t>Ikke krævet for virksomhed</t>
        </r>
      </text>
    </comment>
    <comment ref="Y8" authorId="0" shapeId="0" xr:uid="{FC96CF80-E2C7-46C5-A323-FF160D57CA76}">
      <text>
        <r>
          <rPr>
            <sz val="8"/>
            <color indexed="81"/>
            <rFont val="Tahoma"/>
            <family val="2"/>
          </rPr>
          <t>Ikke krævet for virksomhed</t>
        </r>
      </text>
    </comment>
    <comment ref="Z8" authorId="0" shapeId="0" xr:uid="{6D412FF4-50FC-45AF-87A4-886E3A988C26}">
      <text>
        <r>
          <rPr>
            <sz val="8"/>
            <color indexed="81"/>
            <rFont val="Tahoma"/>
            <family val="2"/>
          </rPr>
          <t>Ikke krævet for virksomhed</t>
        </r>
      </text>
    </comment>
    <comment ref="AA8" authorId="0" shapeId="0" xr:uid="{D22ADCE8-6689-411D-960F-8CC5E3D09732}">
      <text>
        <r>
          <rPr>
            <sz val="8"/>
            <color indexed="81"/>
            <rFont val="Tahoma"/>
            <family val="2"/>
          </rPr>
          <t>Ikke krævet for virksomhed</t>
        </r>
      </text>
    </comment>
    <comment ref="AB8" authorId="0" shapeId="0" xr:uid="{08AC170E-2D38-4432-AB25-62588ECD921A}">
      <text>
        <r>
          <rPr>
            <sz val="8"/>
            <color indexed="81"/>
            <rFont val="Tahoma"/>
            <family val="2"/>
          </rPr>
          <t>Ikke krævet for virksomhed</t>
        </r>
      </text>
    </comment>
    <comment ref="AC8" authorId="0" shapeId="0" xr:uid="{8E233B67-FEA7-4D55-8119-CB1313ACEF77}">
      <text>
        <r>
          <rPr>
            <sz val="8"/>
            <color indexed="81"/>
            <rFont val="Tahoma"/>
            <family val="2"/>
          </rPr>
          <t>Ikke krævet for virksomhed</t>
        </r>
      </text>
    </comment>
    <comment ref="H9" authorId="0" shapeId="0" xr:uid="{6F450CD8-D282-4E97-A2B2-CEAE8E8D4753}">
      <text>
        <r>
          <rPr>
            <sz val="8"/>
            <color indexed="81"/>
            <rFont val="Tahoma"/>
            <family val="2"/>
          </rPr>
          <t xml:space="preserve">Ikke krævet
</t>
        </r>
      </text>
    </comment>
    <comment ref="I9" authorId="0" shapeId="0" xr:uid="{6F702851-6D66-42EA-8772-1EFF50998B4A}">
      <text>
        <r>
          <rPr>
            <sz val="8"/>
            <color indexed="81"/>
            <rFont val="Tahoma"/>
            <family val="2"/>
          </rPr>
          <t>Oplysninger beriges</t>
        </r>
      </text>
    </comment>
    <comment ref="N9" authorId="0" shapeId="0" xr:uid="{165C7B73-F926-41C8-AF77-CB0AD442DD6D}">
      <text>
        <r>
          <rPr>
            <sz val="8"/>
            <color indexed="81"/>
            <rFont val="Tahoma"/>
            <family val="2"/>
          </rPr>
          <t xml:space="preserve">Ikke krævet for indberettende institut
</t>
        </r>
      </text>
    </comment>
    <comment ref="O9" authorId="0" shapeId="0" xr:uid="{FB04E92C-B06E-401A-9BD7-8D6611295BE0}">
      <text>
        <r>
          <rPr>
            <sz val="8"/>
            <color indexed="81"/>
            <rFont val="Tahoma"/>
            <family val="2"/>
          </rPr>
          <t>Indberettes ikke for virksomheder</t>
        </r>
      </text>
    </comment>
    <comment ref="P9" authorId="0" shapeId="0" xr:uid="{E3CA85AE-93C2-4C46-8BDD-AA59EA1F2F83}">
      <text>
        <r>
          <rPr>
            <sz val="8"/>
            <color indexed="81"/>
            <rFont val="Tahoma"/>
            <family val="2"/>
          </rPr>
          <t>Indberettes ikke for virksomheder</t>
        </r>
      </text>
    </comment>
    <comment ref="Q9" authorId="0" shapeId="0" xr:uid="{231C6B1E-A375-45F2-8E0A-C461B280B652}">
      <text>
        <r>
          <rPr>
            <sz val="8"/>
            <color indexed="81"/>
            <rFont val="Tahoma"/>
            <family val="2"/>
          </rPr>
          <t>Indberettes ikke for virksomheder</t>
        </r>
      </text>
    </comment>
    <comment ref="R9" authorId="0" shapeId="0" xr:uid="{6601E3E7-340A-46B1-95B9-60120AA36033}">
      <text>
        <r>
          <rPr>
            <sz val="8"/>
            <color indexed="81"/>
            <rFont val="Tahoma"/>
            <family val="2"/>
          </rPr>
          <t>Indberettes ikke for virksomheder</t>
        </r>
      </text>
    </comment>
    <comment ref="T9" authorId="1" shapeId="0" xr:uid="{36DEA648-BE4C-447D-ADE2-1B21D76F6327}">
      <text>
        <r>
          <rPr>
            <sz val="9"/>
            <color indexed="81"/>
            <rFont val="Tahoma"/>
            <family val="2"/>
          </rPr>
          <t>Ikke krævet.</t>
        </r>
      </text>
    </comment>
    <comment ref="U9" authorId="0" shapeId="0" xr:uid="{EDD20512-7B8E-4055-8C72-14B76777BA5D}">
      <text>
        <r>
          <rPr>
            <sz val="8"/>
            <color indexed="81"/>
            <rFont val="Tahoma"/>
            <family val="2"/>
          </rPr>
          <t>Ikke krævet for virksomhed</t>
        </r>
      </text>
    </comment>
    <comment ref="V9" authorId="0" shapeId="0" xr:uid="{C04F1534-56BC-4F01-8ACC-71EA37184F01}">
      <text>
        <r>
          <rPr>
            <sz val="8"/>
            <color indexed="81"/>
            <rFont val="Tahoma"/>
            <family val="2"/>
          </rPr>
          <t>Ikke krævet for virksomhed</t>
        </r>
      </text>
    </comment>
    <comment ref="W9" authorId="0" shapeId="0" xr:uid="{56963509-5959-47FC-9B47-0DEABD55DB71}">
      <text>
        <r>
          <rPr>
            <sz val="8"/>
            <color indexed="81"/>
            <rFont val="Tahoma"/>
            <family val="2"/>
          </rPr>
          <t>Ikke krævet for virksomhed</t>
        </r>
      </text>
    </comment>
    <comment ref="X9" authorId="0" shapeId="0" xr:uid="{AAF12960-0ED4-4F69-B85F-C667233F8EE4}">
      <text>
        <r>
          <rPr>
            <sz val="8"/>
            <color indexed="81"/>
            <rFont val="Tahoma"/>
            <family val="2"/>
          </rPr>
          <t>Ikke krævet for virksomhed</t>
        </r>
      </text>
    </comment>
    <comment ref="Y9" authorId="0" shapeId="0" xr:uid="{549D3116-2B82-426C-AC97-4E9624E21AFA}">
      <text>
        <r>
          <rPr>
            <sz val="8"/>
            <color indexed="81"/>
            <rFont val="Tahoma"/>
            <family val="2"/>
          </rPr>
          <t>Ikke krævet for virksomhed</t>
        </r>
      </text>
    </comment>
    <comment ref="Z9" authorId="0" shapeId="0" xr:uid="{F6FB2164-61BB-4033-BC0D-C1AFEA150C61}">
      <text>
        <r>
          <rPr>
            <sz val="8"/>
            <color indexed="81"/>
            <rFont val="Tahoma"/>
            <family val="2"/>
          </rPr>
          <t>Ikke krævet for virksomhed</t>
        </r>
      </text>
    </comment>
    <comment ref="AA9" authorId="0" shapeId="0" xr:uid="{86321BB1-977F-447F-AFC1-322215A18DD7}">
      <text>
        <r>
          <rPr>
            <sz val="8"/>
            <color indexed="81"/>
            <rFont val="Tahoma"/>
            <family val="2"/>
          </rPr>
          <t>Ikke krævet for virksomhed</t>
        </r>
      </text>
    </comment>
    <comment ref="AB9" authorId="0" shapeId="0" xr:uid="{7E0B976A-7813-4601-AEA0-22ED9877C733}">
      <text>
        <r>
          <rPr>
            <sz val="8"/>
            <color indexed="81"/>
            <rFont val="Tahoma"/>
            <family val="2"/>
          </rPr>
          <t>Ikke krævet for virksomhed</t>
        </r>
      </text>
    </comment>
    <comment ref="AC9" authorId="0" shapeId="0" xr:uid="{AEA02D32-04B8-4E93-A71E-45F109CC1999}">
      <text>
        <r>
          <rPr>
            <sz val="8"/>
            <color indexed="81"/>
            <rFont val="Tahoma"/>
            <family val="2"/>
          </rPr>
          <t>Ikke krævet for virksomhed</t>
        </r>
      </text>
    </comment>
    <comment ref="H10" authorId="0" shapeId="0" xr:uid="{32A630A8-4314-42DE-8ED6-59C93166C272}">
      <text>
        <r>
          <rPr>
            <sz val="8"/>
            <color indexed="81"/>
            <rFont val="Tahoma"/>
            <family val="2"/>
          </rPr>
          <t xml:space="preserve">Ikke krævet
</t>
        </r>
      </text>
    </comment>
    <comment ref="I10" authorId="0" shapeId="0" xr:uid="{8981CA2E-79F0-4511-BB59-53BDB9D2411F}">
      <text>
        <r>
          <rPr>
            <sz val="8"/>
            <color indexed="81"/>
            <rFont val="Tahoma"/>
            <family val="2"/>
          </rPr>
          <t xml:space="preserve">Oplysninger beriges
</t>
        </r>
      </text>
    </comment>
    <comment ref="N10" authorId="0" shapeId="0" xr:uid="{69571F2A-BE69-45E8-B764-B516C28A3731}">
      <text>
        <r>
          <rPr>
            <b/>
            <sz val="8"/>
            <color indexed="81"/>
            <rFont val="Tahoma"/>
            <family val="2"/>
          </rPr>
          <t>Oplysninger beriges</t>
        </r>
        <r>
          <rPr>
            <sz val="8"/>
            <color indexed="81"/>
            <rFont val="Tahoma"/>
            <family val="2"/>
          </rPr>
          <t xml:space="preserve">
</t>
        </r>
      </text>
    </comment>
    <comment ref="O10" authorId="0" shapeId="0" xr:uid="{D7E2D31C-216E-4F56-A3CE-4DEBA0536432}">
      <text>
        <r>
          <rPr>
            <sz val="8"/>
            <color indexed="81"/>
            <rFont val="Tahoma"/>
            <family val="2"/>
          </rPr>
          <t>Indberettes ikke for virksomheder</t>
        </r>
      </text>
    </comment>
    <comment ref="P10" authorId="0" shapeId="0" xr:uid="{C057DFA8-38A5-4CA2-B4B6-A4F625B46A2A}">
      <text>
        <r>
          <rPr>
            <sz val="8"/>
            <color indexed="81"/>
            <rFont val="Tahoma"/>
            <family val="2"/>
          </rPr>
          <t>Indberettes ikke for virksomheder</t>
        </r>
      </text>
    </comment>
    <comment ref="Q10" authorId="0" shapeId="0" xr:uid="{E178F0B6-604A-4581-A271-872E6C7898FB}">
      <text>
        <r>
          <rPr>
            <sz val="8"/>
            <color indexed="81"/>
            <rFont val="Tahoma"/>
            <family val="2"/>
          </rPr>
          <t>Indberettes ikke for virksomheder</t>
        </r>
      </text>
    </comment>
    <comment ref="R10" authorId="0" shapeId="0" xr:uid="{0D9A7B2E-D3CE-445A-93D3-406BB0634CE3}">
      <text>
        <r>
          <rPr>
            <sz val="8"/>
            <color indexed="81"/>
            <rFont val="Tahoma"/>
            <family val="2"/>
          </rPr>
          <t>Indberettes ikke for virksomheder</t>
        </r>
      </text>
    </comment>
    <comment ref="S10" authorId="0" shapeId="0" xr:uid="{99941FFD-589D-4CA2-8562-D59BBE1B11E3}">
      <text>
        <r>
          <rPr>
            <sz val="8"/>
            <color indexed="81"/>
            <rFont val="Tahoma"/>
            <family val="2"/>
          </rPr>
          <t>Ikke krævet</t>
        </r>
      </text>
    </comment>
    <comment ref="U10" authorId="0" shapeId="0" xr:uid="{3740BEC1-736E-4723-A1C4-AE6F7CF78843}">
      <text>
        <r>
          <rPr>
            <sz val="8"/>
            <color indexed="81"/>
            <rFont val="Tahoma"/>
            <family val="2"/>
          </rPr>
          <t>Ikke krævet for virksomhed</t>
        </r>
      </text>
    </comment>
    <comment ref="V10" authorId="0" shapeId="0" xr:uid="{75278FB8-52E3-474F-BC49-8939FB26C22B}">
      <text>
        <r>
          <rPr>
            <sz val="8"/>
            <color indexed="81"/>
            <rFont val="Tahoma"/>
            <family val="2"/>
          </rPr>
          <t>Ikke krævet for virksomhed</t>
        </r>
      </text>
    </comment>
    <comment ref="W10" authorId="0" shapeId="0" xr:uid="{CC16AFC2-A749-45C4-978F-82C7282F0136}">
      <text>
        <r>
          <rPr>
            <sz val="8"/>
            <color indexed="81"/>
            <rFont val="Tahoma"/>
            <family val="2"/>
          </rPr>
          <t>Ikke krævet for virksomhed</t>
        </r>
      </text>
    </comment>
    <comment ref="X10" authorId="0" shapeId="0" xr:uid="{5A09E4EC-FE18-47E5-8BA1-1541F279480C}">
      <text>
        <r>
          <rPr>
            <sz val="8"/>
            <color indexed="81"/>
            <rFont val="Tahoma"/>
            <family val="2"/>
          </rPr>
          <t>Ikke krævet for virksomhed</t>
        </r>
      </text>
    </comment>
    <comment ref="Y10" authorId="0" shapeId="0" xr:uid="{4BBEECE1-A328-4A01-90F0-86CF81025E50}">
      <text>
        <r>
          <rPr>
            <sz val="8"/>
            <color indexed="81"/>
            <rFont val="Tahoma"/>
            <family val="2"/>
          </rPr>
          <t>Ikke krævet for virksomhed</t>
        </r>
      </text>
    </comment>
    <comment ref="Z10" authorId="0" shapeId="0" xr:uid="{74F1299D-0F23-4BF0-9104-9AB2D43CF85E}">
      <text>
        <r>
          <rPr>
            <sz val="8"/>
            <color indexed="81"/>
            <rFont val="Tahoma"/>
            <family val="2"/>
          </rPr>
          <t>Ikke krævet for virksomhed</t>
        </r>
      </text>
    </comment>
    <comment ref="AA10" authorId="0" shapeId="0" xr:uid="{9D2204B9-DD44-4532-AA8F-3013A5FE9A16}">
      <text>
        <r>
          <rPr>
            <sz val="8"/>
            <color indexed="81"/>
            <rFont val="Tahoma"/>
            <family val="2"/>
          </rPr>
          <t>Ikke krævet for virksomhed</t>
        </r>
      </text>
    </comment>
    <comment ref="AB10" authorId="0" shapeId="0" xr:uid="{210D21A1-9C5F-41FC-885A-A03C5F67797F}">
      <text>
        <r>
          <rPr>
            <sz val="8"/>
            <color indexed="81"/>
            <rFont val="Tahoma"/>
            <family val="2"/>
          </rPr>
          <t>Ikke krævet for virksomhed</t>
        </r>
      </text>
    </comment>
    <comment ref="AC10" authorId="0" shapeId="0" xr:uid="{55B80007-1BE5-485F-B5F9-45907AB4CBDB}">
      <text>
        <r>
          <rPr>
            <sz val="8"/>
            <color indexed="81"/>
            <rFont val="Tahoma"/>
            <family val="2"/>
          </rPr>
          <t>Ikke krævet for virksomhed</t>
        </r>
      </text>
    </comment>
    <comment ref="K14" authorId="0" shapeId="0" xr:uid="{00000000-0006-0000-0100-000010000000}">
      <text>
        <r>
          <rPr>
            <sz val="8"/>
            <color indexed="81"/>
            <rFont val="Tahoma"/>
            <family val="2"/>
          </rPr>
          <t>"Ikke krævet"</t>
        </r>
      </text>
    </comment>
    <comment ref="L14" authorId="0" shapeId="0" xr:uid="{00000000-0006-0000-0100-000011000000}">
      <text>
        <r>
          <rPr>
            <sz val="8"/>
            <color indexed="81"/>
            <rFont val="Tahoma"/>
            <family val="2"/>
          </rPr>
          <t>"Ikke krævet"</t>
        </r>
      </text>
    </comment>
    <comment ref="M14" authorId="0" shapeId="0" xr:uid="{00000000-0006-0000-0100-000012000000}">
      <text>
        <r>
          <rPr>
            <sz val="8"/>
            <color indexed="81"/>
            <rFont val="Tahoma"/>
            <family val="2"/>
          </rPr>
          <t>"Ikke krævet"</t>
        </r>
      </text>
    </comment>
    <comment ref="N14" authorId="2" shapeId="0" xr:uid="{00000000-0006-0000-0100-000013000000}">
      <text>
        <r>
          <rPr>
            <sz val="9"/>
            <color indexed="81"/>
            <rFont val="Tahoma"/>
            <family val="2"/>
          </rPr>
          <t>Renten fikseres dagligt.</t>
        </r>
      </text>
    </comment>
    <comment ref="P14" authorId="2" shapeId="0" xr:uid="{00000000-0006-0000-0100-000014000000}">
      <text>
        <r>
          <rPr>
            <sz val="9"/>
            <color indexed="81"/>
            <rFont val="Tahoma"/>
            <family val="2"/>
          </rPr>
          <t>"Ikke krævet"</t>
        </r>
      </text>
    </comment>
    <comment ref="R14" authorId="0" shapeId="0" xr:uid="{00000000-0006-0000-0100-000016000000}">
      <text>
        <r>
          <rPr>
            <sz val="8"/>
            <color indexed="81"/>
            <rFont val="Tahoma"/>
            <family val="2"/>
          </rPr>
          <t>Ikke krævet da ydelsestype = Andet</t>
        </r>
        <r>
          <rPr>
            <sz val="8"/>
            <color indexed="81"/>
            <rFont val="Tahoma"/>
            <family val="2"/>
          </rPr>
          <t xml:space="preserve">
</t>
        </r>
      </text>
    </comment>
    <comment ref="U14" authorId="0" shapeId="0" xr:uid="{00000000-0006-0000-0100-000017000000}">
      <text>
        <r>
          <rPr>
            <sz val="8"/>
            <color indexed="81"/>
            <rFont val="Tahoma"/>
            <family val="2"/>
          </rPr>
          <t>Ikke krævet da Virksomhed</t>
        </r>
      </text>
    </comment>
    <comment ref="X14" authorId="0" shapeId="0" xr:uid="{00000000-0006-0000-0100-000018000000}">
      <text>
        <r>
          <rPr>
            <sz val="8"/>
            <color indexed="81"/>
            <rFont val="Tahoma"/>
            <family val="2"/>
          </rPr>
          <t>Ikke krævet</t>
        </r>
      </text>
    </comment>
    <comment ref="Y14" authorId="2" shapeId="0" xr:uid="{00000000-0006-0000-0100-000019000000}">
      <text>
        <r>
          <rPr>
            <sz val="9"/>
            <color indexed="81"/>
            <rFont val="Tahoma"/>
            <family val="2"/>
          </rPr>
          <t>Ikke krævet, da ydelsestype = Andet</t>
        </r>
      </text>
    </comment>
    <comment ref="Z14" authorId="0" shapeId="0" xr:uid="{00000000-0006-0000-0100-00001A000000}">
      <text>
        <r>
          <rPr>
            <sz val="8"/>
            <color indexed="81"/>
            <rFont val="Tahoma"/>
            <family val="2"/>
          </rPr>
          <t>Ikke krævet, da ydelsestype = Andet</t>
        </r>
      </text>
    </comment>
    <comment ref="AA14" authorId="0" shapeId="0" xr:uid="{00000000-0006-0000-0100-00001B000000}">
      <text>
        <r>
          <rPr>
            <sz val="8"/>
            <color indexed="81"/>
            <rFont val="Tahoma"/>
            <family val="2"/>
          </rPr>
          <t>Ikke krævet, da ydelsestype = Andet</t>
        </r>
      </text>
    </comment>
    <comment ref="AB14" authorId="0" shapeId="0" xr:uid="{00000000-0006-0000-0100-00001C000000}">
      <text>
        <r>
          <rPr>
            <sz val="8"/>
            <color indexed="81"/>
            <rFont val="Tahoma"/>
            <family val="2"/>
          </rPr>
          <t>Ikke krævet</t>
        </r>
      </text>
    </comment>
    <comment ref="AC14" authorId="2" shapeId="0" xr:uid="{00000000-0006-0000-0100-00001D000000}">
      <text>
        <r>
          <rPr>
            <b/>
            <sz val="9"/>
            <color indexed="81"/>
            <rFont val="Tahoma"/>
            <family val="2"/>
          </rPr>
          <t>Birgitte Vølund Buchholst:</t>
        </r>
        <r>
          <rPr>
            <sz val="9"/>
            <color indexed="81"/>
            <rFont val="Tahoma"/>
            <family val="2"/>
          </rPr>
          <t xml:space="preserve">
Ikke krævet</t>
        </r>
      </text>
    </comment>
    <comment ref="AD14" authorId="1" shapeId="0" xr:uid="{EF565554-D582-4851-A3AF-8225BF9283EB}">
      <text>
        <r>
          <rPr>
            <sz val="9"/>
            <color indexed="81"/>
            <rFont val="Tahoma"/>
            <family val="2"/>
          </rPr>
          <t>Kun krævet for instrumenttype 20.</t>
        </r>
      </text>
    </comment>
    <comment ref="AE14" authorId="1" shapeId="0" xr:uid="{8A88DBA9-9E79-40ED-A1ED-7E1661CFB964}">
      <text>
        <r>
          <rPr>
            <sz val="9"/>
            <color indexed="81"/>
            <rFont val="Tahoma"/>
            <family val="2"/>
          </rPr>
          <t>Kun krævet for instrumenttyperne "Tidsindskud", "Repoindlån" og "Indskud mellem kreditinstitutter bortset fra repoindlån og repoudlån", hvor der foreligger en bindingsperiode.</t>
        </r>
      </text>
    </comment>
    <comment ref="AF14" authorId="1" shapeId="0" xr:uid="{C83F4618-2A31-4868-B436-94C94F3ABDAC}">
      <text>
        <r>
          <rPr>
            <sz val="9"/>
            <color indexed="81"/>
            <rFont val="Tahoma"/>
            <family val="2"/>
          </rPr>
          <t>Kun krævet for instrumenttypen "Særlig indlån".</t>
        </r>
      </text>
    </comment>
    <comment ref="AG14" authorId="1" shapeId="0" xr:uid="{A924216F-5054-4ECD-894B-4002D8F09E5D}">
      <text>
        <r>
          <rPr>
            <sz val="9"/>
            <color indexed="81"/>
            <rFont val="Tahoma"/>
            <family val="2"/>
          </rPr>
          <t>Kun krævet for instrumenttypen "Særlig indlån".</t>
        </r>
      </text>
    </comment>
    <comment ref="K15" authorId="1" shapeId="0" xr:uid="{5BCBCA64-99AB-404D-BF57-3904F8F4E170}">
      <text>
        <r>
          <rPr>
            <sz val="9"/>
            <color indexed="81"/>
            <rFont val="Tahoma"/>
            <family val="2"/>
          </rPr>
          <t>Ikke krævet for "rene" indlånsinstrumenter</t>
        </r>
      </text>
    </comment>
    <comment ref="L15" authorId="1" shapeId="0" xr:uid="{C0037B97-9EA0-4C10-80DF-A13F81E99509}">
      <text>
        <r>
          <rPr>
            <sz val="9"/>
            <color indexed="81"/>
            <rFont val="Tahoma"/>
            <family val="2"/>
          </rPr>
          <t>Ikke krævet for "rene" indlånsinstrumenter</t>
        </r>
      </text>
    </comment>
    <comment ref="M15" authorId="1" shapeId="0" xr:uid="{38FA3E05-DF33-41A2-9074-C86F145D0542}">
      <text>
        <r>
          <rPr>
            <sz val="9"/>
            <color indexed="81"/>
            <rFont val="Tahoma"/>
            <family val="2"/>
          </rPr>
          <t>Ikke krævet for "rene" indlånsinstrumenter</t>
        </r>
      </text>
    </comment>
    <comment ref="N15" authorId="2" shapeId="0" xr:uid="{092AF34C-131B-4083-93A3-FB7E28432558}">
      <text>
        <r>
          <rPr>
            <sz val="9"/>
            <color indexed="81"/>
            <rFont val="Tahoma"/>
            <family val="2"/>
          </rPr>
          <t>Renten fikseres dagligt.</t>
        </r>
      </text>
    </comment>
    <comment ref="P15" authorId="1" shapeId="0" xr:uid="{224DA7E1-7E41-4849-B8D0-BDC060FAD757}">
      <text>
        <r>
          <rPr>
            <sz val="9"/>
            <color indexed="81"/>
            <rFont val="Tahoma"/>
            <family val="2"/>
          </rPr>
          <t>Ikke krævet for "rene" indlånsinstrumenter</t>
        </r>
      </text>
    </comment>
    <comment ref="R15" authorId="1" shapeId="0" xr:uid="{726E30C1-4604-47C5-8CE4-3C5873A565CB}">
      <text>
        <r>
          <rPr>
            <sz val="9"/>
            <color indexed="81"/>
            <rFont val="Tahoma"/>
            <family val="2"/>
          </rPr>
          <t>Ikke krævet for "rene" indlånsinstrumenter</t>
        </r>
      </text>
    </comment>
    <comment ref="U15" authorId="1" shapeId="0" xr:uid="{D3492F20-DCAF-460E-82E8-004C211F07F8}">
      <text>
        <r>
          <rPr>
            <sz val="9"/>
            <color indexed="81"/>
            <rFont val="Tahoma"/>
            <family val="2"/>
          </rPr>
          <t>Ikke krævet for "rene" indlånsinstrumenter</t>
        </r>
      </text>
    </comment>
    <comment ref="X15" authorId="1" shapeId="0" xr:uid="{89AF32DB-F64E-453C-8C9E-D612FA0CBDA2}">
      <text>
        <r>
          <rPr>
            <sz val="9"/>
            <color indexed="81"/>
            <rFont val="Tahoma"/>
            <family val="2"/>
          </rPr>
          <t>Ikke krævet for "rene" indlånsinstrumenter</t>
        </r>
      </text>
    </comment>
    <comment ref="Y15" authorId="1" shapeId="0" xr:uid="{FF0BCB0D-FE53-4E01-A789-9ADAF5AF96B5}">
      <text>
        <r>
          <rPr>
            <sz val="9"/>
            <color indexed="81"/>
            <rFont val="Tahoma"/>
            <family val="2"/>
          </rPr>
          <t>Ikke krævet for "rene" indlånsinstrumenter</t>
        </r>
      </text>
    </comment>
    <comment ref="Z15" authorId="1" shapeId="0" xr:uid="{40911D27-46A1-4A49-8D7E-04DA31EE7FB7}">
      <text>
        <r>
          <rPr>
            <sz val="9"/>
            <color indexed="81"/>
            <rFont val="Tahoma"/>
            <family val="2"/>
          </rPr>
          <t>Ikke krævet for "rene" indlånsinstrumenter</t>
        </r>
      </text>
    </comment>
    <comment ref="AA15" authorId="1" shapeId="0" xr:uid="{E2EF1882-0E20-46C3-A162-C556F05DFFE0}">
      <text>
        <r>
          <rPr>
            <sz val="9"/>
            <color indexed="81"/>
            <rFont val="Tahoma"/>
            <family val="2"/>
          </rPr>
          <t>Ikke krævet for "rene" indlånsinstrumenter</t>
        </r>
      </text>
    </comment>
    <comment ref="AB15" authorId="1" shapeId="0" xr:uid="{CDD64F6B-6118-4B75-9DC6-F10CA62CE6CE}">
      <text>
        <r>
          <rPr>
            <sz val="9"/>
            <color indexed="81"/>
            <rFont val="Tahoma"/>
            <family val="2"/>
          </rPr>
          <t>Ikke krævet for "rene" indlånsinstrumenter</t>
        </r>
      </text>
    </comment>
    <comment ref="AC15" authorId="1" shapeId="0" xr:uid="{05140817-7501-4D66-BCD3-A0C0CF880621}">
      <text>
        <r>
          <rPr>
            <sz val="9"/>
            <color indexed="81"/>
            <rFont val="Tahoma"/>
            <family val="2"/>
          </rPr>
          <t>Ikke krævet for "rene" indlånsinstrumenter</t>
        </r>
      </text>
    </comment>
    <comment ref="AD15" authorId="1" shapeId="0" xr:uid="{CBA0F4ED-B406-4651-BB4A-2FDF3D82E833}">
      <text>
        <r>
          <rPr>
            <sz val="9"/>
            <color indexed="81"/>
            <rFont val="Tahoma"/>
            <family val="2"/>
          </rPr>
          <t>Kun krævet for instrumenttype 20.</t>
        </r>
      </text>
    </comment>
    <comment ref="AE15" authorId="3" shapeId="0" xr:uid="{E7BEF519-8FE6-459D-8B10-F8D013641724}">
      <text>
        <r>
          <rPr>
            <sz val="9"/>
            <color indexed="81"/>
            <rFont val="Tahoma"/>
            <family val="2"/>
          </rPr>
          <t xml:space="preserve">Ikke krævet, da der ikke er aftalt en bindingsperiode
</t>
        </r>
      </text>
    </comment>
    <comment ref="AF15" authorId="1" shapeId="0" xr:uid="{1A0D5D1A-87C3-4121-9D07-AEE00C43BD3C}">
      <text>
        <r>
          <rPr>
            <sz val="9"/>
            <color indexed="81"/>
            <rFont val="Tahoma"/>
            <family val="2"/>
          </rPr>
          <t>Kun krævet for instrumenttypen "Særlig indlån".</t>
        </r>
      </text>
    </comment>
    <comment ref="AG15" authorId="1" shapeId="0" xr:uid="{31849D01-3692-48A5-871B-A8ECCCD07AF7}">
      <text>
        <r>
          <rPr>
            <sz val="9"/>
            <color indexed="81"/>
            <rFont val="Tahoma"/>
            <family val="2"/>
          </rPr>
          <t>Kun krævet for instrumenttypen "Særlig indlån".</t>
        </r>
      </text>
    </comment>
    <comment ref="G19" authorId="0" shapeId="0" xr:uid="{00000000-0006-0000-0100-00001E000000}">
      <text>
        <r>
          <rPr>
            <sz val="8"/>
            <color indexed="81"/>
            <rFont val="Tahoma"/>
            <family val="2"/>
          </rPr>
          <t>Ikke krævet, da renten fikseres dagligt.</t>
        </r>
      </text>
    </comment>
    <comment ref="J19" authorId="0" shapeId="0" xr:uid="{00000000-0006-0000-0100-00001F000000}">
      <text>
        <r>
          <rPr>
            <sz val="8"/>
            <color indexed="81"/>
            <rFont val="Tahoma"/>
            <family val="2"/>
          </rPr>
          <t>Ikke krævet</t>
        </r>
      </text>
    </comment>
    <comment ref="O19" authorId="0" shapeId="0" xr:uid="{00000000-0006-0000-0100-000021000000}">
      <text>
        <r>
          <rPr>
            <sz val="8"/>
            <color indexed="81"/>
            <rFont val="Tahoma"/>
            <family val="2"/>
          </rPr>
          <t>Ikke krævet - indberettes kun for realkreditudlån</t>
        </r>
      </text>
    </comment>
    <comment ref="P19" authorId="0" shapeId="0" xr:uid="{00000000-0006-0000-0100-000022000000}">
      <text>
        <r>
          <rPr>
            <sz val="8"/>
            <color indexed="81"/>
            <rFont val="Tahoma"/>
            <family val="2"/>
          </rPr>
          <t>Ikke krævet - indberettes kun for realkreditudlån</t>
        </r>
      </text>
    </comment>
    <comment ref="Q19" authorId="0" shapeId="0" xr:uid="{00000000-0006-0000-0100-000023000000}">
      <text>
        <r>
          <rPr>
            <sz val="8"/>
            <color indexed="81"/>
            <rFont val="Tahoma"/>
            <family val="2"/>
          </rPr>
          <t>Ikke krævet - indberettes kun for obligationsudlån</t>
        </r>
      </text>
    </comment>
    <comment ref="R19" authorId="0" shapeId="0" xr:uid="{31FB1509-7C42-417E-9C76-F44D2C2FE830}">
      <text>
        <r>
          <rPr>
            <sz val="8"/>
            <color indexed="81"/>
            <rFont val="Tahoma"/>
            <family val="2"/>
          </rPr>
          <t>Ikke krævet</t>
        </r>
      </text>
    </comment>
    <comment ref="S19" authorId="0" shapeId="0" xr:uid="{00000000-0006-0000-0100-000024000000}">
      <text>
        <r>
          <rPr>
            <sz val="8"/>
            <color indexed="81"/>
            <rFont val="Tahoma"/>
            <family val="2"/>
          </rPr>
          <t>Ikke krævet - indberettes kun for obligationsudlån</t>
        </r>
      </text>
    </comment>
    <comment ref="T19" authorId="0" shapeId="0" xr:uid="{00000000-0006-0000-0100-000025000000}">
      <text>
        <r>
          <rPr>
            <sz val="8"/>
            <color indexed="81"/>
            <rFont val="Tahoma"/>
            <family val="2"/>
          </rPr>
          <t>Ikke krævet - indberettes kun for obligationsudlån</t>
        </r>
      </text>
    </comment>
    <comment ref="U19" authorId="1" shapeId="0" xr:uid="{92A7C87D-F39D-49DB-BC4D-B837131AA8D8}">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9" authorId="1" shapeId="0" xr:uid="{D1DF7EA5-E58C-4ED6-84C3-6B581563DBD5}">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9" authorId="0" shapeId="0" xr:uid="{65B89A19-98AB-453A-B50D-121C89DD35BE}">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G20" authorId="0" shapeId="0" xr:uid="{43FA52B0-A301-42C6-A77A-26109D414030}">
      <text>
        <r>
          <rPr>
            <sz val="8"/>
            <color indexed="81"/>
            <rFont val="Tahoma"/>
            <family val="2"/>
          </rPr>
          <t>Ikke krævet, da renten fikseres dagligt.</t>
        </r>
      </text>
    </comment>
    <comment ref="J20" authorId="1" shapeId="0" xr:uid="{B27E9037-C90F-40E9-9FD0-5C485EF11E76}">
      <text>
        <r>
          <rPr>
            <sz val="9"/>
            <color indexed="81"/>
            <rFont val="Tahoma"/>
            <family val="2"/>
          </rPr>
          <t>Ikke krævet for "rene" indlånsinstrumenter</t>
        </r>
      </text>
    </comment>
    <comment ref="O20" authorId="1" shapeId="0" xr:uid="{CBE6E271-6AF2-438B-B635-92D1DC17B124}">
      <text>
        <r>
          <rPr>
            <sz val="9"/>
            <color indexed="81"/>
            <rFont val="Tahoma"/>
            <family val="2"/>
          </rPr>
          <t>Ikke krævet for "rene" indlånsinstrumenter</t>
        </r>
      </text>
    </comment>
    <comment ref="P20" authorId="1" shapeId="0" xr:uid="{8D769D78-880D-4CA9-8BCD-C0D1F24041D7}">
      <text>
        <r>
          <rPr>
            <sz val="9"/>
            <color indexed="81"/>
            <rFont val="Tahoma"/>
            <family val="2"/>
          </rPr>
          <t>Ikke krævet for "rene" indlånsinstrumenter</t>
        </r>
      </text>
    </comment>
    <comment ref="Q20" authorId="1" shapeId="0" xr:uid="{E6EDC34F-CA8D-4F85-B5CD-AD5B1FC5E00B}">
      <text>
        <r>
          <rPr>
            <sz val="9"/>
            <color indexed="81"/>
            <rFont val="Tahoma"/>
            <family val="2"/>
          </rPr>
          <t>Ikke krævet for "rene" indlånsinstrumenter</t>
        </r>
      </text>
    </comment>
    <comment ref="R20" authorId="0" shapeId="0" xr:uid="{F79DEBF2-CB5F-4688-A3E4-C4156A93D82A}">
      <text>
        <r>
          <rPr>
            <sz val="8"/>
            <color indexed="81"/>
            <rFont val="Tahoma"/>
            <family val="2"/>
          </rPr>
          <t>Ikke krævet</t>
        </r>
      </text>
    </comment>
    <comment ref="S20" authorId="1" shapeId="0" xr:uid="{F5F59D41-F634-45A4-B207-BA62AE9F7B33}">
      <text>
        <r>
          <rPr>
            <sz val="9"/>
            <color indexed="81"/>
            <rFont val="Tahoma"/>
            <family val="2"/>
          </rPr>
          <t>Ikke krævet for "rene" indlånsinstrumenter</t>
        </r>
      </text>
    </comment>
    <comment ref="T20" authorId="1" shapeId="0" xr:uid="{222224A8-E117-4E4F-9CAA-03185B26DDC6}">
      <text>
        <r>
          <rPr>
            <sz val="9"/>
            <color indexed="81"/>
            <rFont val="Tahoma"/>
            <family val="2"/>
          </rPr>
          <t>Ikke krævet for "rene" indlånsinstrumenter</t>
        </r>
      </text>
    </comment>
    <comment ref="O34" authorId="0" shapeId="0" xr:uid="{00000000-0006-0000-0100-000026000000}">
      <text>
        <r>
          <rPr>
            <sz val="8"/>
            <color indexed="81"/>
            <rFont val="Tahoma"/>
            <family val="2"/>
          </rPr>
          <t>Ikke krævet</t>
        </r>
      </text>
    </comment>
    <comment ref="R34" authorId="0" shapeId="0" xr:uid="{00000000-0006-0000-0100-000027000000}">
      <text>
        <r>
          <rPr>
            <sz val="8"/>
            <color indexed="81"/>
            <rFont val="Tahoma"/>
            <family val="2"/>
          </rPr>
          <t>Ikke krævet</t>
        </r>
      </text>
    </comment>
    <comment ref="O35" authorId="0" shapeId="0" xr:uid="{A158A192-FB6A-40AC-B4C8-018C60D4CE24}">
      <text>
        <r>
          <rPr>
            <sz val="8"/>
            <color indexed="81"/>
            <rFont val="Tahoma"/>
            <family val="2"/>
          </rPr>
          <t>Ikke krævet</t>
        </r>
      </text>
    </comment>
    <comment ref="R35" authorId="0" shapeId="0" xr:uid="{37858337-65CA-4F9D-B616-EAAC0E582604}">
      <text>
        <r>
          <rPr>
            <sz val="8"/>
            <color indexed="81"/>
            <rFont val="Tahoma"/>
            <family val="2"/>
          </rPr>
          <t>Ikke krævet</t>
        </r>
      </text>
    </comment>
    <comment ref="F50" authorId="0" shapeId="0" xr:uid="{00000000-0006-0000-0100-000028000000}">
      <text>
        <r>
          <rPr>
            <sz val="8"/>
            <color indexed="81"/>
            <rFont val="Tahoma"/>
            <family val="2"/>
          </rPr>
          <t>Ikke krævet</t>
        </r>
      </text>
    </comment>
    <comment ref="F51" authorId="0" shapeId="0" xr:uid="{B563A3F9-9F31-4620-8CB2-F8B85C180290}">
      <text>
        <r>
          <rPr>
            <sz val="8"/>
            <color indexed="81"/>
            <rFont val="Tahoma"/>
            <family val="2"/>
          </rPr>
          <t>Ikke krævet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Birgitte Vølund Buchholst</author>
  </authors>
  <commentList>
    <comment ref="H7" authorId="0" shapeId="0" xr:uid="{87F78AAC-E666-4D1F-87C8-F76111D543CE}">
      <text>
        <r>
          <rPr>
            <sz val="8"/>
            <color indexed="81"/>
            <rFont val="Tahoma"/>
            <family val="2"/>
          </rPr>
          <t xml:space="preserve">Ikke krævet
</t>
        </r>
      </text>
    </comment>
    <comment ref="I7" authorId="0" shapeId="0" xr:uid="{957907E3-2DC9-496F-BCD3-5742943ADEC7}">
      <text>
        <r>
          <rPr>
            <sz val="8"/>
            <color indexed="81"/>
            <rFont val="Tahoma"/>
            <family val="2"/>
          </rPr>
          <t>Oplysninger beriges</t>
        </r>
      </text>
    </comment>
    <comment ref="N7" authorId="0" shapeId="0" xr:uid="{2ACA860C-BE7F-45BE-82E8-4CCC63BC3426}">
      <text>
        <r>
          <rPr>
            <sz val="8"/>
            <color indexed="81"/>
            <rFont val="Tahoma"/>
            <family val="2"/>
          </rPr>
          <t xml:space="preserve">Ikke krævet for indberettende institut
</t>
        </r>
      </text>
    </comment>
    <comment ref="O7" authorId="0" shapeId="0" xr:uid="{2E2BBFEF-65D3-4EBA-9CBC-CC7474F65F2C}">
      <text>
        <r>
          <rPr>
            <sz val="8"/>
            <color indexed="81"/>
            <rFont val="Tahoma"/>
            <family val="2"/>
          </rPr>
          <t>Indberettes ikke for virksomheder</t>
        </r>
      </text>
    </comment>
    <comment ref="P7" authorId="0" shapeId="0" xr:uid="{10817E52-8CBC-4965-BCBE-632650351791}">
      <text>
        <r>
          <rPr>
            <sz val="8"/>
            <color indexed="81"/>
            <rFont val="Tahoma"/>
            <family val="2"/>
          </rPr>
          <t>Indberettes ikke for virksomheder</t>
        </r>
      </text>
    </comment>
    <comment ref="Q7" authorId="0" shapeId="0" xr:uid="{5C4EC876-E656-4086-91B0-A15FF2D8F7B8}">
      <text>
        <r>
          <rPr>
            <sz val="8"/>
            <color indexed="81"/>
            <rFont val="Tahoma"/>
            <family val="2"/>
          </rPr>
          <t>Indberettes ikke for virksomheder</t>
        </r>
      </text>
    </comment>
    <comment ref="R7" authorId="0" shapeId="0" xr:uid="{283CFB64-E2DD-4015-B2BE-B93702D1DA9E}">
      <text>
        <r>
          <rPr>
            <sz val="8"/>
            <color indexed="81"/>
            <rFont val="Tahoma"/>
            <family val="2"/>
          </rPr>
          <t>Indberettes ikke for virksomheder</t>
        </r>
      </text>
    </comment>
    <comment ref="T7" authorId="1" shapeId="0" xr:uid="{71B5E235-CE42-4DC7-829F-858C0A2550AB}">
      <text>
        <r>
          <rPr>
            <sz val="9"/>
            <color indexed="81"/>
            <rFont val="Tahoma"/>
            <family val="2"/>
          </rPr>
          <t>Ikke krævet.</t>
        </r>
      </text>
    </comment>
    <comment ref="U7" authorId="0" shapeId="0" xr:uid="{B083C6AF-C6A1-4F16-87A9-6783C58CF80A}">
      <text>
        <r>
          <rPr>
            <sz val="8"/>
            <color indexed="81"/>
            <rFont val="Tahoma"/>
            <family val="2"/>
          </rPr>
          <t>Ikke krævet for virksomhed</t>
        </r>
      </text>
    </comment>
    <comment ref="V7" authorId="0" shapeId="0" xr:uid="{6437C0D6-B89B-4B9D-A113-EB2C022A0BCE}">
      <text>
        <r>
          <rPr>
            <sz val="8"/>
            <color indexed="81"/>
            <rFont val="Tahoma"/>
            <family val="2"/>
          </rPr>
          <t>Ikke krævet for virksomhed</t>
        </r>
      </text>
    </comment>
    <comment ref="W7" authorId="0" shapeId="0" xr:uid="{08389295-A2E9-49FC-9023-A401C13FF846}">
      <text>
        <r>
          <rPr>
            <sz val="8"/>
            <color indexed="81"/>
            <rFont val="Tahoma"/>
            <family val="2"/>
          </rPr>
          <t>Ikke krævet for virksomhed</t>
        </r>
      </text>
    </comment>
    <comment ref="X7" authorId="0" shapeId="0" xr:uid="{20A24B78-56F0-471B-AA5C-78F6D53FA523}">
      <text>
        <r>
          <rPr>
            <sz val="8"/>
            <color indexed="81"/>
            <rFont val="Tahoma"/>
            <family val="2"/>
          </rPr>
          <t>Ikke krævet for virksomhed</t>
        </r>
      </text>
    </comment>
    <comment ref="Y7" authorId="0" shapeId="0" xr:uid="{ACAAEC7E-1191-4FD7-B6FA-FFC1A99D1E81}">
      <text>
        <r>
          <rPr>
            <sz val="8"/>
            <color indexed="81"/>
            <rFont val="Tahoma"/>
            <family val="2"/>
          </rPr>
          <t>Ikke krævet for virksomhed</t>
        </r>
      </text>
    </comment>
    <comment ref="Z7" authorId="0" shapeId="0" xr:uid="{A9B0228E-D4A0-4D1F-B786-8C9C74B1C60F}">
      <text>
        <r>
          <rPr>
            <sz val="8"/>
            <color indexed="81"/>
            <rFont val="Tahoma"/>
            <family val="2"/>
          </rPr>
          <t>Ikke krævet for virksomhed</t>
        </r>
      </text>
    </comment>
    <comment ref="AA7" authorId="0" shapeId="0" xr:uid="{A647C607-5650-40AE-BFEB-EDE7D952F1D4}">
      <text>
        <r>
          <rPr>
            <sz val="8"/>
            <color indexed="81"/>
            <rFont val="Tahoma"/>
            <family val="2"/>
          </rPr>
          <t>Ikke krævet for virksomhed</t>
        </r>
      </text>
    </comment>
    <comment ref="AB7" authorId="0" shapeId="0" xr:uid="{915F1147-876E-493F-8179-C85DEE5A2BCC}">
      <text>
        <r>
          <rPr>
            <sz val="8"/>
            <color indexed="81"/>
            <rFont val="Tahoma"/>
            <family val="2"/>
          </rPr>
          <t>Ikke krævet for virksomhed</t>
        </r>
      </text>
    </comment>
    <comment ref="AC7" authorId="0" shapeId="0" xr:uid="{3598FD29-1000-4E12-AF94-DAC27DD383FC}">
      <text>
        <r>
          <rPr>
            <sz val="8"/>
            <color indexed="81"/>
            <rFont val="Tahoma"/>
            <family val="2"/>
          </rPr>
          <t>Ikke krævet for virksomhed</t>
        </r>
      </text>
    </comment>
    <comment ref="H8" authorId="0" shapeId="0" xr:uid="{54287E16-2059-4912-8696-9BF21A2D3B3C}">
      <text>
        <r>
          <rPr>
            <sz val="8"/>
            <color indexed="81"/>
            <rFont val="Tahoma"/>
            <family val="2"/>
          </rPr>
          <t xml:space="preserve">Ikke krævet
</t>
        </r>
      </text>
    </comment>
    <comment ref="I8" authorId="0" shapeId="0" xr:uid="{C94984ED-A9F6-4D69-8C95-023762A6FAA7}">
      <text>
        <r>
          <rPr>
            <sz val="8"/>
            <color indexed="81"/>
            <rFont val="Tahoma"/>
            <family val="2"/>
          </rPr>
          <t xml:space="preserve">Oplysninger beriges
</t>
        </r>
      </text>
    </comment>
    <comment ref="N8" authorId="0" shapeId="0" xr:uid="{0EFFC143-45C5-41A7-8BCC-6FF17BDBB52C}">
      <text>
        <r>
          <rPr>
            <b/>
            <sz val="8"/>
            <color indexed="81"/>
            <rFont val="Tahoma"/>
            <family val="2"/>
          </rPr>
          <t>Oplysninger beriges</t>
        </r>
        <r>
          <rPr>
            <sz val="8"/>
            <color indexed="81"/>
            <rFont val="Tahoma"/>
            <family val="2"/>
          </rPr>
          <t xml:space="preserve">
</t>
        </r>
      </text>
    </comment>
    <comment ref="O8" authorId="0" shapeId="0" xr:uid="{40FF41E5-7219-432C-9A60-9D9192AA7345}">
      <text>
        <r>
          <rPr>
            <sz val="8"/>
            <color indexed="81"/>
            <rFont val="Tahoma"/>
            <family val="2"/>
          </rPr>
          <t>Indberettes ikke for virksomheder</t>
        </r>
      </text>
    </comment>
    <comment ref="P8" authorId="0" shapeId="0" xr:uid="{843F7460-E8CD-40C1-871B-825C183A13E3}">
      <text>
        <r>
          <rPr>
            <sz val="8"/>
            <color indexed="81"/>
            <rFont val="Tahoma"/>
            <family val="2"/>
          </rPr>
          <t>Indberettes ikke for virksomheder</t>
        </r>
      </text>
    </comment>
    <comment ref="Q8" authorId="0" shapeId="0" xr:uid="{63894461-AC64-41EF-83D9-8044596D82C6}">
      <text>
        <r>
          <rPr>
            <sz val="8"/>
            <color indexed="81"/>
            <rFont val="Tahoma"/>
            <family val="2"/>
          </rPr>
          <t>Indberettes ikke for virksomheder</t>
        </r>
      </text>
    </comment>
    <comment ref="R8" authorId="0" shapeId="0" xr:uid="{9A9CF38E-3914-453B-A6F3-50660F6C286E}">
      <text>
        <r>
          <rPr>
            <sz val="8"/>
            <color indexed="81"/>
            <rFont val="Tahoma"/>
            <family val="2"/>
          </rPr>
          <t>Indberettes ikke for virksomheder</t>
        </r>
      </text>
    </comment>
    <comment ref="S8" authorId="0" shapeId="0" xr:uid="{021131C5-5AF2-41A1-8404-2FDADCE7ECC2}">
      <text>
        <r>
          <rPr>
            <sz val="8"/>
            <color indexed="81"/>
            <rFont val="Tahoma"/>
            <family val="2"/>
          </rPr>
          <t>Ikke krævet</t>
        </r>
      </text>
    </comment>
    <comment ref="U8" authorId="0" shapeId="0" xr:uid="{8D98E313-F371-4876-9646-1F3E0F154DDB}">
      <text>
        <r>
          <rPr>
            <sz val="8"/>
            <color indexed="81"/>
            <rFont val="Tahoma"/>
            <family val="2"/>
          </rPr>
          <t>Ikke krævet for virksomhed</t>
        </r>
      </text>
    </comment>
    <comment ref="V8" authorId="0" shapeId="0" xr:uid="{3F68F84B-A946-4FB4-8963-40A02886192D}">
      <text>
        <r>
          <rPr>
            <sz val="8"/>
            <color indexed="81"/>
            <rFont val="Tahoma"/>
            <family val="2"/>
          </rPr>
          <t>Ikke krævet for virksomhed</t>
        </r>
      </text>
    </comment>
    <comment ref="W8" authorId="0" shapeId="0" xr:uid="{3C96003A-AD49-4504-8169-363545C40C89}">
      <text>
        <r>
          <rPr>
            <sz val="8"/>
            <color indexed="81"/>
            <rFont val="Tahoma"/>
            <family val="2"/>
          </rPr>
          <t>Ikke krævet for virksomhed</t>
        </r>
      </text>
    </comment>
    <comment ref="X8" authorId="0" shapeId="0" xr:uid="{439E4811-70B7-4990-8C34-EB7D0E63E9D3}">
      <text>
        <r>
          <rPr>
            <sz val="8"/>
            <color indexed="81"/>
            <rFont val="Tahoma"/>
            <family val="2"/>
          </rPr>
          <t>Ikke krævet for virksomhed</t>
        </r>
      </text>
    </comment>
    <comment ref="Y8" authorId="0" shapeId="0" xr:uid="{96CE8ED2-E751-4C24-A75B-5672D0DC0E70}">
      <text>
        <r>
          <rPr>
            <sz val="8"/>
            <color indexed="81"/>
            <rFont val="Tahoma"/>
            <family val="2"/>
          </rPr>
          <t>Ikke krævet for virksomhed</t>
        </r>
      </text>
    </comment>
    <comment ref="Z8" authorId="0" shapeId="0" xr:uid="{DAB5B56D-D8B9-4147-A220-6417B3479EBE}">
      <text>
        <r>
          <rPr>
            <sz val="8"/>
            <color indexed="81"/>
            <rFont val="Tahoma"/>
            <family val="2"/>
          </rPr>
          <t>Ikke krævet for virksomhed</t>
        </r>
      </text>
    </comment>
    <comment ref="AA8" authorId="0" shapeId="0" xr:uid="{0BB678D5-BB4C-4BBE-97F0-2B52591016D3}">
      <text>
        <r>
          <rPr>
            <sz val="8"/>
            <color indexed="81"/>
            <rFont val="Tahoma"/>
            <family val="2"/>
          </rPr>
          <t>Ikke krævet for virksomhed</t>
        </r>
      </text>
    </comment>
    <comment ref="AB8" authorId="0" shapeId="0" xr:uid="{62BD240E-64D2-4C61-A127-CAE90B0F6A43}">
      <text>
        <r>
          <rPr>
            <sz val="8"/>
            <color indexed="81"/>
            <rFont val="Tahoma"/>
            <family val="2"/>
          </rPr>
          <t>Ikke krævet for virksomhed</t>
        </r>
      </text>
    </comment>
    <comment ref="AC8" authorId="0" shapeId="0" xr:uid="{AC07A158-30CC-467B-A05D-BD77CA9A93DB}">
      <text>
        <r>
          <rPr>
            <sz val="8"/>
            <color indexed="81"/>
            <rFont val="Tahoma"/>
            <family val="2"/>
          </rPr>
          <t>Ikke krævet for virksomhed</t>
        </r>
      </text>
    </comment>
    <comment ref="G12" authorId="1" shapeId="0" xr:uid="{1A7C220B-7BBA-49CC-9135-AFF285B70C90}">
      <text>
        <r>
          <rPr>
            <sz val="9"/>
            <color indexed="81"/>
            <rFont val="Tahoma"/>
            <family val="2"/>
          </rPr>
          <t>Ikke krævet for "rene" indlånsinstrumenter</t>
        </r>
      </text>
    </comment>
    <comment ref="I12" authorId="1" shapeId="0" xr:uid="{94F1DA01-7606-4BC1-A39F-52458BD7106E}">
      <text>
        <r>
          <rPr>
            <sz val="9"/>
            <color indexed="81"/>
            <rFont val="Tahoma"/>
            <family val="2"/>
          </rPr>
          <t>Ikke krævet for "rene" indlånsinstrumenter</t>
        </r>
      </text>
    </comment>
    <comment ref="J12" authorId="1" shapeId="0" xr:uid="{4FBBF07F-BF07-4669-90B2-52089659AA35}">
      <text>
        <r>
          <rPr>
            <sz val="9"/>
            <color indexed="81"/>
            <rFont val="Tahoma"/>
            <family val="2"/>
          </rPr>
          <t>Ikke krævet for "rene" indlånsinstrumenter</t>
        </r>
      </text>
    </comment>
    <comment ref="K12" authorId="1" shapeId="0" xr:uid="{1B827173-C069-45C2-990E-9FEDE5EE073E}">
      <text>
        <r>
          <rPr>
            <sz val="9"/>
            <color indexed="81"/>
            <rFont val="Tahoma"/>
            <family val="2"/>
          </rPr>
          <t>Ikke krævet for "rene" indlånsinstrumenter</t>
        </r>
      </text>
    </comment>
    <comment ref="L12" authorId="1" shapeId="0" xr:uid="{F7114D56-C1A8-4445-903A-9A6E7BABC0A0}">
      <text>
        <r>
          <rPr>
            <sz val="9"/>
            <color indexed="81"/>
            <rFont val="Tahoma"/>
            <family val="2"/>
          </rPr>
          <t>Ikke krævet for "rene" indlånsinstrumenter</t>
        </r>
      </text>
    </comment>
    <comment ref="M12" authorId="1" shapeId="0" xr:uid="{CACE9E10-14A2-46D6-9B6E-791077667281}">
      <text>
        <r>
          <rPr>
            <sz val="9"/>
            <color indexed="81"/>
            <rFont val="Tahoma"/>
            <family val="2"/>
          </rPr>
          <t>Ikke krævet for "rene" indlånsinstrumenter</t>
        </r>
      </text>
    </comment>
    <comment ref="N12" authorId="1" shapeId="0" xr:uid="{8EF4BDFF-96F3-437C-87C4-3B2451D24477}">
      <text>
        <r>
          <rPr>
            <sz val="9"/>
            <color indexed="81"/>
            <rFont val="Tahoma"/>
            <family val="2"/>
          </rPr>
          <t>Ikke krævet for "rene" indlånsinstrumenter</t>
        </r>
      </text>
    </comment>
    <comment ref="O12" authorId="1" shapeId="0" xr:uid="{D1C4E7F0-B989-4B75-A7F1-0EEFDA2CFCF8}">
      <text>
        <r>
          <rPr>
            <sz val="9"/>
            <color indexed="81"/>
            <rFont val="Tahoma"/>
            <family val="2"/>
          </rPr>
          <t>Ikke krævet for "rene" indlånsinstrumenter</t>
        </r>
      </text>
    </comment>
    <comment ref="P12" authorId="1" shapeId="0" xr:uid="{4395C31C-14F4-4EBA-A87C-AF08652A7F34}">
      <text>
        <r>
          <rPr>
            <sz val="9"/>
            <color indexed="81"/>
            <rFont val="Tahoma"/>
            <family val="2"/>
          </rPr>
          <t>Ikke krævet for "rene" indlånsinstrumenter</t>
        </r>
      </text>
    </comment>
    <comment ref="Q12" authorId="1" shapeId="0" xr:uid="{2A524859-BD68-4171-BD20-5ACF38DD7507}">
      <text>
        <r>
          <rPr>
            <sz val="9"/>
            <color indexed="81"/>
            <rFont val="Tahoma"/>
            <family val="2"/>
          </rPr>
          <t>Ikke krævet for "rene" indlånsinstrumenter</t>
        </r>
      </text>
    </comment>
    <comment ref="R12" authorId="1" shapeId="0" xr:uid="{EE9AAB19-B592-4D7B-876E-96FD9A8D30AC}">
      <text>
        <r>
          <rPr>
            <sz val="9"/>
            <color indexed="81"/>
            <rFont val="Tahoma"/>
            <family val="2"/>
          </rPr>
          <t>Ikke krævet for "rene" indlånsinstrumenter</t>
        </r>
      </text>
    </comment>
    <comment ref="S12" authorId="1" shapeId="0" xr:uid="{F95FF200-F662-4473-A858-89DC93093759}">
      <text>
        <r>
          <rPr>
            <sz val="9"/>
            <color indexed="81"/>
            <rFont val="Tahoma"/>
            <family val="2"/>
          </rPr>
          <t>Ikke krævet for "rene" indlånsinstrumenter</t>
        </r>
      </text>
    </comment>
    <comment ref="T12" authorId="1" shapeId="0" xr:uid="{2F834125-A07A-4EDC-A058-1F214749AD3C}">
      <text>
        <r>
          <rPr>
            <sz val="9"/>
            <color indexed="81"/>
            <rFont val="Tahoma"/>
            <family val="2"/>
          </rPr>
          <t>Ikke krævet for "rene" indlånsinstrumenter</t>
        </r>
      </text>
    </comment>
    <comment ref="U12" authorId="1" shapeId="0" xr:uid="{1915AF70-ACA3-43FA-985C-C7BA487C8473}">
      <text>
        <r>
          <rPr>
            <sz val="9"/>
            <color indexed="81"/>
            <rFont val="Tahoma"/>
            <family val="2"/>
          </rPr>
          <t>Ikke krævet for "rene" indlånsinstrumenter</t>
        </r>
      </text>
    </comment>
    <comment ref="V12" authorId="1" shapeId="0" xr:uid="{CE6AE80A-C00E-4C6C-BB08-1F27C89071C6}">
      <text>
        <r>
          <rPr>
            <sz val="9"/>
            <color indexed="81"/>
            <rFont val="Tahoma"/>
            <family val="2"/>
          </rPr>
          <t>Ikke krævet for "rene" indlånsinstrumenter</t>
        </r>
      </text>
    </comment>
    <comment ref="W12" authorId="1" shapeId="0" xr:uid="{5826EB18-E6A2-4288-AB95-207C21B84FA9}">
      <text>
        <r>
          <rPr>
            <sz val="9"/>
            <color indexed="81"/>
            <rFont val="Tahoma"/>
            <family val="2"/>
          </rPr>
          <t>Ikke krævet for "rene" indlånsinstrumenter</t>
        </r>
      </text>
    </comment>
    <comment ref="X12" authorId="1" shapeId="0" xr:uid="{52536414-F50D-460C-ADB6-FABCD4880348}">
      <text>
        <r>
          <rPr>
            <sz val="9"/>
            <color indexed="81"/>
            <rFont val="Tahoma"/>
            <family val="2"/>
          </rPr>
          <t>Ikke krævet for "rene" indlånsinstrumenter</t>
        </r>
      </text>
    </comment>
    <comment ref="Y12" authorId="1" shapeId="0" xr:uid="{E43B612D-12BE-4032-A990-786E217D88BC}">
      <text>
        <r>
          <rPr>
            <sz val="9"/>
            <color indexed="81"/>
            <rFont val="Tahoma"/>
            <family val="2"/>
          </rPr>
          <t>Ikke krævet for "rene" indlånsinstrumenter</t>
        </r>
      </text>
    </comment>
    <comment ref="Z12" authorId="1" shapeId="0" xr:uid="{A2A35D57-30F2-494E-A2B7-2954357DF9EC}">
      <text>
        <r>
          <rPr>
            <sz val="9"/>
            <color indexed="81"/>
            <rFont val="Tahoma"/>
            <family val="2"/>
          </rPr>
          <t>Ikke krævet for "rene" indlånsinstrumenter</t>
        </r>
      </text>
    </comment>
    <comment ref="AA12" authorId="1" shapeId="0" xr:uid="{A2B45EEF-9712-466C-9C19-89A8871BC698}">
      <text>
        <r>
          <rPr>
            <sz val="9"/>
            <color indexed="81"/>
            <rFont val="Tahoma"/>
            <family val="2"/>
          </rPr>
          <t>Ikke krævet for "rene" indlånsinstrumenter</t>
        </r>
      </text>
    </comment>
    <comment ref="AB12" authorId="1" shapeId="0" xr:uid="{BCB8E0F3-B8DB-4BBF-ADC3-78783378DC44}">
      <text>
        <r>
          <rPr>
            <sz val="9"/>
            <color indexed="81"/>
            <rFont val="Tahoma"/>
            <family val="2"/>
          </rPr>
          <t>Ikke krævet for "rene" indlånsinstrumenter</t>
        </r>
      </text>
    </comment>
    <comment ref="AC12" authorId="1" shapeId="0" xr:uid="{8BB3C198-45C4-4B6C-9F49-035401A20E20}">
      <text>
        <r>
          <rPr>
            <sz val="9"/>
            <color indexed="81"/>
            <rFont val="Tahoma"/>
            <family val="2"/>
          </rPr>
          <t>Ikke krævet for "rene" indlånsinstrumenter</t>
        </r>
      </text>
    </comment>
    <comment ref="AD12" authorId="1" shapeId="0" xr:uid="{C6273BB1-4DB2-4753-9B5C-3CE42D13F971}">
      <text>
        <r>
          <rPr>
            <sz val="9"/>
            <color indexed="81"/>
            <rFont val="Tahoma"/>
            <family val="2"/>
          </rPr>
          <t>Kun krævet for instrumenttype 20.</t>
        </r>
      </text>
    </comment>
    <comment ref="AF12" authorId="1" shapeId="0" xr:uid="{D667663D-9FA0-414E-80FB-89D551E34356}">
      <text>
        <r>
          <rPr>
            <sz val="9"/>
            <color indexed="81"/>
            <rFont val="Tahoma"/>
            <family val="2"/>
          </rPr>
          <t>Kun krævet for instrumenttypen "Særlig indlån".</t>
        </r>
      </text>
    </comment>
    <comment ref="AG12" authorId="1" shapeId="0" xr:uid="{9EADCB06-7978-4F37-9939-DF7D414C0A7B}">
      <text>
        <r>
          <rPr>
            <sz val="9"/>
            <color indexed="81"/>
            <rFont val="Tahoma"/>
            <family val="2"/>
          </rPr>
          <t>Kun krævet for instrumenttypen "Særlig indlån".</t>
        </r>
      </text>
    </comment>
    <comment ref="F16" authorId="1" shapeId="0" xr:uid="{37E3281C-2AD5-4F30-A665-C3727B104DFD}">
      <text>
        <r>
          <rPr>
            <sz val="9"/>
            <color indexed="81"/>
            <rFont val="Tahoma"/>
            <family val="2"/>
          </rPr>
          <t>Ikke krævet for "rene" indlånsinstrumenter</t>
        </r>
      </text>
    </comment>
    <comment ref="G16" authorId="1" shapeId="0" xr:uid="{747A407D-1A4E-4D27-8ABE-95190DA67900}">
      <text>
        <r>
          <rPr>
            <sz val="9"/>
            <color indexed="81"/>
            <rFont val="Tahoma"/>
            <family val="2"/>
          </rPr>
          <t>Ikke krævet for "rene" indlånsinstrumenter</t>
        </r>
      </text>
    </comment>
    <comment ref="H16" authorId="1" shapeId="0" xr:uid="{A244B486-A5FC-497E-870F-9DCA591EA192}">
      <text>
        <r>
          <rPr>
            <sz val="9"/>
            <color indexed="81"/>
            <rFont val="Tahoma"/>
            <family val="2"/>
          </rPr>
          <t>Ikke krævet for "rene" indlånsinstrumenter</t>
        </r>
      </text>
    </comment>
    <comment ref="I16" authorId="1" shapeId="0" xr:uid="{F5C888AA-5E3E-4DE7-B691-9E5D3C0B3636}">
      <text>
        <r>
          <rPr>
            <sz val="9"/>
            <color indexed="81"/>
            <rFont val="Tahoma"/>
            <family val="2"/>
          </rPr>
          <t>Ikke krævet for "rene" indlånsinstrumenter</t>
        </r>
      </text>
    </comment>
    <comment ref="J16" authorId="1" shapeId="0" xr:uid="{E815157A-FF48-4649-8DF8-B7257ADF1B23}">
      <text>
        <r>
          <rPr>
            <sz val="9"/>
            <color indexed="81"/>
            <rFont val="Tahoma"/>
            <family val="2"/>
          </rPr>
          <t>Ikke krævet for "rene" indlånsinstrumenter</t>
        </r>
      </text>
    </comment>
    <comment ref="K16" authorId="1" shapeId="0" xr:uid="{475358DA-704E-4AC7-A89D-66CC49EF9C6C}">
      <text>
        <r>
          <rPr>
            <sz val="9"/>
            <color indexed="81"/>
            <rFont val="Tahoma"/>
            <family val="2"/>
          </rPr>
          <t>Ikke krævet for "rene" indlånsinstrumenter</t>
        </r>
      </text>
    </comment>
    <comment ref="L16" authorId="2" shapeId="0" xr:uid="{5CC624B8-3D4D-4CCA-AA1F-DC0C8B2704C5}">
      <text>
        <r>
          <rPr>
            <sz val="9"/>
            <color indexed="81"/>
            <rFont val="Tahoma"/>
            <family val="2"/>
          </rPr>
          <t>Ikke krævet</t>
        </r>
      </text>
    </comment>
    <comment ref="M16" authorId="1" shapeId="0" xr:uid="{DE3B5A03-7ACC-464F-BCB3-7D7E79EDC5EF}">
      <text>
        <r>
          <rPr>
            <sz val="9"/>
            <color indexed="81"/>
            <rFont val="Tahoma"/>
            <family val="2"/>
          </rPr>
          <t>Indberettes kun hvis der er påløbne renter af debetsaldo.</t>
        </r>
      </text>
    </comment>
    <comment ref="N16" authorId="1" shapeId="0" xr:uid="{A47FAC8C-45B1-40B2-B4B6-B5B971A201C3}">
      <text>
        <r>
          <rPr>
            <sz val="9"/>
            <color indexed="81"/>
            <rFont val="Tahoma"/>
            <family val="2"/>
          </rPr>
          <t>Ikke krævet for "rene" indlånsinstrumenter</t>
        </r>
      </text>
    </comment>
    <comment ref="O16" authorId="1" shapeId="0" xr:uid="{AE987B4F-0A97-4421-84CD-1A1280A1D1A8}">
      <text>
        <r>
          <rPr>
            <sz val="9"/>
            <color indexed="81"/>
            <rFont val="Tahoma"/>
            <family val="2"/>
          </rPr>
          <t>Ikke krævet for "rene" indlånsinstrumenter</t>
        </r>
      </text>
    </comment>
    <comment ref="P16" authorId="1" shapeId="0" xr:uid="{99C02B98-0983-4906-B37F-DD513C0E74CC}">
      <text>
        <r>
          <rPr>
            <sz val="9"/>
            <color indexed="81"/>
            <rFont val="Tahoma"/>
            <family val="2"/>
          </rPr>
          <t>Ikke krævet for "rene" indlånsinstrumenter</t>
        </r>
      </text>
    </comment>
    <comment ref="Q16" authorId="1" shapeId="0" xr:uid="{5C0A04B2-0D23-438F-8BB8-1DC15DC95F8D}">
      <text>
        <r>
          <rPr>
            <sz val="9"/>
            <color indexed="81"/>
            <rFont val="Tahoma"/>
            <family val="2"/>
          </rPr>
          <t>Ikke krævet for "rene" indlånsinstrumenter</t>
        </r>
      </text>
    </comment>
    <comment ref="R16" authorId="1" shapeId="0" xr:uid="{10C70BD4-3C24-4C36-B736-D624D9344935}">
      <text>
        <r>
          <rPr>
            <sz val="9"/>
            <color indexed="81"/>
            <rFont val="Tahoma"/>
            <family val="2"/>
          </rPr>
          <t>Ikke krævet for "rene" indlånsinstrumenter</t>
        </r>
      </text>
    </comment>
    <comment ref="S16" authorId="1" shapeId="0" xr:uid="{3F94892B-46C4-4BF4-B736-EFD77132CE64}">
      <text>
        <r>
          <rPr>
            <sz val="9"/>
            <color indexed="81"/>
            <rFont val="Tahoma"/>
            <family val="2"/>
          </rPr>
          <t>Ikke krævet for "rene" indlånsinstrumenter</t>
        </r>
      </text>
    </comment>
    <comment ref="T16" authorId="1" shapeId="0" xr:uid="{8696B706-4881-454B-B94E-6D866FD89CE2}">
      <text>
        <r>
          <rPr>
            <sz val="9"/>
            <color indexed="81"/>
            <rFont val="Tahoma"/>
            <family val="2"/>
          </rPr>
          <t>Ikke krævet for "rene" indlånsinstrumenter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Allan Høegsberg</author>
    <author>Birgitte Vølund Buchholst</author>
  </authors>
  <commentList>
    <comment ref="E7" authorId="0" shapeId="0" xr:uid="{00000000-0006-0000-0300-000001000000}">
      <text>
        <r>
          <rPr>
            <sz val="8"/>
            <color indexed="81"/>
            <rFont val="Tahoma"/>
            <family val="2"/>
          </rPr>
          <t>Ikke krævet</t>
        </r>
      </text>
    </comment>
    <comment ref="H7" authorId="0" shapeId="0" xr:uid="{00000000-0006-0000-0300-000002000000}">
      <text>
        <r>
          <rPr>
            <sz val="8"/>
            <color indexed="81"/>
            <rFont val="Tahoma"/>
            <family val="2"/>
          </rPr>
          <t>Ikke krævet</t>
        </r>
      </text>
    </comment>
    <comment ref="N7" authorId="0" shapeId="0" xr:uid="{00000000-0006-0000-0300-000003000000}">
      <text>
        <r>
          <rPr>
            <sz val="8"/>
            <color indexed="81"/>
            <rFont val="Tahoma"/>
            <family val="2"/>
          </rPr>
          <t xml:space="preserve">Ikke krævet for indberettende institut
</t>
        </r>
      </text>
    </comment>
    <comment ref="O7" authorId="0" shapeId="0" xr:uid="{00000000-0006-0000-0300-000004000000}">
      <text>
        <r>
          <rPr>
            <sz val="8"/>
            <color indexed="81"/>
            <rFont val="Tahoma"/>
            <family val="2"/>
          </rPr>
          <t>Ikke krævet for virksomhed</t>
        </r>
      </text>
    </comment>
    <comment ref="P7" authorId="0" shapeId="0" xr:uid="{00000000-0006-0000-0300-000005000000}">
      <text>
        <r>
          <rPr>
            <sz val="8"/>
            <color indexed="81"/>
            <rFont val="Tahoma"/>
            <family val="2"/>
          </rPr>
          <t>Ikke krævet for virksomhed</t>
        </r>
      </text>
    </comment>
    <comment ref="Q7" authorId="0" shapeId="0" xr:uid="{00000000-0006-0000-0300-000006000000}">
      <text>
        <r>
          <rPr>
            <sz val="8"/>
            <color indexed="81"/>
            <rFont val="Tahoma"/>
            <family val="2"/>
          </rPr>
          <t>Ikke krævet for virksomhed</t>
        </r>
      </text>
    </comment>
    <comment ref="R7" authorId="0" shapeId="0" xr:uid="{00000000-0006-0000-0300-000007000000}">
      <text>
        <r>
          <rPr>
            <sz val="8"/>
            <color indexed="81"/>
            <rFont val="Tahoma"/>
            <family val="2"/>
          </rPr>
          <t>Ikke krævet for virksomhed</t>
        </r>
      </text>
    </comment>
    <comment ref="T7" authorId="1" shapeId="0" xr:uid="{1A523022-200F-4AAE-9459-1D9904AFFDEB}">
      <text>
        <r>
          <rPr>
            <sz val="9"/>
            <color indexed="81"/>
            <rFont val="Tahoma"/>
            <family val="2"/>
          </rPr>
          <t>Ikke krævet.</t>
        </r>
      </text>
    </comment>
    <comment ref="U7" authorId="0" shapeId="0" xr:uid="{4C47D050-CFE9-447B-BA63-C8856BCA3EC6}">
      <text>
        <r>
          <rPr>
            <sz val="8"/>
            <color indexed="81"/>
            <rFont val="Tahoma"/>
            <family val="2"/>
          </rPr>
          <t>Ikke krævet for virksomhed</t>
        </r>
      </text>
    </comment>
    <comment ref="V7" authorId="0" shapeId="0" xr:uid="{BEC2A822-DA7F-4F13-9F69-6C4878D9C775}">
      <text>
        <r>
          <rPr>
            <sz val="8"/>
            <color indexed="81"/>
            <rFont val="Tahoma"/>
            <family val="2"/>
          </rPr>
          <t>Ikke krævet for virksomhed</t>
        </r>
      </text>
    </comment>
    <comment ref="W7" authorId="0" shapeId="0" xr:uid="{B6BD9637-CF46-430B-BE12-2F200D338107}">
      <text>
        <r>
          <rPr>
            <sz val="8"/>
            <color indexed="81"/>
            <rFont val="Tahoma"/>
            <family val="2"/>
          </rPr>
          <t>Ikke krævet for virksomhed</t>
        </r>
      </text>
    </comment>
    <comment ref="X7" authorId="0" shapeId="0" xr:uid="{422DC43D-0B07-4F33-B066-0C99D775B5F6}">
      <text>
        <r>
          <rPr>
            <sz val="8"/>
            <color indexed="81"/>
            <rFont val="Tahoma"/>
            <family val="2"/>
          </rPr>
          <t>Ikke krævet for virksomhed</t>
        </r>
      </text>
    </comment>
    <comment ref="Y7" authorId="0" shapeId="0" xr:uid="{06B99064-023D-4AB6-947E-C65556B15DCE}">
      <text>
        <r>
          <rPr>
            <sz val="8"/>
            <color indexed="81"/>
            <rFont val="Tahoma"/>
            <family val="2"/>
          </rPr>
          <t>Ikke krævet for virksomhed</t>
        </r>
      </text>
    </comment>
    <comment ref="Z7" authorId="0" shapeId="0" xr:uid="{587890FC-8822-4B48-9ADD-034E4882838C}">
      <text>
        <r>
          <rPr>
            <sz val="8"/>
            <color indexed="81"/>
            <rFont val="Tahoma"/>
            <family val="2"/>
          </rPr>
          <t>Ikke krævet for virksomhed</t>
        </r>
      </text>
    </comment>
    <comment ref="AA7" authorId="0" shapeId="0" xr:uid="{842830E4-CB31-4EBA-AA3C-584F726AAB7A}">
      <text>
        <r>
          <rPr>
            <sz val="8"/>
            <color indexed="81"/>
            <rFont val="Tahoma"/>
            <family val="2"/>
          </rPr>
          <t>Ikke krævet for virksomhed</t>
        </r>
      </text>
    </comment>
    <comment ref="AB7" authorId="0" shapeId="0" xr:uid="{80D5BEB5-BE21-4A31-976E-C49AF2A13C17}">
      <text>
        <r>
          <rPr>
            <sz val="8"/>
            <color indexed="81"/>
            <rFont val="Tahoma"/>
            <family val="2"/>
          </rPr>
          <t>Ikke krævet for virksomhed</t>
        </r>
      </text>
    </comment>
    <comment ref="AC7" authorId="0" shapeId="0" xr:uid="{96BBA69D-3489-4959-9AEA-BABD1F3B4424}">
      <text>
        <r>
          <rPr>
            <sz val="8"/>
            <color indexed="81"/>
            <rFont val="Tahoma"/>
            <family val="2"/>
          </rPr>
          <t>Ikke krævet for virksomhed</t>
        </r>
      </text>
    </comment>
    <comment ref="E8" authorId="0" shapeId="0" xr:uid="{00000000-0006-0000-0300-000008000000}">
      <text>
        <r>
          <rPr>
            <sz val="8"/>
            <color indexed="81"/>
            <rFont val="Tahoma"/>
            <family val="2"/>
          </rPr>
          <t>Indberettes ikke for privatpersoner</t>
        </r>
      </text>
    </comment>
    <comment ref="H8" authorId="0" shapeId="0" xr:uid="{00000000-0006-0000-0300-000009000000}">
      <text>
        <r>
          <rPr>
            <sz val="8"/>
            <color indexed="81"/>
            <rFont val="Tahoma"/>
            <family val="2"/>
          </rPr>
          <t>Ikke krævet</t>
        </r>
      </text>
    </comment>
    <comment ref="N8" authorId="0" shapeId="0" xr:uid="{00000000-0006-0000-0300-00000A000000}">
      <text>
        <r>
          <rPr>
            <sz val="8"/>
            <color indexed="81"/>
            <rFont val="Tahoma"/>
            <family val="2"/>
          </rPr>
          <t>Ikke krævet for privatpersoner</t>
        </r>
      </text>
    </comment>
    <comment ref="O8" authorId="2" shapeId="0" xr:uid="{98B50B86-5525-4A87-A0CC-5024A6718C94}">
      <text>
        <r>
          <rPr>
            <sz val="9"/>
            <color indexed="81"/>
            <rFont val="Tahoma"/>
            <family val="2"/>
          </rPr>
          <t xml:space="preserve">Ikke krævet grundet overtræk
</t>
        </r>
      </text>
    </comment>
    <comment ref="P8" authorId="2" shapeId="0" xr:uid="{28B1EC64-E68E-4365-8FEA-34B8E4C26C9A}">
      <text>
        <r>
          <rPr>
            <sz val="9"/>
            <color indexed="81"/>
            <rFont val="Tahoma"/>
            <family val="2"/>
          </rPr>
          <t xml:space="preserve">Ikke krævet grundet overtræk
</t>
        </r>
      </text>
    </comment>
    <comment ref="Q8" authorId="2" shapeId="0" xr:uid="{17AD8F02-53BD-48BE-ADCC-1567D1CC1F19}">
      <text>
        <r>
          <rPr>
            <sz val="9"/>
            <color indexed="81"/>
            <rFont val="Tahoma"/>
            <family val="2"/>
          </rPr>
          <t xml:space="preserve">Ikke krævet grundet overtræk
</t>
        </r>
      </text>
    </comment>
    <comment ref="R8" authorId="2" shapeId="0" xr:uid="{50DE3F5C-C078-47F9-9632-BBEBCAF5395B}">
      <text>
        <r>
          <rPr>
            <sz val="9"/>
            <color indexed="81"/>
            <rFont val="Tahoma"/>
            <family val="2"/>
          </rPr>
          <t xml:space="preserve">Ikke krævet grundet overtræk
</t>
        </r>
      </text>
    </comment>
    <comment ref="S8" authorId="0" shapeId="0" xr:uid="{00000000-0006-0000-0300-00000B000000}">
      <text>
        <r>
          <rPr>
            <sz val="8"/>
            <color indexed="81"/>
            <rFont val="Tahoma"/>
            <family val="2"/>
          </rPr>
          <t>Ikke krævet</t>
        </r>
      </text>
    </comment>
    <comment ref="U8" authorId="2" shapeId="0" xr:uid="{4F32D3F6-2995-4BC0-9729-4A28260CFD95}">
      <text>
        <r>
          <rPr>
            <sz val="9"/>
            <color indexed="81"/>
            <rFont val="Tahoma"/>
            <family val="2"/>
          </rPr>
          <t xml:space="preserve">Ikke krævet grundet overtræk
</t>
        </r>
      </text>
    </comment>
    <comment ref="V8" authorId="2" shapeId="0" xr:uid="{FC7661B7-2124-4371-8B8A-C74D71971A83}">
      <text>
        <r>
          <rPr>
            <sz val="9"/>
            <color indexed="81"/>
            <rFont val="Tahoma"/>
            <family val="2"/>
          </rPr>
          <t xml:space="preserve">Ikke krævet grundet overtræk
</t>
        </r>
      </text>
    </comment>
    <comment ref="W8" authorId="2" shapeId="0" xr:uid="{44F13158-CB11-4001-92E9-142268683479}">
      <text>
        <r>
          <rPr>
            <sz val="9"/>
            <color indexed="81"/>
            <rFont val="Tahoma"/>
            <family val="2"/>
          </rPr>
          <t xml:space="preserve">Ikke krævet grundet overtræk
</t>
        </r>
      </text>
    </comment>
    <comment ref="X8" authorId="2" shapeId="0" xr:uid="{82C3BDA7-506F-43E2-8FA9-E67C467E69AF}">
      <text>
        <r>
          <rPr>
            <sz val="9"/>
            <color indexed="81"/>
            <rFont val="Tahoma"/>
            <family val="2"/>
          </rPr>
          <t xml:space="preserve">Ikke krævet grundet overtræk
</t>
        </r>
      </text>
    </comment>
    <comment ref="Y8" authorId="2" shapeId="0" xr:uid="{F16305E9-C8F0-4374-B26E-5982E7A5C4EE}">
      <text>
        <r>
          <rPr>
            <sz val="9"/>
            <color indexed="81"/>
            <rFont val="Tahoma"/>
            <family val="2"/>
          </rPr>
          <t xml:space="preserve">Ikke krævet grundet overtræk
</t>
        </r>
      </text>
    </comment>
    <comment ref="Z8" authorId="2" shapeId="0" xr:uid="{43600FCC-51AB-4C3B-8ECB-70BD29F7EAE3}">
      <text>
        <r>
          <rPr>
            <sz val="9"/>
            <color indexed="81"/>
            <rFont val="Tahoma"/>
            <family val="2"/>
          </rPr>
          <t xml:space="preserve">Ikke krævet grundet overtræk
</t>
        </r>
      </text>
    </comment>
    <comment ref="AA8" authorId="2" shapeId="0" xr:uid="{D126D473-2706-4319-95AB-217CAFCB6446}">
      <text>
        <r>
          <rPr>
            <sz val="9"/>
            <color indexed="81"/>
            <rFont val="Tahoma"/>
            <family val="2"/>
          </rPr>
          <t xml:space="preserve">Ikke krævet grundet overtræk
</t>
        </r>
      </text>
    </comment>
    <comment ref="AB8" authorId="2" shapeId="0" xr:uid="{3FBE2CB0-D9C6-4206-84BC-624E2C7036C0}">
      <text>
        <r>
          <rPr>
            <sz val="9"/>
            <color indexed="81"/>
            <rFont val="Tahoma"/>
            <family val="2"/>
          </rPr>
          <t xml:space="preserve">Ikke krævet grundet overtræk
</t>
        </r>
      </text>
    </comment>
    <comment ref="AC8" authorId="2" shapeId="0" xr:uid="{DFE4AA6F-26DC-47FD-80C9-ED3C53BD7D00}">
      <text>
        <r>
          <rPr>
            <sz val="9"/>
            <color indexed="81"/>
            <rFont val="Tahoma"/>
            <family val="2"/>
          </rPr>
          <t xml:space="preserve">Ikke krævet grundet overtræk
</t>
        </r>
      </text>
    </comment>
    <comment ref="E9" authorId="0" shapeId="0" xr:uid="{00000000-0006-0000-0300-00000C000000}">
      <text>
        <r>
          <rPr>
            <sz val="8"/>
            <color indexed="81"/>
            <rFont val="Tahoma"/>
            <family val="2"/>
          </rPr>
          <t>Ikke krævet</t>
        </r>
      </text>
    </comment>
    <comment ref="H9" authorId="0" shapeId="0" xr:uid="{00000000-0006-0000-0300-00000D000000}">
      <text>
        <r>
          <rPr>
            <sz val="8"/>
            <color indexed="81"/>
            <rFont val="Tahoma"/>
            <family val="2"/>
          </rPr>
          <t>Ikke krævet</t>
        </r>
      </text>
    </comment>
    <comment ref="N9" authorId="0" shapeId="0" xr:uid="{00000000-0006-0000-0300-00000E000000}">
      <text>
        <r>
          <rPr>
            <sz val="8"/>
            <color indexed="81"/>
            <rFont val="Tahoma"/>
            <family val="2"/>
          </rPr>
          <t xml:space="preserve">Ikke krævet for indberettende institut
</t>
        </r>
      </text>
    </comment>
    <comment ref="O9" authorId="0" shapeId="0" xr:uid="{00000000-0006-0000-0300-00000F000000}">
      <text>
        <r>
          <rPr>
            <sz val="8"/>
            <color indexed="81"/>
            <rFont val="Tahoma"/>
            <family val="2"/>
          </rPr>
          <t>Ikke krævet for virksomhed</t>
        </r>
      </text>
    </comment>
    <comment ref="P9" authorId="0" shapeId="0" xr:uid="{00000000-0006-0000-0300-000010000000}">
      <text>
        <r>
          <rPr>
            <sz val="8"/>
            <color indexed="81"/>
            <rFont val="Tahoma"/>
            <family val="2"/>
          </rPr>
          <t>Ikke krævet for virksomhed</t>
        </r>
      </text>
    </comment>
    <comment ref="Q9" authorId="0" shapeId="0" xr:uid="{00000000-0006-0000-0300-000011000000}">
      <text>
        <r>
          <rPr>
            <sz val="8"/>
            <color indexed="81"/>
            <rFont val="Tahoma"/>
            <family val="2"/>
          </rPr>
          <t>Ikke krævet for virksomhed</t>
        </r>
      </text>
    </comment>
    <comment ref="R9" authorId="0" shapeId="0" xr:uid="{00000000-0006-0000-0300-000012000000}">
      <text>
        <r>
          <rPr>
            <sz val="8"/>
            <color indexed="81"/>
            <rFont val="Tahoma"/>
            <family val="2"/>
          </rPr>
          <t>Ikke krævet for virksomhed</t>
        </r>
      </text>
    </comment>
    <comment ref="T9" authorId="1" shapeId="0" xr:uid="{D90B7C55-F0FC-462A-BB34-894021EA1805}">
      <text>
        <r>
          <rPr>
            <sz val="9"/>
            <color indexed="81"/>
            <rFont val="Tahoma"/>
            <family val="2"/>
          </rPr>
          <t>Ikke krævet.</t>
        </r>
      </text>
    </comment>
    <comment ref="U9" authorId="0" shapeId="0" xr:uid="{3F4878D3-ACF5-4742-99DE-71A33F659342}">
      <text>
        <r>
          <rPr>
            <sz val="8"/>
            <color indexed="81"/>
            <rFont val="Tahoma"/>
            <family val="2"/>
          </rPr>
          <t>Ikke krævet for virksomhed</t>
        </r>
      </text>
    </comment>
    <comment ref="V9" authorId="0" shapeId="0" xr:uid="{C7E48133-519D-457E-9119-A28D2DFED454}">
      <text>
        <r>
          <rPr>
            <sz val="8"/>
            <color indexed="81"/>
            <rFont val="Tahoma"/>
            <family val="2"/>
          </rPr>
          <t>Ikke krævet for virksomhed</t>
        </r>
      </text>
    </comment>
    <comment ref="W9" authorId="0" shapeId="0" xr:uid="{DFC4EA84-F6D2-4C80-8AFC-65A71AF8916A}">
      <text>
        <r>
          <rPr>
            <sz val="8"/>
            <color indexed="81"/>
            <rFont val="Tahoma"/>
            <family val="2"/>
          </rPr>
          <t>Ikke krævet for virksomhed</t>
        </r>
      </text>
    </comment>
    <comment ref="X9" authorId="0" shapeId="0" xr:uid="{A79E9969-3805-4272-AFBB-12EA6852C39F}">
      <text>
        <r>
          <rPr>
            <sz val="8"/>
            <color indexed="81"/>
            <rFont val="Tahoma"/>
            <family val="2"/>
          </rPr>
          <t>Ikke krævet for virksomhed</t>
        </r>
      </text>
    </comment>
    <comment ref="Y9" authorId="0" shapeId="0" xr:uid="{2A8B4D81-5B0F-4077-B50D-D82DA5C72718}">
      <text>
        <r>
          <rPr>
            <sz val="8"/>
            <color indexed="81"/>
            <rFont val="Tahoma"/>
            <family val="2"/>
          </rPr>
          <t>Ikke krævet for virksomhed</t>
        </r>
      </text>
    </comment>
    <comment ref="Z9" authorId="0" shapeId="0" xr:uid="{64D61407-2318-40AD-9717-D852C4CC9978}">
      <text>
        <r>
          <rPr>
            <sz val="8"/>
            <color indexed="81"/>
            <rFont val="Tahoma"/>
            <family val="2"/>
          </rPr>
          <t>Ikke krævet for virksomhed</t>
        </r>
      </text>
    </comment>
    <comment ref="AA9" authorId="0" shapeId="0" xr:uid="{5204667B-7266-412F-AE22-5E0BA7BA9838}">
      <text>
        <r>
          <rPr>
            <sz val="8"/>
            <color indexed="81"/>
            <rFont val="Tahoma"/>
            <family val="2"/>
          </rPr>
          <t>Ikke krævet for virksomhed</t>
        </r>
      </text>
    </comment>
    <comment ref="AB9" authorId="0" shapeId="0" xr:uid="{66FC7BB5-8154-4873-B9BF-6B688A5CA4D6}">
      <text>
        <r>
          <rPr>
            <sz val="8"/>
            <color indexed="81"/>
            <rFont val="Tahoma"/>
            <family val="2"/>
          </rPr>
          <t>Ikke krævet for virksomhed</t>
        </r>
      </text>
    </comment>
    <comment ref="AC9" authorId="0" shapeId="0" xr:uid="{33188F43-4E5E-41ED-9814-49A86016A232}">
      <text>
        <r>
          <rPr>
            <sz val="8"/>
            <color indexed="81"/>
            <rFont val="Tahoma"/>
            <family val="2"/>
          </rPr>
          <t>Ikke krævet for virksomhed</t>
        </r>
      </text>
    </comment>
    <comment ref="E10" authorId="0" shapeId="0" xr:uid="{00000000-0006-0000-0300-000013000000}">
      <text>
        <r>
          <rPr>
            <sz val="8"/>
            <color indexed="81"/>
            <rFont val="Tahoma"/>
            <family val="2"/>
          </rPr>
          <t>Indberettes ikke for privatpersoner</t>
        </r>
      </text>
    </comment>
    <comment ref="H10" authorId="0" shapeId="0" xr:uid="{00000000-0006-0000-0300-000014000000}">
      <text>
        <r>
          <rPr>
            <sz val="8"/>
            <color indexed="81"/>
            <rFont val="Tahoma"/>
            <family val="2"/>
          </rPr>
          <t>Ikke krævet</t>
        </r>
      </text>
    </comment>
    <comment ref="N10" authorId="0" shapeId="0" xr:uid="{00000000-0006-0000-0300-000015000000}">
      <text>
        <r>
          <rPr>
            <sz val="8"/>
            <color indexed="81"/>
            <rFont val="Tahoma"/>
            <family val="2"/>
          </rPr>
          <t>Ikke krævet for privatpersoner</t>
        </r>
      </text>
    </comment>
    <comment ref="S10" authorId="0" shapeId="0" xr:uid="{00000000-0006-0000-0300-000016000000}">
      <text>
        <r>
          <rPr>
            <sz val="8"/>
            <color indexed="81"/>
            <rFont val="Tahoma"/>
            <family val="2"/>
          </rPr>
          <t>Ikke krævet</t>
        </r>
      </text>
    </comment>
    <comment ref="E11" authorId="0" shapeId="0" xr:uid="{00000000-0006-0000-0300-000017000000}">
      <text>
        <r>
          <rPr>
            <sz val="8"/>
            <color indexed="81"/>
            <rFont val="Tahoma"/>
            <family val="2"/>
          </rPr>
          <t>Ikke krævet</t>
        </r>
      </text>
    </comment>
    <comment ref="H11" authorId="0" shapeId="0" xr:uid="{00000000-0006-0000-0300-000018000000}">
      <text>
        <r>
          <rPr>
            <sz val="8"/>
            <color indexed="81"/>
            <rFont val="Tahoma"/>
            <family val="2"/>
          </rPr>
          <t>Ikke krævet</t>
        </r>
      </text>
    </comment>
    <comment ref="N11" authorId="0" shapeId="0" xr:uid="{00000000-0006-0000-0300-000019000000}">
      <text>
        <r>
          <rPr>
            <sz val="8"/>
            <color indexed="81"/>
            <rFont val="Tahoma"/>
            <family val="2"/>
          </rPr>
          <t xml:space="preserve">Ikke krævet for indberettende institut
</t>
        </r>
      </text>
    </comment>
    <comment ref="O11" authorId="0" shapeId="0" xr:uid="{00000000-0006-0000-0300-00001A000000}">
      <text>
        <r>
          <rPr>
            <sz val="8"/>
            <color indexed="81"/>
            <rFont val="Tahoma"/>
            <family val="2"/>
          </rPr>
          <t>Ikke krævet for virksomhed</t>
        </r>
      </text>
    </comment>
    <comment ref="P11" authorId="0" shapeId="0" xr:uid="{00000000-0006-0000-0300-00001B000000}">
      <text>
        <r>
          <rPr>
            <sz val="8"/>
            <color indexed="81"/>
            <rFont val="Tahoma"/>
            <family val="2"/>
          </rPr>
          <t>Ikke krævet for virksomhed</t>
        </r>
      </text>
    </comment>
    <comment ref="Q11" authorId="0" shapeId="0" xr:uid="{00000000-0006-0000-0300-00001C000000}">
      <text>
        <r>
          <rPr>
            <sz val="8"/>
            <color indexed="81"/>
            <rFont val="Tahoma"/>
            <family val="2"/>
          </rPr>
          <t>Ikke krævet for virksomhed</t>
        </r>
      </text>
    </comment>
    <comment ref="R11" authorId="0" shapeId="0" xr:uid="{00000000-0006-0000-0300-00001D000000}">
      <text>
        <r>
          <rPr>
            <sz val="8"/>
            <color indexed="81"/>
            <rFont val="Tahoma"/>
            <family val="2"/>
          </rPr>
          <t>Ikke krævet for virksomhed</t>
        </r>
      </text>
    </comment>
    <comment ref="T11" authorId="1" shapeId="0" xr:uid="{DB5AC624-C3DB-484A-8B44-40A8DAF245E9}">
      <text>
        <r>
          <rPr>
            <sz val="9"/>
            <color indexed="81"/>
            <rFont val="Tahoma"/>
            <family val="2"/>
          </rPr>
          <t>Ikke krævet.</t>
        </r>
      </text>
    </comment>
    <comment ref="U11" authorId="0" shapeId="0" xr:uid="{688FA8C7-B6E4-45A0-94E1-2AABEA76C08D}">
      <text>
        <r>
          <rPr>
            <sz val="8"/>
            <color indexed="81"/>
            <rFont val="Tahoma"/>
            <family val="2"/>
          </rPr>
          <t>Ikke krævet for virksomhed</t>
        </r>
      </text>
    </comment>
    <comment ref="V11" authorId="0" shapeId="0" xr:uid="{26B72E7F-CEE2-4E75-BB43-B49A2CD7F6C9}">
      <text>
        <r>
          <rPr>
            <sz val="8"/>
            <color indexed="81"/>
            <rFont val="Tahoma"/>
            <family val="2"/>
          </rPr>
          <t>Ikke krævet for virksomhed</t>
        </r>
      </text>
    </comment>
    <comment ref="W11" authorId="0" shapeId="0" xr:uid="{C6B6E9E4-B632-490D-B019-D77E043E6F99}">
      <text>
        <r>
          <rPr>
            <sz val="8"/>
            <color indexed="81"/>
            <rFont val="Tahoma"/>
            <family val="2"/>
          </rPr>
          <t>Ikke krævet for virksomhed</t>
        </r>
      </text>
    </comment>
    <comment ref="X11" authorId="0" shapeId="0" xr:uid="{DC357934-542D-47D0-B25E-31FD6524B5AF}">
      <text>
        <r>
          <rPr>
            <sz val="8"/>
            <color indexed="81"/>
            <rFont val="Tahoma"/>
            <family val="2"/>
          </rPr>
          <t>Ikke krævet for virksomhed</t>
        </r>
      </text>
    </comment>
    <comment ref="Y11" authorId="0" shapeId="0" xr:uid="{8B7D29CF-3950-4C82-A44A-DAF6D677D414}">
      <text>
        <r>
          <rPr>
            <sz val="8"/>
            <color indexed="81"/>
            <rFont val="Tahoma"/>
            <family val="2"/>
          </rPr>
          <t>Ikke krævet for virksomhed</t>
        </r>
      </text>
    </comment>
    <comment ref="Z11" authorId="0" shapeId="0" xr:uid="{F9C6F958-332B-4721-AB59-CCA0B3DCA014}">
      <text>
        <r>
          <rPr>
            <sz val="8"/>
            <color indexed="81"/>
            <rFont val="Tahoma"/>
            <family val="2"/>
          </rPr>
          <t>Ikke krævet for virksomhed</t>
        </r>
      </text>
    </comment>
    <comment ref="AA11" authorId="0" shapeId="0" xr:uid="{EE1D181C-5794-4C78-9A4C-FC453C5C8B19}">
      <text>
        <r>
          <rPr>
            <sz val="8"/>
            <color indexed="81"/>
            <rFont val="Tahoma"/>
            <family val="2"/>
          </rPr>
          <t>Ikke krævet for virksomhed</t>
        </r>
      </text>
    </comment>
    <comment ref="AB11" authorId="0" shapeId="0" xr:uid="{35C1022B-7AED-46C0-916D-729E2DD7F435}">
      <text>
        <r>
          <rPr>
            <sz val="8"/>
            <color indexed="81"/>
            <rFont val="Tahoma"/>
            <family val="2"/>
          </rPr>
          <t>Ikke krævet for virksomhed</t>
        </r>
      </text>
    </comment>
    <comment ref="AC11" authorId="0" shapeId="0" xr:uid="{C6103D22-2252-435A-BFD9-CF5A35A18271}">
      <text>
        <r>
          <rPr>
            <sz val="8"/>
            <color indexed="81"/>
            <rFont val="Tahoma"/>
            <family val="2"/>
          </rPr>
          <t>Ikke krævet for virksomhed</t>
        </r>
      </text>
    </comment>
    <comment ref="E12" authorId="0" shapeId="0" xr:uid="{00000000-0006-0000-0300-00001E000000}">
      <text>
        <r>
          <rPr>
            <sz val="8"/>
            <color indexed="81"/>
            <rFont val="Tahoma"/>
            <family val="2"/>
          </rPr>
          <t>Indberettes ikke for privatpersoner</t>
        </r>
      </text>
    </comment>
    <comment ref="H12" authorId="0" shapeId="0" xr:uid="{00000000-0006-0000-0300-00001F000000}">
      <text>
        <r>
          <rPr>
            <sz val="8"/>
            <color indexed="81"/>
            <rFont val="Tahoma"/>
            <family val="2"/>
          </rPr>
          <t>Ikke krævet</t>
        </r>
      </text>
    </comment>
    <comment ref="N12" authorId="0" shapeId="0" xr:uid="{00000000-0006-0000-0300-000020000000}">
      <text>
        <r>
          <rPr>
            <sz val="8"/>
            <color indexed="81"/>
            <rFont val="Tahoma"/>
            <family val="2"/>
          </rPr>
          <t>Ikke krævet for privatpersoner</t>
        </r>
      </text>
    </comment>
    <comment ref="S12" authorId="0" shapeId="0" xr:uid="{00000000-0006-0000-0300-000021000000}">
      <text>
        <r>
          <rPr>
            <sz val="8"/>
            <color indexed="81"/>
            <rFont val="Tahoma"/>
            <family val="2"/>
          </rPr>
          <t>Ikke krævet</t>
        </r>
      </text>
    </comment>
    <comment ref="K16" authorId="0" shapeId="0" xr:uid="{00000000-0006-0000-0300-000022000000}">
      <text>
        <r>
          <rPr>
            <sz val="8"/>
            <color indexed="81"/>
            <rFont val="Tahoma"/>
            <family val="2"/>
          </rPr>
          <t>Ikke krævet</t>
        </r>
      </text>
    </comment>
    <comment ref="L16" authorId="0" shapeId="0" xr:uid="{00000000-0006-0000-0300-000023000000}">
      <text>
        <r>
          <rPr>
            <sz val="8"/>
            <color indexed="81"/>
            <rFont val="Tahoma"/>
            <family val="2"/>
          </rPr>
          <t>Ikke krævet</t>
        </r>
      </text>
    </comment>
    <comment ref="M16" authorId="0" shapeId="0" xr:uid="{00000000-0006-0000-0300-000024000000}">
      <text>
        <r>
          <rPr>
            <sz val="8"/>
            <color indexed="81"/>
            <rFont val="Tahoma"/>
            <family val="2"/>
          </rPr>
          <t>Ikke krævet</t>
        </r>
      </text>
    </comment>
    <comment ref="O16" authorId="0" shapeId="0" xr:uid="{00000000-0006-0000-0300-000025000000}">
      <text>
        <r>
          <rPr>
            <sz val="8"/>
            <color indexed="81"/>
            <rFont val="Tahoma"/>
            <family val="2"/>
          </rPr>
          <t>Ikke krævet</t>
        </r>
      </text>
    </comment>
    <comment ref="P16" authorId="0" shapeId="0" xr:uid="{00000000-0006-0000-0300-000026000000}">
      <text>
        <r>
          <rPr>
            <sz val="8"/>
            <color indexed="81"/>
            <rFont val="Tahoma"/>
            <family val="2"/>
          </rPr>
          <t>Ikke krævet da ubevilget overtræk</t>
        </r>
      </text>
    </comment>
    <comment ref="Q16" authorId="0" shapeId="0" xr:uid="{00000000-0006-0000-0300-000027000000}">
      <text>
        <r>
          <rPr>
            <sz val="8"/>
            <color indexed="81"/>
            <rFont val="Tahoma"/>
            <family val="2"/>
          </rPr>
          <t>Ikke krævet da ubevilget overtræk</t>
        </r>
      </text>
    </comment>
    <comment ref="R16" authorId="0" shapeId="0" xr:uid="{00000000-0006-0000-0300-000028000000}">
      <text>
        <r>
          <rPr>
            <sz val="8"/>
            <color indexed="81"/>
            <rFont val="Tahoma"/>
            <family val="2"/>
          </rPr>
          <t>Ikke krævet</t>
        </r>
      </text>
    </comment>
    <comment ref="S16" authorId="0" shapeId="0" xr:uid="{00000000-0006-0000-0300-000029000000}">
      <text>
        <r>
          <rPr>
            <sz val="8"/>
            <color indexed="81"/>
            <rFont val="Tahoma"/>
            <family val="2"/>
          </rPr>
          <t>Ikke krævet</t>
        </r>
      </text>
    </comment>
    <comment ref="T16" authorId="0" shapeId="0" xr:uid="{00000000-0006-0000-0300-00002A000000}">
      <text>
        <r>
          <rPr>
            <sz val="8"/>
            <color indexed="81"/>
            <rFont val="Tahoma"/>
            <family val="2"/>
          </rPr>
          <t>Ikke krævet for privatpersoner</t>
        </r>
      </text>
    </comment>
    <comment ref="X16" authorId="0" shapeId="0" xr:uid="{00000000-0006-0000-0300-00002B000000}">
      <text>
        <r>
          <rPr>
            <sz val="8"/>
            <color indexed="81"/>
            <rFont val="Tahoma"/>
            <family val="2"/>
          </rPr>
          <t>Ikke krævet</t>
        </r>
      </text>
    </comment>
    <comment ref="Y16" authorId="0" shapeId="0" xr:uid="{00000000-0006-0000-0300-00002C000000}">
      <text>
        <r>
          <rPr>
            <sz val="8"/>
            <color indexed="81"/>
            <rFont val="Tahoma"/>
            <family val="2"/>
          </rPr>
          <t>Ikke krævet</t>
        </r>
      </text>
    </comment>
    <comment ref="Z16" authorId="0" shapeId="0" xr:uid="{00000000-0006-0000-0300-00002D000000}">
      <text>
        <r>
          <rPr>
            <sz val="8"/>
            <color indexed="81"/>
            <rFont val="Tahoma"/>
            <family val="2"/>
          </rPr>
          <t>Ikke krævet</t>
        </r>
      </text>
    </comment>
    <comment ref="AA16" authorId="0" shapeId="0" xr:uid="{00000000-0006-0000-0300-00002E000000}">
      <text>
        <r>
          <rPr>
            <sz val="8"/>
            <color indexed="81"/>
            <rFont val="Tahoma"/>
            <family val="2"/>
          </rPr>
          <t>Ikke krævet</t>
        </r>
      </text>
    </comment>
    <comment ref="AC16" authorId="0" shapeId="0" xr:uid="{00000000-0006-0000-0300-00002F000000}">
      <text>
        <r>
          <rPr>
            <sz val="8"/>
            <color indexed="81"/>
            <rFont val="Tahoma"/>
            <family val="2"/>
          </rPr>
          <t>Ikke krævet</t>
        </r>
      </text>
    </comment>
    <comment ref="AE16" authorId="1" shapeId="0" xr:uid="{362CE257-675C-4194-AD11-F864F3AD485C}">
      <text>
        <r>
          <rPr>
            <sz val="9"/>
            <color indexed="81"/>
            <rFont val="Tahoma"/>
            <family val="2"/>
          </rPr>
          <t>Kun krævet for instrumenttyperne "Tidsindskud", "Repoindlån" og "Indskud mellem kreditinstitutter bortset fra repoindlån og repoudlån", hvor der foreligger en bindingsperiode.</t>
        </r>
      </text>
    </comment>
    <comment ref="AF16" authorId="1" shapeId="0" xr:uid="{C4E1C92E-9309-4878-B9EB-C6629429609D}">
      <text>
        <r>
          <rPr>
            <sz val="9"/>
            <color indexed="81"/>
            <rFont val="Tahoma"/>
            <family val="2"/>
          </rPr>
          <t>Kun krævet for instrumenttypen "Særlig indlån".</t>
        </r>
      </text>
    </comment>
    <comment ref="AG16" authorId="1" shapeId="0" xr:uid="{36531FB6-88D1-4E35-BFB7-660A8605BD6F}">
      <text>
        <r>
          <rPr>
            <sz val="9"/>
            <color indexed="81"/>
            <rFont val="Tahoma"/>
            <family val="2"/>
          </rPr>
          <t>Kun krævet for instrumenttypen "Særlig indlån".</t>
        </r>
      </text>
    </comment>
    <comment ref="K17" authorId="0" shapeId="0" xr:uid="{00000000-0006-0000-0300-000030000000}">
      <text>
        <r>
          <rPr>
            <sz val="8"/>
            <color indexed="81"/>
            <rFont val="Tahoma"/>
            <family val="2"/>
          </rPr>
          <t>Ikke krævet</t>
        </r>
      </text>
    </comment>
    <comment ref="L17" authorId="0" shapeId="0" xr:uid="{00000000-0006-0000-0300-000031000000}">
      <text>
        <r>
          <rPr>
            <sz val="8"/>
            <color indexed="81"/>
            <rFont val="Tahoma"/>
            <family val="2"/>
          </rPr>
          <t>Ikke krævet</t>
        </r>
      </text>
    </comment>
    <comment ref="M17" authorId="0" shapeId="0" xr:uid="{00000000-0006-0000-0300-000032000000}">
      <text>
        <r>
          <rPr>
            <sz val="8"/>
            <color indexed="81"/>
            <rFont val="Tahoma"/>
            <family val="2"/>
          </rPr>
          <t>Ikke krævet</t>
        </r>
      </text>
    </comment>
    <comment ref="O17" authorId="0" shapeId="0" xr:uid="{00000000-0006-0000-0300-000033000000}">
      <text>
        <r>
          <rPr>
            <sz val="8"/>
            <color indexed="81"/>
            <rFont val="Tahoma"/>
            <family val="2"/>
          </rPr>
          <t>Ikke krævet</t>
        </r>
      </text>
    </comment>
    <comment ref="R17" authorId="0" shapeId="0" xr:uid="{00000000-0006-0000-0300-000034000000}">
      <text>
        <r>
          <rPr>
            <sz val="8"/>
            <color indexed="81"/>
            <rFont val="Tahoma"/>
            <family val="2"/>
          </rPr>
          <t>Ikke krævet</t>
        </r>
      </text>
    </comment>
    <comment ref="T17" authorId="0" shapeId="0" xr:uid="{00000000-0006-0000-0300-000035000000}">
      <text>
        <r>
          <rPr>
            <sz val="8"/>
            <color indexed="81"/>
            <rFont val="Tahoma"/>
            <family val="2"/>
          </rPr>
          <t>Ikke krævet for privatpersoner</t>
        </r>
      </text>
    </comment>
    <comment ref="W17" authorId="2" shapeId="0" xr:uid="{18079729-38E1-47F2-9B65-C247666C2FD5}">
      <text>
        <r>
          <rPr>
            <sz val="9"/>
            <color indexed="81"/>
            <rFont val="Tahoma"/>
            <family val="2"/>
          </rPr>
          <t xml:space="preserve">Ikke krævet
</t>
        </r>
      </text>
    </comment>
    <comment ref="X17" authorId="0" shapeId="0" xr:uid="{00000000-0006-0000-0300-000036000000}">
      <text>
        <r>
          <rPr>
            <sz val="8"/>
            <color indexed="81"/>
            <rFont val="Tahoma"/>
            <family val="2"/>
          </rPr>
          <t>Ikke krævet</t>
        </r>
      </text>
    </comment>
    <comment ref="Y17" authorId="0" shapeId="0" xr:uid="{00000000-0006-0000-0300-000037000000}">
      <text>
        <r>
          <rPr>
            <sz val="8"/>
            <color indexed="81"/>
            <rFont val="Tahoma"/>
            <family val="2"/>
          </rPr>
          <t>Ikke krævet da der ikke er nogen fast aftale om afdragsbetalinger</t>
        </r>
      </text>
    </comment>
    <comment ref="Z17" authorId="0" shapeId="0" xr:uid="{00000000-0006-0000-0300-000038000000}">
      <text>
        <r>
          <rPr>
            <sz val="8"/>
            <color indexed="81"/>
            <rFont val="Tahoma"/>
            <family val="2"/>
          </rPr>
          <t>Ikke krævet da der ikke er nogen fast aftale om afdragsbetalinger</t>
        </r>
      </text>
    </comment>
    <comment ref="AA17" authorId="0" shapeId="0" xr:uid="{00000000-0006-0000-0300-000039000000}">
      <text>
        <r>
          <rPr>
            <sz val="8"/>
            <color indexed="81"/>
            <rFont val="Tahoma"/>
            <family val="2"/>
          </rPr>
          <t>Ikke krævet da der ikke er nogen fast aftale om afdragsbetalinger</t>
        </r>
      </text>
    </comment>
    <comment ref="AE17" authorId="1" shapeId="0" xr:uid="{FE2544AB-B7F9-4516-B62D-F9C55DB7457F}">
      <text>
        <r>
          <rPr>
            <sz val="9"/>
            <color indexed="81"/>
            <rFont val="Tahoma"/>
            <family val="2"/>
          </rPr>
          <t>Kun krævet for instrumenttyperne "Tidsindskud", "Repoindlån" og "Indskud mellem kreditinstitutter bortset fra repoindlån og repoudlån", hvor der foreligger en bindingsperiode.</t>
        </r>
      </text>
    </comment>
    <comment ref="AF17" authorId="1" shapeId="0" xr:uid="{DFAC93D0-E522-4729-AE9F-1EC5273D4A31}">
      <text>
        <r>
          <rPr>
            <sz val="9"/>
            <color indexed="81"/>
            <rFont val="Tahoma"/>
            <family val="2"/>
          </rPr>
          <t>Kun krævet for instrumenttypen "Særlig indlån".</t>
        </r>
      </text>
    </comment>
    <comment ref="AG17" authorId="1" shapeId="0" xr:uid="{D5104D0F-B693-4689-B912-4A09B83A69A7}">
      <text>
        <r>
          <rPr>
            <sz val="9"/>
            <color indexed="81"/>
            <rFont val="Tahoma"/>
            <family val="2"/>
          </rPr>
          <t>Kun krævet for instrumenttypen "Særlig indlån".</t>
        </r>
      </text>
    </comment>
    <comment ref="K18" authorId="0" shapeId="0" xr:uid="{00000000-0006-0000-0300-00003A000000}">
      <text>
        <r>
          <rPr>
            <sz val="8"/>
            <color indexed="81"/>
            <rFont val="Tahoma"/>
            <family val="2"/>
          </rPr>
          <t>Ikke krævet</t>
        </r>
      </text>
    </comment>
    <comment ref="L18" authorId="0" shapeId="0" xr:uid="{00000000-0006-0000-0300-00003B000000}">
      <text>
        <r>
          <rPr>
            <sz val="8"/>
            <color indexed="81"/>
            <rFont val="Tahoma"/>
            <family val="2"/>
          </rPr>
          <t>Ikke krævet</t>
        </r>
      </text>
    </comment>
    <comment ref="M18" authorId="0" shapeId="0" xr:uid="{00000000-0006-0000-0300-00003C000000}">
      <text>
        <r>
          <rPr>
            <sz val="8"/>
            <color indexed="81"/>
            <rFont val="Tahoma"/>
            <family val="2"/>
          </rPr>
          <t>Ikke krævet</t>
        </r>
      </text>
    </comment>
    <comment ref="O18" authorId="0" shapeId="0" xr:uid="{00000000-0006-0000-0300-00003D000000}">
      <text>
        <r>
          <rPr>
            <sz val="8"/>
            <color indexed="81"/>
            <rFont val="Tahoma"/>
            <family val="2"/>
          </rPr>
          <t>Ikke krævet</t>
        </r>
      </text>
    </comment>
    <comment ref="R18" authorId="0" shapeId="0" xr:uid="{00000000-0006-0000-0300-00003E000000}">
      <text>
        <r>
          <rPr>
            <sz val="8"/>
            <color indexed="81"/>
            <rFont val="Tahoma"/>
            <family val="2"/>
          </rPr>
          <t>Ikke krævet</t>
        </r>
      </text>
    </comment>
    <comment ref="T18" authorId="0" shapeId="0" xr:uid="{00000000-0006-0000-0300-00003F000000}">
      <text>
        <r>
          <rPr>
            <sz val="8"/>
            <color indexed="81"/>
            <rFont val="Tahoma"/>
            <family val="2"/>
          </rPr>
          <t>Ikke krævet for privatpersoner</t>
        </r>
      </text>
    </comment>
    <comment ref="X18" authorId="0" shapeId="0" xr:uid="{00000000-0006-0000-0300-000040000000}">
      <text>
        <r>
          <rPr>
            <sz val="8"/>
            <color indexed="81"/>
            <rFont val="Tahoma"/>
            <family val="2"/>
          </rPr>
          <t>Ikke krævet</t>
        </r>
      </text>
    </comment>
    <comment ref="Y18" authorId="0" shapeId="0" xr:uid="{00000000-0006-0000-0300-000041000000}">
      <text>
        <r>
          <rPr>
            <sz val="8"/>
            <color indexed="81"/>
            <rFont val="Tahoma"/>
            <family val="2"/>
          </rPr>
          <t>Ikke krævet da der ikke er nogen fast aftale om afdragsbetalinger</t>
        </r>
      </text>
    </comment>
    <comment ref="Z18" authorId="0" shapeId="0" xr:uid="{00000000-0006-0000-0300-000042000000}">
      <text>
        <r>
          <rPr>
            <sz val="8"/>
            <color indexed="81"/>
            <rFont val="Tahoma"/>
            <family val="2"/>
          </rPr>
          <t>Ikke krævet da der ikke er nogen fast aftale om afdragsbetalinger</t>
        </r>
      </text>
    </comment>
    <comment ref="AA18" authorId="0" shapeId="0" xr:uid="{00000000-0006-0000-0300-000043000000}">
      <text>
        <r>
          <rPr>
            <sz val="8"/>
            <color indexed="81"/>
            <rFont val="Tahoma"/>
            <family val="2"/>
          </rPr>
          <t>Ikke krævet da der ikke er nogen fast aftale om afdragsbetalinger</t>
        </r>
      </text>
    </comment>
    <comment ref="AE18" authorId="1" shapeId="0" xr:uid="{4FF7B5C5-D9E5-41D3-B3D6-076FA28B4443}">
      <text>
        <r>
          <rPr>
            <sz val="9"/>
            <color indexed="81"/>
            <rFont val="Tahoma"/>
            <family val="2"/>
          </rPr>
          <t>Kun krævet for instrumenttyperne "Tidsindskud", "Repoindlån" og "Indskud mellem kreditinstitutter bortset fra repoindlån og repoudlån", hvor der foreligger en bindingsperiode.</t>
        </r>
      </text>
    </comment>
    <comment ref="AF18" authorId="1" shapeId="0" xr:uid="{464B935D-A1E6-4D02-9CA3-ECE111FE666F}">
      <text>
        <r>
          <rPr>
            <sz val="9"/>
            <color indexed="81"/>
            <rFont val="Tahoma"/>
            <family val="2"/>
          </rPr>
          <t>Kun krævet for instrumenttypen "Særlig indlån".</t>
        </r>
      </text>
    </comment>
    <comment ref="AG18" authorId="1" shapeId="0" xr:uid="{F98CC0BF-915A-4E79-8C9B-DD5DC49CC7F8}">
      <text>
        <r>
          <rPr>
            <sz val="9"/>
            <color indexed="81"/>
            <rFont val="Tahoma"/>
            <family val="2"/>
          </rPr>
          <t>Kun krævet for instrumenttypen "Særlig indlån".</t>
        </r>
      </text>
    </comment>
    <comment ref="K22" authorId="0" shapeId="0" xr:uid="{00000000-0006-0000-0300-000044000000}">
      <text>
        <r>
          <rPr>
            <sz val="8"/>
            <color indexed="81"/>
            <rFont val="Tahoma"/>
            <family val="2"/>
          </rPr>
          <t>"Ikke krævet" da  instrument til privatperson</t>
        </r>
      </text>
    </comment>
    <comment ref="N22" authorId="3" shapeId="0" xr:uid="{808CE2AD-FC20-4FB6-9B01-E6951925CD4C}">
      <text>
        <r>
          <rPr>
            <sz val="9"/>
            <color indexed="81"/>
            <rFont val="Tahoma"/>
            <charset val="1"/>
          </rPr>
          <t>Ikke krævet</t>
        </r>
      </text>
    </comment>
    <comment ref="O22" authorId="0" shapeId="0" xr:uid="{00000000-0006-0000-0300-000046000000}">
      <text>
        <r>
          <rPr>
            <sz val="8"/>
            <color indexed="81"/>
            <rFont val="Tahoma"/>
            <family val="2"/>
          </rPr>
          <t>Ikke krævet - indberettes kun for realkreditudlån</t>
        </r>
      </text>
    </comment>
    <comment ref="P22" authorId="0" shapeId="0" xr:uid="{00000000-0006-0000-0300-000047000000}">
      <text>
        <r>
          <rPr>
            <sz val="8"/>
            <color indexed="81"/>
            <rFont val="Tahoma"/>
            <family val="2"/>
          </rPr>
          <t>Ikke krævet - indberettes kun for realkreditudlån</t>
        </r>
      </text>
    </comment>
    <comment ref="Q22" authorId="0" shapeId="0" xr:uid="{00000000-0006-0000-0300-000048000000}">
      <text>
        <r>
          <rPr>
            <sz val="8"/>
            <color indexed="81"/>
            <rFont val="Tahoma"/>
            <family val="2"/>
          </rPr>
          <t>Ikke krævet - indberettes kun for obligationsudlån</t>
        </r>
      </text>
    </comment>
    <comment ref="R22" authorId="0" shapeId="0" xr:uid="{00000000-0006-0000-0300-000049000000}">
      <text>
        <r>
          <rPr>
            <sz val="8"/>
            <color indexed="81"/>
            <rFont val="Tahoma"/>
            <family val="2"/>
          </rPr>
          <t>Ikke krævet da der ikke er nogen fast aftale om afdragsbetalinger</t>
        </r>
      </text>
    </comment>
    <comment ref="S22" authorId="0" shapeId="0" xr:uid="{00000000-0006-0000-0300-00004A000000}">
      <text>
        <r>
          <rPr>
            <sz val="8"/>
            <color indexed="81"/>
            <rFont val="Tahoma"/>
            <family val="2"/>
          </rPr>
          <t>Ikke krævet - indberettes kun for obligationsudlån</t>
        </r>
      </text>
    </comment>
    <comment ref="T22" authorId="0" shapeId="0" xr:uid="{00000000-0006-0000-0300-00004B000000}">
      <text>
        <r>
          <rPr>
            <sz val="8"/>
            <color indexed="81"/>
            <rFont val="Tahoma"/>
            <family val="2"/>
          </rPr>
          <t>Ikke krævet - indberettes kun for obligationsudlån</t>
        </r>
      </text>
    </comment>
    <comment ref="U22" authorId="1" shapeId="0" xr:uid="{8411503C-E152-495C-81CC-D091F85D4F45}">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22" authorId="1" shapeId="0" xr:uid="{B24BC1EE-6258-45AB-9BF8-BB454D87E8B7}">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J23" authorId="0" shapeId="0" xr:uid="{00000000-0006-0000-0300-00004C000000}">
      <text>
        <r>
          <rPr>
            <sz val="8"/>
            <color indexed="81"/>
            <rFont val="Tahoma"/>
            <family val="2"/>
          </rPr>
          <t>"Ikke krævet" da 0 i variabel 4.3.4</t>
        </r>
      </text>
    </comment>
    <comment ref="K23" authorId="0" shapeId="0" xr:uid="{00000000-0006-0000-0300-00004D000000}">
      <text>
        <r>
          <rPr>
            <sz val="8"/>
            <color indexed="81"/>
            <rFont val="Tahoma"/>
            <family val="2"/>
          </rPr>
          <t>"Ikke krævet" da  instrument til privatperson</t>
        </r>
      </text>
    </comment>
    <comment ref="O23" authorId="0" shapeId="0" xr:uid="{00000000-0006-0000-0300-00004E000000}">
      <text>
        <r>
          <rPr>
            <sz val="8"/>
            <color indexed="81"/>
            <rFont val="Tahoma"/>
            <family val="2"/>
          </rPr>
          <t>Ikke krævet - indberettes kun for realkreditudlån</t>
        </r>
      </text>
    </comment>
    <comment ref="P23" authorId="0" shapeId="0" xr:uid="{00000000-0006-0000-0300-00004F000000}">
      <text>
        <r>
          <rPr>
            <sz val="8"/>
            <color indexed="81"/>
            <rFont val="Tahoma"/>
            <family val="2"/>
          </rPr>
          <t>Ikke krævet - indberettes kun for realkreditudlån</t>
        </r>
      </text>
    </comment>
    <comment ref="Q23" authorId="0" shapeId="0" xr:uid="{00000000-0006-0000-0300-000050000000}">
      <text>
        <r>
          <rPr>
            <sz val="8"/>
            <color indexed="81"/>
            <rFont val="Tahoma"/>
            <family val="2"/>
          </rPr>
          <t>Ikke krævet - indberettes kun for obligationsudlån</t>
        </r>
      </text>
    </comment>
    <comment ref="R23" authorId="0" shapeId="0" xr:uid="{00000000-0006-0000-0300-000051000000}">
      <text>
        <r>
          <rPr>
            <sz val="8"/>
            <color indexed="81"/>
            <rFont val="Tahoma"/>
            <family val="2"/>
          </rPr>
          <t>Ikke krævet da der ikke er nogen fast aftale om afdragsbetalinger</t>
        </r>
      </text>
    </comment>
    <comment ref="S23" authorId="0" shapeId="0" xr:uid="{00000000-0006-0000-0300-000052000000}">
      <text>
        <r>
          <rPr>
            <sz val="8"/>
            <color indexed="81"/>
            <rFont val="Tahoma"/>
            <family val="2"/>
          </rPr>
          <t>Ikke krævet - indberettes kun for obligationsudlån</t>
        </r>
      </text>
    </comment>
    <comment ref="T23" authorId="0" shapeId="0" xr:uid="{00000000-0006-0000-0300-000053000000}">
      <text>
        <r>
          <rPr>
            <sz val="8"/>
            <color indexed="81"/>
            <rFont val="Tahoma"/>
            <family val="2"/>
          </rPr>
          <t>Ikke krævet - indberettes kun for obligationsudlån</t>
        </r>
      </text>
    </comment>
    <comment ref="J24" authorId="0" shapeId="0" xr:uid="{00000000-0006-0000-0300-000054000000}">
      <text>
        <r>
          <rPr>
            <sz val="8"/>
            <color indexed="81"/>
            <rFont val="Tahoma"/>
            <family val="2"/>
          </rPr>
          <t>"Ikke krævet" da 0 i variabel 4.3.4</t>
        </r>
      </text>
    </comment>
    <comment ref="K24" authorId="0" shapeId="0" xr:uid="{00000000-0006-0000-0300-000055000000}">
      <text>
        <r>
          <rPr>
            <sz val="8"/>
            <color indexed="81"/>
            <rFont val="Tahoma"/>
            <family val="2"/>
          </rPr>
          <t>"Ikke krævet" da  instrument til privatperson</t>
        </r>
      </text>
    </comment>
    <comment ref="O24" authorId="0" shapeId="0" xr:uid="{00000000-0006-0000-0300-000056000000}">
      <text>
        <r>
          <rPr>
            <sz val="8"/>
            <color indexed="81"/>
            <rFont val="Tahoma"/>
            <family val="2"/>
          </rPr>
          <t>Ikke krævet - indberettes kun for realkreditudlån</t>
        </r>
      </text>
    </comment>
    <comment ref="P24" authorId="0" shapeId="0" xr:uid="{00000000-0006-0000-0300-000057000000}">
      <text>
        <r>
          <rPr>
            <sz val="8"/>
            <color indexed="81"/>
            <rFont val="Tahoma"/>
            <family val="2"/>
          </rPr>
          <t>Ikke krævet - indberettes kun for realkreditudlån</t>
        </r>
      </text>
    </comment>
    <comment ref="Q24" authorId="0" shapeId="0" xr:uid="{00000000-0006-0000-0300-000058000000}">
      <text>
        <r>
          <rPr>
            <sz val="8"/>
            <color indexed="81"/>
            <rFont val="Tahoma"/>
            <family val="2"/>
          </rPr>
          <t>Ikke krævet - indberettes kun for obligationsudlån</t>
        </r>
      </text>
    </comment>
    <comment ref="R24" authorId="0" shapeId="0" xr:uid="{00000000-0006-0000-0300-000059000000}">
      <text>
        <r>
          <rPr>
            <sz val="8"/>
            <color indexed="81"/>
            <rFont val="Tahoma"/>
            <family val="2"/>
          </rPr>
          <t>Ikke krævet da der ikke er nogen fast aftale om afdragsbetalinger</t>
        </r>
      </text>
    </comment>
    <comment ref="S24" authorId="0" shapeId="0" xr:uid="{00000000-0006-0000-0300-00005A000000}">
      <text>
        <r>
          <rPr>
            <sz val="8"/>
            <color indexed="81"/>
            <rFont val="Tahoma"/>
            <family val="2"/>
          </rPr>
          <t>Ikke krævet - indberettes kun for obligationsudlån</t>
        </r>
      </text>
    </comment>
    <comment ref="T24" authorId="0" shapeId="0" xr:uid="{00000000-0006-0000-0300-00005B000000}">
      <text>
        <r>
          <rPr>
            <sz val="8"/>
            <color indexed="81"/>
            <rFont val="Tahoma"/>
            <family val="2"/>
          </rPr>
          <t>Ikke krævet - indberettes kun for obligationsudlån</t>
        </r>
      </text>
    </comment>
    <comment ref="U24" authorId="1" shapeId="0" xr:uid="{6AFB1B3D-565A-4C56-A53C-D70B7C621492}">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24" authorId="1" shapeId="0" xr:uid="{78DFE222-C0C8-4C5D-A420-AC56B82AF23E}">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O41" authorId="0" shapeId="0" xr:uid="{D41C793F-BBA7-4880-B627-0F7816AD6FA4}">
      <text>
        <r>
          <rPr>
            <sz val="8"/>
            <color indexed="81"/>
            <rFont val="Tahoma"/>
            <family val="2"/>
          </rPr>
          <t>Ikke krævet</t>
        </r>
      </text>
    </comment>
    <comment ref="R41" authorId="0" shapeId="0" xr:uid="{C7AFFC55-86DE-48F1-B244-549E6378B89D}">
      <text>
        <r>
          <rPr>
            <sz val="8"/>
            <color indexed="81"/>
            <rFont val="Tahoma"/>
            <family val="2"/>
          </rPr>
          <t>Ikke krævet</t>
        </r>
      </text>
    </comment>
    <comment ref="R42" authorId="0" shapeId="0" xr:uid="{34FD1A9F-03B5-4EAD-BC5A-FDA8AEAA95CA}">
      <text>
        <r>
          <rPr>
            <sz val="8"/>
            <color indexed="81"/>
            <rFont val="Tahoma"/>
            <family val="2"/>
          </rPr>
          <t>Ikke krævet</t>
        </r>
      </text>
    </comment>
    <comment ref="R43" authorId="0" shapeId="0" xr:uid="{4F7A8511-5352-42C9-A7A9-83D8D5371BB5}">
      <text>
        <r>
          <rPr>
            <sz val="8"/>
            <color indexed="81"/>
            <rFont val="Tahoma"/>
            <family val="2"/>
          </rPr>
          <t>Ikke krævet</t>
        </r>
      </text>
    </comment>
    <comment ref="F59" authorId="0" shapeId="0" xr:uid="{00000000-0006-0000-0300-000069000000}">
      <text>
        <r>
          <rPr>
            <sz val="8"/>
            <color indexed="81"/>
            <rFont val="Tahoma"/>
            <family val="2"/>
          </rPr>
          <t>Ikke krævet</t>
        </r>
      </text>
    </comment>
    <comment ref="F60" authorId="0" shapeId="0" xr:uid="{00000000-0006-0000-0300-00006A000000}">
      <text>
        <r>
          <rPr>
            <sz val="8"/>
            <color indexed="81"/>
            <rFont val="Tahoma"/>
            <family val="2"/>
          </rPr>
          <t>Ikke krævet</t>
        </r>
      </text>
    </comment>
    <comment ref="F61" authorId="0" shapeId="0" xr:uid="{00000000-0006-0000-0300-00006B000000}">
      <text>
        <r>
          <rPr>
            <sz val="8"/>
            <color indexed="81"/>
            <rFont val="Tahoma"/>
            <family val="2"/>
          </rPr>
          <t>Ikke krævet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H7" authorId="0" shapeId="0" xr:uid="{00000000-0006-0000-0400-000001000000}">
      <text>
        <r>
          <rPr>
            <sz val="8"/>
            <color indexed="81"/>
            <rFont val="Tahoma"/>
            <family val="2"/>
          </rPr>
          <t>Ikke krævet</t>
        </r>
      </text>
    </comment>
    <comment ref="I7" authorId="0" shapeId="0" xr:uid="{00000000-0006-0000-0400-000002000000}">
      <text>
        <r>
          <rPr>
            <sz val="8"/>
            <color indexed="81"/>
            <rFont val="Tahoma"/>
            <family val="2"/>
          </rPr>
          <t xml:space="preserve">Oplysningen beriges da indberettet med CVR nr.
</t>
        </r>
      </text>
    </comment>
    <comment ref="N7" authorId="0" shapeId="0" xr:uid="{00000000-0006-0000-0400-000003000000}">
      <text>
        <r>
          <rPr>
            <sz val="8"/>
            <color indexed="81"/>
            <rFont val="Tahoma"/>
            <family val="2"/>
          </rPr>
          <t xml:space="preserve">Ikke krævet for indberettende institut
</t>
        </r>
      </text>
    </comment>
    <comment ref="O7" authorId="0" shapeId="0" xr:uid="{00000000-0006-0000-0400-000004000000}">
      <text>
        <r>
          <rPr>
            <sz val="8"/>
            <color indexed="81"/>
            <rFont val="Tahoma"/>
            <family val="2"/>
          </rPr>
          <t>Indberettes ikke for virksomheder</t>
        </r>
      </text>
    </comment>
    <comment ref="P7" authorId="0" shapeId="0" xr:uid="{00000000-0006-0000-0400-000005000000}">
      <text>
        <r>
          <rPr>
            <sz val="8"/>
            <color indexed="81"/>
            <rFont val="Tahoma"/>
            <family val="2"/>
          </rPr>
          <t>Indberettes ikke for virksomheder</t>
        </r>
      </text>
    </comment>
    <comment ref="Q7" authorId="0" shapeId="0" xr:uid="{00000000-0006-0000-0400-000006000000}">
      <text>
        <r>
          <rPr>
            <sz val="8"/>
            <color indexed="81"/>
            <rFont val="Tahoma"/>
            <family val="2"/>
          </rPr>
          <t>Indberettes ikke for virksomheder</t>
        </r>
      </text>
    </comment>
    <comment ref="R7" authorId="0" shapeId="0" xr:uid="{00000000-0006-0000-0400-000007000000}">
      <text>
        <r>
          <rPr>
            <sz val="8"/>
            <color indexed="81"/>
            <rFont val="Tahoma"/>
            <family val="2"/>
          </rPr>
          <t>Indberettes ikke for virksomheder</t>
        </r>
      </text>
    </comment>
    <comment ref="T7" authorId="1" shapeId="0" xr:uid="{D4DBD13F-CBB6-4115-A77E-430A42248F49}">
      <text>
        <r>
          <rPr>
            <sz val="9"/>
            <color indexed="81"/>
            <rFont val="Tahoma"/>
            <family val="2"/>
          </rPr>
          <t>Ikke krævet.</t>
        </r>
      </text>
    </comment>
    <comment ref="U7" authorId="0" shapeId="0" xr:uid="{5F681220-770F-4231-963F-9F5D8FD42BCC}">
      <text>
        <r>
          <rPr>
            <sz val="8"/>
            <color indexed="81"/>
            <rFont val="Tahoma"/>
            <family val="2"/>
          </rPr>
          <t>Ikke krævet for virksomhed</t>
        </r>
      </text>
    </comment>
    <comment ref="V7" authorId="0" shapeId="0" xr:uid="{29363A8E-F091-4ABD-A79D-2E782077819F}">
      <text>
        <r>
          <rPr>
            <sz val="8"/>
            <color indexed="81"/>
            <rFont val="Tahoma"/>
            <family val="2"/>
          </rPr>
          <t>Ikke krævet for virksomhed</t>
        </r>
      </text>
    </comment>
    <comment ref="W7" authorId="0" shapeId="0" xr:uid="{5F22379E-FC06-460D-BDC6-664687B1E36F}">
      <text>
        <r>
          <rPr>
            <sz val="8"/>
            <color indexed="81"/>
            <rFont val="Tahoma"/>
            <family val="2"/>
          </rPr>
          <t>Ikke krævet for virksomhed</t>
        </r>
      </text>
    </comment>
    <comment ref="X7" authorId="0" shapeId="0" xr:uid="{E239222D-3699-436D-8F9C-9548B1EF599D}">
      <text>
        <r>
          <rPr>
            <sz val="8"/>
            <color indexed="81"/>
            <rFont val="Tahoma"/>
            <family val="2"/>
          </rPr>
          <t>Ikke krævet for virksomhed</t>
        </r>
      </text>
    </comment>
    <comment ref="Y7" authorId="0" shapeId="0" xr:uid="{D8DBE0EC-A2B5-423B-BE75-71B3A6AF1F11}">
      <text>
        <r>
          <rPr>
            <sz val="8"/>
            <color indexed="81"/>
            <rFont val="Tahoma"/>
            <family val="2"/>
          </rPr>
          <t>Ikke krævet for virksomhed</t>
        </r>
      </text>
    </comment>
    <comment ref="Z7" authorId="0" shapeId="0" xr:uid="{A4B74E2D-F449-465B-9259-C6AA61A96041}">
      <text>
        <r>
          <rPr>
            <sz val="8"/>
            <color indexed="81"/>
            <rFont val="Tahoma"/>
            <family val="2"/>
          </rPr>
          <t>Ikke krævet for virksomhed</t>
        </r>
      </text>
    </comment>
    <comment ref="AA7" authorId="0" shapeId="0" xr:uid="{D747AC6E-BE64-447B-A627-12CA74350B99}">
      <text>
        <r>
          <rPr>
            <sz val="8"/>
            <color indexed="81"/>
            <rFont val="Tahoma"/>
            <family val="2"/>
          </rPr>
          <t>Ikke krævet for virksomhed</t>
        </r>
      </text>
    </comment>
    <comment ref="AB7" authorId="0" shapeId="0" xr:uid="{A6EF87AA-317D-4B02-9E8D-8211084E531E}">
      <text>
        <r>
          <rPr>
            <sz val="8"/>
            <color indexed="81"/>
            <rFont val="Tahoma"/>
            <family val="2"/>
          </rPr>
          <t>Ikke krævet for virksomhed</t>
        </r>
      </text>
    </comment>
    <comment ref="AC7" authorId="0" shapeId="0" xr:uid="{020CA04C-6F21-4D61-842D-98673754F512}">
      <text>
        <r>
          <rPr>
            <sz val="8"/>
            <color indexed="81"/>
            <rFont val="Tahoma"/>
            <family val="2"/>
          </rPr>
          <t>Ikke krævet for virksomhed</t>
        </r>
      </text>
    </comment>
    <comment ref="H8" authorId="0" shapeId="0" xr:uid="{00000000-0006-0000-0400-000008000000}">
      <text>
        <r>
          <rPr>
            <sz val="8"/>
            <color indexed="81"/>
            <rFont val="Tahoma"/>
            <family val="2"/>
          </rPr>
          <t>Ikke krævet</t>
        </r>
      </text>
    </comment>
    <comment ref="N8" authorId="0" shapeId="0" xr:uid="{00000000-0006-0000-0400-000009000000}">
      <text>
        <r>
          <rPr>
            <sz val="8"/>
            <color indexed="81"/>
            <rFont val="Tahoma"/>
            <family val="2"/>
          </rPr>
          <t>Beriges</t>
        </r>
      </text>
    </comment>
    <comment ref="O8" authorId="0" shapeId="0" xr:uid="{00000000-0006-0000-0400-00000A000000}">
      <text>
        <r>
          <rPr>
            <sz val="8"/>
            <color indexed="81"/>
            <rFont val="Tahoma"/>
            <family val="2"/>
          </rPr>
          <t>Indberettes ikke for virksomheder</t>
        </r>
      </text>
    </comment>
    <comment ref="P8" authorId="0" shapeId="0" xr:uid="{00000000-0006-0000-0400-00000B000000}">
      <text>
        <r>
          <rPr>
            <sz val="8"/>
            <color indexed="81"/>
            <rFont val="Tahoma"/>
            <family val="2"/>
          </rPr>
          <t>Indberettes ikke for virksomheder</t>
        </r>
      </text>
    </comment>
    <comment ref="Q8" authorId="0" shapeId="0" xr:uid="{00000000-0006-0000-0400-00000C000000}">
      <text>
        <r>
          <rPr>
            <sz val="8"/>
            <color indexed="81"/>
            <rFont val="Tahoma"/>
            <family val="2"/>
          </rPr>
          <t>Indberettes ikke for virksomheder</t>
        </r>
      </text>
    </comment>
    <comment ref="R8" authorId="0" shapeId="0" xr:uid="{00000000-0006-0000-0400-00000D000000}">
      <text>
        <r>
          <rPr>
            <sz val="8"/>
            <color indexed="81"/>
            <rFont val="Tahoma"/>
            <family val="2"/>
          </rPr>
          <t>Indberettes ikke for virksomheder</t>
        </r>
      </text>
    </comment>
    <comment ref="S8" authorId="0" shapeId="0" xr:uid="{00000000-0006-0000-0400-00000E000000}">
      <text>
        <r>
          <rPr>
            <sz val="8"/>
            <color indexed="81"/>
            <rFont val="Tahoma"/>
            <family val="2"/>
          </rPr>
          <t>"Ikke krævet"</t>
        </r>
      </text>
    </comment>
    <comment ref="U8" authorId="0" shapeId="0" xr:uid="{AA6854E4-6A13-41B4-9707-44A976083BD9}">
      <text>
        <r>
          <rPr>
            <sz val="8"/>
            <color indexed="81"/>
            <rFont val="Tahoma"/>
            <family val="2"/>
          </rPr>
          <t>Ikke krævet for virksomhed</t>
        </r>
      </text>
    </comment>
    <comment ref="V8" authorId="0" shapeId="0" xr:uid="{8B1E260B-0FF7-4213-9184-00E7266110C4}">
      <text>
        <r>
          <rPr>
            <sz val="8"/>
            <color indexed="81"/>
            <rFont val="Tahoma"/>
            <family val="2"/>
          </rPr>
          <t>Ikke krævet for virksomhed</t>
        </r>
      </text>
    </comment>
    <comment ref="W8" authorId="0" shapeId="0" xr:uid="{04423BEB-1E4C-4578-83D4-7922AFFE3A41}">
      <text>
        <r>
          <rPr>
            <sz val="8"/>
            <color indexed="81"/>
            <rFont val="Tahoma"/>
            <family val="2"/>
          </rPr>
          <t>Ikke krævet for virksomhed</t>
        </r>
      </text>
    </comment>
    <comment ref="X8" authorId="0" shapeId="0" xr:uid="{EA021035-B9C0-41C2-B9F5-3DE4B9EA374F}">
      <text>
        <r>
          <rPr>
            <sz val="8"/>
            <color indexed="81"/>
            <rFont val="Tahoma"/>
            <family val="2"/>
          </rPr>
          <t>Ikke krævet for virksomhed</t>
        </r>
      </text>
    </comment>
    <comment ref="Y8" authorId="0" shapeId="0" xr:uid="{2ED15143-ACD6-4F7D-8B21-4C6C642A43BA}">
      <text>
        <r>
          <rPr>
            <sz val="8"/>
            <color indexed="81"/>
            <rFont val="Tahoma"/>
            <family val="2"/>
          </rPr>
          <t>Ikke krævet for virksomhed</t>
        </r>
      </text>
    </comment>
    <comment ref="Z8" authorId="0" shapeId="0" xr:uid="{E764E0AF-CA74-45E5-8DCE-8185BF4447B8}">
      <text>
        <r>
          <rPr>
            <sz val="8"/>
            <color indexed="81"/>
            <rFont val="Tahoma"/>
            <family val="2"/>
          </rPr>
          <t>Ikke krævet for virksomhed</t>
        </r>
      </text>
    </comment>
    <comment ref="AA8" authorId="0" shapeId="0" xr:uid="{13992EDA-88AE-4EDA-BC1F-291711E5E288}">
      <text>
        <r>
          <rPr>
            <sz val="8"/>
            <color indexed="81"/>
            <rFont val="Tahoma"/>
            <family val="2"/>
          </rPr>
          <t>Ikke krævet for virksomhed</t>
        </r>
      </text>
    </comment>
    <comment ref="AB8" authorId="0" shapeId="0" xr:uid="{1E82614A-DBB2-46C9-86FB-6BF5FF6DE2D4}">
      <text>
        <r>
          <rPr>
            <sz val="8"/>
            <color indexed="81"/>
            <rFont val="Tahoma"/>
            <family val="2"/>
          </rPr>
          <t>Ikke krævet for virksomhed</t>
        </r>
      </text>
    </comment>
    <comment ref="AC8" authorId="0" shapeId="0" xr:uid="{54D60EBE-25DC-47CC-B48B-3A2F014373E5}">
      <text>
        <r>
          <rPr>
            <sz val="8"/>
            <color indexed="81"/>
            <rFont val="Tahoma"/>
            <family val="2"/>
          </rPr>
          <t>Ikke krævet for virksomhed</t>
        </r>
      </text>
    </comment>
    <comment ref="H9" authorId="0" shapeId="0" xr:uid="{00000000-0006-0000-0400-00000F000000}">
      <text>
        <r>
          <rPr>
            <sz val="8"/>
            <color indexed="81"/>
            <rFont val="Tahoma"/>
            <family val="2"/>
          </rPr>
          <t>Ikke krævet</t>
        </r>
      </text>
    </comment>
    <comment ref="N9" authorId="0" shapeId="0" xr:uid="{00000000-0006-0000-0400-000010000000}">
      <text>
        <r>
          <rPr>
            <sz val="8"/>
            <color indexed="81"/>
            <rFont val="Tahoma"/>
            <family val="2"/>
          </rPr>
          <t xml:space="preserve">Ikke krævet for indberettende institut
</t>
        </r>
      </text>
    </comment>
    <comment ref="O9" authorId="0" shapeId="0" xr:uid="{00000000-0006-0000-0400-000011000000}">
      <text>
        <r>
          <rPr>
            <sz val="8"/>
            <color indexed="81"/>
            <rFont val="Tahoma"/>
            <family val="2"/>
          </rPr>
          <t>Indberettes ikke for virksomheder</t>
        </r>
      </text>
    </comment>
    <comment ref="P9" authorId="0" shapeId="0" xr:uid="{00000000-0006-0000-0400-000012000000}">
      <text>
        <r>
          <rPr>
            <sz val="8"/>
            <color indexed="81"/>
            <rFont val="Tahoma"/>
            <family val="2"/>
          </rPr>
          <t>Indberettes ikke for virksomheder</t>
        </r>
      </text>
    </comment>
    <comment ref="Q9" authorId="0" shapeId="0" xr:uid="{00000000-0006-0000-0400-000013000000}">
      <text>
        <r>
          <rPr>
            <sz val="8"/>
            <color indexed="81"/>
            <rFont val="Tahoma"/>
            <family val="2"/>
          </rPr>
          <t>Indberettes ikke for virksomheder</t>
        </r>
      </text>
    </comment>
    <comment ref="R9" authorId="0" shapeId="0" xr:uid="{00000000-0006-0000-0400-000014000000}">
      <text>
        <r>
          <rPr>
            <sz val="8"/>
            <color indexed="81"/>
            <rFont val="Tahoma"/>
            <family val="2"/>
          </rPr>
          <t>Indberettes ikke for virksomheder</t>
        </r>
      </text>
    </comment>
    <comment ref="T9" authorId="1" shapeId="0" xr:uid="{C27A9A3C-D66A-4761-962A-722E6BB4E0F4}">
      <text>
        <r>
          <rPr>
            <sz val="9"/>
            <color indexed="81"/>
            <rFont val="Tahoma"/>
            <family val="2"/>
          </rPr>
          <t>Ikke krævet.</t>
        </r>
      </text>
    </comment>
    <comment ref="U9" authorId="0" shapeId="0" xr:uid="{2A410B5F-A499-4A30-ACB4-320C998B16DC}">
      <text>
        <r>
          <rPr>
            <sz val="8"/>
            <color indexed="81"/>
            <rFont val="Tahoma"/>
            <family val="2"/>
          </rPr>
          <t>Ikke krævet for virksomhed</t>
        </r>
      </text>
    </comment>
    <comment ref="V9" authorId="0" shapeId="0" xr:uid="{E029591E-2772-4367-AD2A-0D5F009486D1}">
      <text>
        <r>
          <rPr>
            <sz val="8"/>
            <color indexed="81"/>
            <rFont val="Tahoma"/>
            <family val="2"/>
          </rPr>
          <t>Ikke krævet for virksomhed</t>
        </r>
      </text>
    </comment>
    <comment ref="W9" authorId="0" shapeId="0" xr:uid="{A7BCA095-8ECA-424B-8569-A99BE8B8A1AE}">
      <text>
        <r>
          <rPr>
            <sz val="8"/>
            <color indexed="81"/>
            <rFont val="Tahoma"/>
            <family val="2"/>
          </rPr>
          <t>Ikke krævet for virksomhed</t>
        </r>
      </text>
    </comment>
    <comment ref="X9" authorId="0" shapeId="0" xr:uid="{B0B56999-8D96-4F99-A46E-4471C4C3B292}">
      <text>
        <r>
          <rPr>
            <sz val="8"/>
            <color indexed="81"/>
            <rFont val="Tahoma"/>
            <family val="2"/>
          </rPr>
          <t>Ikke krævet for virksomhed</t>
        </r>
      </text>
    </comment>
    <comment ref="Y9" authorId="0" shapeId="0" xr:uid="{00C0BFD9-383D-4896-A30A-3CCE1AAF433A}">
      <text>
        <r>
          <rPr>
            <sz val="8"/>
            <color indexed="81"/>
            <rFont val="Tahoma"/>
            <family val="2"/>
          </rPr>
          <t>Ikke krævet for virksomhed</t>
        </r>
      </text>
    </comment>
    <comment ref="Z9" authorId="0" shapeId="0" xr:uid="{D22F10BB-6AA9-488B-8272-7346F6F5895B}">
      <text>
        <r>
          <rPr>
            <sz val="8"/>
            <color indexed="81"/>
            <rFont val="Tahoma"/>
            <family val="2"/>
          </rPr>
          <t>Ikke krævet for virksomhed</t>
        </r>
      </text>
    </comment>
    <comment ref="AA9" authorId="0" shapeId="0" xr:uid="{1C307795-6906-44FF-B687-8C5D032137F5}">
      <text>
        <r>
          <rPr>
            <sz val="8"/>
            <color indexed="81"/>
            <rFont val="Tahoma"/>
            <family val="2"/>
          </rPr>
          <t>Ikke krævet for virksomhed</t>
        </r>
      </text>
    </comment>
    <comment ref="AB9" authorId="0" shapeId="0" xr:uid="{F44E5443-D5D4-475C-966D-103042D13183}">
      <text>
        <r>
          <rPr>
            <sz val="8"/>
            <color indexed="81"/>
            <rFont val="Tahoma"/>
            <family val="2"/>
          </rPr>
          <t>Ikke krævet for virksomhed</t>
        </r>
      </text>
    </comment>
    <comment ref="AC9" authorId="0" shapeId="0" xr:uid="{023AF13E-370B-4D60-A1A8-5CCC80CEB981}">
      <text>
        <r>
          <rPr>
            <sz val="8"/>
            <color indexed="81"/>
            <rFont val="Tahoma"/>
            <family val="2"/>
          </rPr>
          <t>Ikke krævet for virksomhed</t>
        </r>
      </text>
    </comment>
    <comment ref="H10" authorId="0" shapeId="0" xr:uid="{00000000-0006-0000-0400-000015000000}">
      <text>
        <r>
          <rPr>
            <sz val="8"/>
            <color indexed="81"/>
            <rFont val="Tahoma"/>
            <family val="2"/>
          </rPr>
          <t>Ikke krævet</t>
        </r>
      </text>
    </comment>
    <comment ref="N10" authorId="0" shapeId="0" xr:uid="{00000000-0006-0000-0400-000016000000}">
      <text>
        <r>
          <rPr>
            <sz val="8"/>
            <color indexed="81"/>
            <rFont val="Tahoma"/>
            <family val="2"/>
          </rPr>
          <t>Beriges</t>
        </r>
      </text>
    </comment>
    <comment ref="O10" authorId="0" shapeId="0" xr:uid="{00000000-0006-0000-0400-000017000000}">
      <text>
        <r>
          <rPr>
            <sz val="8"/>
            <color indexed="81"/>
            <rFont val="Tahoma"/>
            <family val="2"/>
          </rPr>
          <t>Indberettes ikke for virksomheder</t>
        </r>
      </text>
    </comment>
    <comment ref="P10" authorId="0" shapeId="0" xr:uid="{00000000-0006-0000-0400-000018000000}">
      <text>
        <r>
          <rPr>
            <sz val="8"/>
            <color indexed="81"/>
            <rFont val="Tahoma"/>
            <family val="2"/>
          </rPr>
          <t>Indberettes ikke for virksomheder</t>
        </r>
      </text>
    </comment>
    <comment ref="Q10" authorId="0" shapeId="0" xr:uid="{00000000-0006-0000-0400-000019000000}">
      <text>
        <r>
          <rPr>
            <sz val="8"/>
            <color indexed="81"/>
            <rFont val="Tahoma"/>
            <family val="2"/>
          </rPr>
          <t>Indberettes ikke for virksomheder</t>
        </r>
      </text>
    </comment>
    <comment ref="R10" authorId="0" shapeId="0" xr:uid="{00000000-0006-0000-0400-00001A000000}">
      <text>
        <r>
          <rPr>
            <sz val="8"/>
            <color indexed="81"/>
            <rFont val="Tahoma"/>
            <family val="2"/>
          </rPr>
          <t>Indberettes ikke for virksomheder</t>
        </r>
      </text>
    </comment>
    <comment ref="S10" authorId="0" shapeId="0" xr:uid="{00000000-0006-0000-0400-00001B000000}">
      <text>
        <r>
          <rPr>
            <sz val="8"/>
            <color indexed="81"/>
            <rFont val="Tahoma"/>
            <family val="2"/>
          </rPr>
          <t>"Ikke krævet"</t>
        </r>
      </text>
    </comment>
    <comment ref="U10" authorId="0" shapeId="0" xr:uid="{E4FEB67B-6553-4EF2-B3BC-DCBFEE589D73}">
      <text>
        <r>
          <rPr>
            <sz val="8"/>
            <color indexed="81"/>
            <rFont val="Tahoma"/>
            <family val="2"/>
          </rPr>
          <t>Ikke krævet for virksomhed</t>
        </r>
      </text>
    </comment>
    <comment ref="V10" authorId="0" shapeId="0" xr:uid="{A64F31E4-6E1A-4C21-9DFB-F8E18BB6A119}">
      <text>
        <r>
          <rPr>
            <sz val="8"/>
            <color indexed="81"/>
            <rFont val="Tahoma"/>
            <family val="2"/>
          </rPr>
          <t>Ikke krævet for virksomhed</t>
        </r>
      </text>
    </comment>
    <comment ref="W10" authorId="0" shapeId="0" xr:uid="{1D0B81C2-7682-424C-9B92-0F9636858FE8}">
      <text>
        <r>
          <rPr>
            <sz val="8"/>
            <color indexed="81"/>
            <rFont val="Tahoma"/>
            <family val="2"/>
          </rPr>
          <t>Ikke krævet for virksomhed</t>
        </r>
      </text>
    </comment>
    <comment ref="X10" authorId="0" shapeId="0" xr:uid="{9637CA50-C60B-4FAB-8695-E17E2AC99441}">
      <text>
        <r>
          <rPr>
            <sz val="8"/>
            <color indexed="81"/>
            <rFont val="Tahoma"/>
            <family val="2"/>
          </rPr>
          <t>Ikke krævet for virksomhed</t>
        </r>
      </text>
    </comment>
    <comment ref="Y10" authorId="0" shapeId="0" xr:uid="{41B89E73-D6E9-408A-865A-DD822B53EC4D}">
      <text>
        <r>
          <rPr>
            <sz val="8"/>
            <color indexed="81"/>
            <rFont val="Tahoma"/>
            <family val="2"/>
          </rPr>
          <t>Ikke krævet for virksomhed</t>
        </r>
      </text>
    </comment>
    <comment ref="Z10" authorId="0" shapeId="0" xr:uid="{A2444769-08BF-4C3D-A330-D7AAAD960FDD}">
      <text>
        <r>
          <rPr>
            <sz val="8"/>
            <color indexed="81"/>
            <rFont val="Tahoma"/>
            <family val="2"/>
          </rPr>
          <t>Ikke krævet for virksomhed</t>
        </r>
      </text>
    </comment>
    <comment ref="AA10" authorId="0" shapeId="0" xr:uid="{A547E845-C8D5-48B2-8A06-11353F2B17C0}">
      <text>
        <r>
          <rPr>
            <sz val="8"/>
            <color indexed="81"/>
            <rFont val="Tahoma"/>
            <family val="2"/>
          </rPr>
          <t>Ikke krævet for virksomhed</t>
        </r>
      </text>
    </comment>
    <comment ref="AB10" authorId="0" shapeId="0" xr:uid="{BC423028-4674-4EA6-BC8E-D697A9FEF63A}">
      <text>
        <r>
          <rPr>
            <sz val="8"/>
            <color indexed="81"/>
            <rFont val="Tahoma"/>
            <family val="2"/>
          </rPr>
          <t>Ikke krævet for virksomhed</t>
        </r>
      </text>
    </comment>
    <comment ref="AC10" authorId="0" shapeId="0" xr:uid="{2C823C6F-B174-4BF1-8ACF-008745C73E55}">
      <text>
        <r>
          <rPr>
            <sz val="8"/>
            <color indexed="81"/>
            <rFont val="Tahoma"/>
            <family val="2"/>
          </rPr>
          <t>Ikke krævet for virksomhed</t>
        </r>
      </text>
    </comment>
    <comment ref="H11" authorId="0" shapeId="0" xr:uid="{00000000-0006-0000-0400-00001C000000}">
      <text>
        <r>
          <rPr>
            <sz val="8"/>
            <color indexed="81"/>
            <rFont val="Tahoma"/>
            <family val="2"/>
          </rPr>
          <t>Ikke krævet</t>
        </r>
      </text>
    </comment>
    <comment ref="N11" authorId="0" shapeId="0" xr:uid="{00000000-0006-0000-0400-00001D000000}">
      <text>
        <r>
          <rPr>
            <sz val="8"/>
            <color indexed="81"/>
            <rFont val="Tahoma"/>
            <family val="2"/>
          </rPr>
          <t xml:space="preserve">Ikke krævet for indberettende institut
</t>
        </r>
      </text>
    </comment>
    <comment ref="O11" authorId="0" shapeId="0" xr:uid="{00000000-0006-0000-0400-00001E000000}">
      <text>
        <r>
          <rPr>
            <sz val="8"/>
            <color indexed="81"/>
            <rFont val="Tahoma"/>
            <family val="2"/>
          </rPr>
          <t>Indberettes ikke for virksomheder</t>
        </r>
      </text>
    </comment>
    <comment ref="P11" authorId="0" shapeId="0" xr:uid="{00000000-0006-0000-0400-00001F000000}">
      <text>
        <r>
          <rPr>
            <sz val="8"/>
            <color indexed="81"/>
            <rFont val="Tahoma"/>
            <family val="2"/>
          </rPr>
          <t>Indberettes ikke for virksomheder</t>
        </r>
      </text>
    </comment>
    <comment ref="Q11" authorId="0" shapeId="0" xr:uid="{00000000-0006-0000-0400-000020000000}">
      <text>
        <r>
          <rPr>
            <sz val="8"/>
            <color indexed="81"/>
            <rFont val="Tahoma"/>
            <family val="2"/>
          </rPr>
          <t>Indberettes ikke for virksomheder</t>
        </r>
      </text>
    </comment>
    <comment ref="R11" authorId="0" shapeId="0" xr:uid="{00000000-0006-0000-0400-000021000000}">
      <text>
        <r>
          <rPr>
            <sz val="8"/>
            <color indexed="81"/>
            <rFont val="Tahoma"/>
            <family val="2"/>
          </rPr>
          <t>Indberettes ikke for virksomheder</t>
        </r>
      </text>
    </comment>
    <comment ref="T11" authorId="1" shapeId="0" xr:uid="{320B9E45-F320-4CFB-B24F-E2FD2900A7AC}">
      <text>
        <r>
          <rPr>
            <sz val="9"/>
            <color indexed="81"/>
            <rFont val="Tahoma"/>
            <family val="2"/>
          </rPr>
          <t>Ikke krævet.</t>
        </r>
      </text>
    </comment>
    <comment ref="U11" authorId="0" shapeId="0" xr:uid="{9D77B239-3289-4968-B42F-6316E6EDEB32}">
      <text>
        <r>
          <rPr>
            <sz val="8"/>
            <color indexed="81"/>
            <rFont val="Tahoma"/>
            <family val="2"/>
          </rPr>
          <t>Ikke krævet for virksomhed</t>
        </r>
      </text>
    </comment>
    <comment ref="V11" authorId="0" shapeId="0" xr:uid="{F81D50A2-366E-457A-B4A7-76B7E0510E34}">
      <text>
        <r>
          <rPr>
            <sz val="8"/>
            <color indexed="81"/>
            <rFont val="Tahoma"/>
            <family val="2"/>
          </rPr>
          <t>Ikke krævet for virksomhed</t>
        </r>
      </text>
    </comment>
    <comment ref="W11" authorId="0" shapeId="0" xr:uid="{17DED557-3A4B-47DB-9D11-D6BB7493444D}">
      <text>
        <r>
          <rPr>
            <sz val="8"/>
            <color indexed="81"/>
            <rFont val="Tahoma"/>
            <family val="2"/>
          </rPr>
          <t>Ikke krævet for virksomhed</t>
        </r>
      </text>
    </comment>
    <comment ref="X11" authorId="0" shapeId="0" xr:uid="{578799AA-096A-47CB-8EFE-6C49905001DD}">
      <text>
        <r>
          <rPr>
            <sz val="8"/>
            <color indexed="81"/>
            <rFont val="Tahoma"/>
            <family val="2"/>
          </rPr>
          <t>Ikke krævet for virksomhed</t>
        </r>
      </text>
    </comment>
    <comment ref="Y11" authorId="0" shapeId="0" xr:uid="{DFEF8B41-16BA-4EA3-A662-7E5E11F5BE5C}">
      <text>
        <r>
          <rPr>
            <sz val="8"/>
            <color indexed="81"/>
            <rFont val="Tahoma"/>
            <family val="2"/>
          </rPr>
          <t>Ikke krævet for virksomhed</t>
        </r>
      </text>
    </comment>
    <comment ref="Z11" authorId="0" shapeId="0" xr:uid="{9E59551F-B59C-43E7-A099-665D70F3DD5B}">
      <text>
        <r>
          <rPr>
            <sz val="8"/>
            <color indexed="81"/>
            <rFont val="Tahoma"/>
            <family val="2"/>
          </rPr>
          <t>Ikke krævet for virksomhed</t>
        </r>
      </text>
    </comment>
    <comment ref="AA11" authorId="0" shapeId="0" xr:uid="{B7C49A36-97E9-4DBE-97E7-87B97478ACFC}">
      <text>
        <r>
          <rPr>
            <sz val="8"/>
            <color indexed="81"/>
            <rFont val="Tahoma"/>
            <family val="2"/>
          </rPr>
          <t>Ikke krævet for virksomhed</t>
        </r>
      </text>
    </comment>
    <comment ref="AB11" authorId="0" shapeId="0" xr:uid="{E50A2407-1040-43C1-9FB6-E52E00EB2D74}">
      <text>
        <r>
          <rPr>
            <sz val="8"/>
            <color indexed="81"/>
            <rFont val="Tahoma"/>
            <family val="2"/>
          </rPr>
          <t>Ikke krævet for virksomhed</t>
        </r>
      </text>
    </comment>
    <comment ref="AC11" authorId="0" shapeId="0" xr:uid="{1E7AA641-6449-4118-BB2A-961AD00B553E}">
      <text>
        <r>
          <rPr>
            <sz val="8"/>
            <color indexed="81"/>
            <rFont val="Tahoma"/>
            <family val="2"/>
          </rPr>
          <t>Ikke krævet for virksomhed</t>
        </r>
      </text>
    </comment>
    <comment ref="H12" authorId="0" shapeId="0" xr:uid="{00000000-0006-0000-0400-000022000000}">
      <text>
        <r>
          <rPr>
            <sz val="8"/>
            <color indexed="81"/>
            <rFont val="Tahoma"/>
            <family val="2"/>
          </rPr>
          <t>Ikke krævet</t>
        </r>
      </text>
    </comment>
    <comment ref="N12" authorId="0" shapeId="0" xr:uid="{00000000-0006-0000-0400-000023000000}">
      <text>
        <r>
          <rPr>
            <sz val="8"/>
            <color indexed="81"/>
            <rFont val="Tahoma"/>
            <family val="2"/>
          </rPr>
          <t>Beriges</t>
        </r>
      </text>
    </comment>
    <comment ref="O12" authorId="0" shapeId="0" xr:uid="{00000000-0006-0000-0400-000024000000}">
      <text>
        <r>
          <rPr>
            <sz val="8"/>
            <color indexed="81"/>
            <rFont val="Tahoma"/>
            <family val="2"/>
          </rPr>
          <t>Indberettes ikke for virksomheder</t>
        </r>
      </text>
    </comment>
    <comment ref="P12" authorId="0" shapeId="0" xr:uid="{00000000-0006-0000-0400-000025000000}">
      <text>
        <r>
          <rPr>
            <sz val="8"/>
            <color indexed="81"/>
            <rFont val="Tahoma"/>
            <family val="2"/>
          </rPr>
          <t>Indberettes ikke for virksomheder</t>
        </r>
      </text>
    </comment>
    <comment ref="Q12" authorId="0" shapeId="0" xr:uid="{00000000-0006-0000-0400-000026000000}">
      <text>
        <r>
          <rPr>
            <sz val="8"/>
            <color indexed="81"/>
            <rFont val="Tahoma"/>
            <family val="2"/>
          </rPr>
          <t>Indberettes ikke for virksomheder</t>
        </r>
      </text>
    </comment>
    <comment ref="R12" authorId="0" shapeId="0" xr:uid="{00000000-0006-0000-0400-000027000000}">
      <text>
        <r>
          <rPr>
            <sz val="8"/>
            <color indexed="81"/>
            <rFont val="Tahoma"/>
            <family val="2"/>
          </rPr>
          <t>Indberettes ikke for virksomheder</t>
        </r>
      </text>
    </comment>
    <comment ref="S12" authorId="0" shapeId="0" xr:uid="{00000000-0006-0000-0400-000028000000}">
      <text>
        <r>
          <rPr>
            <sz val="8"/>
            <color indexed="81"/>
            <rFont val="Tahoma"/>
            <family val="2"/>
          </rPr>
          <t>"Ikke krævet"</t>
        </r>
      </text>
    </comment>
    <comment ref="U12" authorId="0" shapeId="0" xr:uid="{779325F2-72A8-490D-A563-4461580672A3}">
      <text>
        <r>
          <rPr>
            <sz val="8"/>
            <color indexed="81"/>
            <rFont val="Tahoma"/>
            <family val="2"/>
          </rPr>
          <t>Ikke krævet for virksomhed</t>
        </r>
      </text>
    </comment>
    <comment ref="V12" authorId="0" shapeId="0" xr:uid="{A83CA767-872B-4756-8432-7511E1FE732D}">
      <text>
        <r>
          <rPr>
            <sz val="8"/>
            <color indexed="81"/>
            <rFont val="Tahoma"/>
            <family val="2"/>
          </rPr>
          <t>Ikke krævet for virksomhed</t>
        </r>
      </text>
    </comment>
    <comment ref="W12" authorId="0" shapeId="0" xr:uid="{602954C2-BAE8-40E1-B4F0-37E2C5FD2091}">
      <text>
        <r>
          <rPr>
            <sz val="8"/>
            <color indexed="81"/>
            <rFont val="Tahoma"/>
            <family val="2"/>
          </rPr>
          <t>Ikke krævet for virksomhed</t>
        </r>
      </text>
    </comment>
    <comment ref="X12" authorId="0" shapeId="0" xr:uid="{5BB15101-6098-4CE8-B49F-CB7FA12E46EB}">
      <text>
        <r>
          <rPr>
            <sz val="8"/>
            <color indexed="81"/>
            <rFont val="Tahoma"/>
            <family val="2"/>
          </rPr>
          <t>Ikke krævet for virksomhed</t>
        </r>
      </text>
    </comment>
    <comment ref="Y12" authorId="0" shapeId="0" xr:uid="{67553591-F7A1-4B7C-8267-6B4AEDCD31F5}">
      <text>
        <r>
          <rPr>
            <sz val="8"/>
            <color indexed="81"/>
            <rFont val="Tahoma"/>
            <family val="2"/>
          </rPr>
          <t>Ikke krævet for virksomhed</t>
        </r>
      </text>
    </comment>
    <comment ref="Z12" authorId="0" shapeId="0" xr:uid="{194AAD37-8B04-46D0-9EF6-7B105D0F0DED}">
      <text>
        <r>
          <rPr>
            <sz val="8"/>
            <color indexed="81"/>
            <rFont val="Tahoma"/>
            <family val="2"/>
          </rPr>
          <t>Ikke krævet for virksomhed</t>
        </r>
      </text>
    </comment>
    <comment ref="AA12" authorId="0" shapeId="0" xr:uid="{C723EE72-32F5-487B-91A5-EC124AE940CC}">
      <text>
        <r>
          <rPr>
            <sz val="8"/>
            <color indexed="81"/>
            <rFont val="Tahoma"/>
            <family val="2"/>
          </rPr>
          <t>Ikke krævet for virksomhed</t>
        </r>
      </text>
    </comment>
    <comment ref="AB12" authorId="0" shapeId="0" xr:uid="{40D22EF6-26B9-4B58-B74A-A868DD579E62}">
      <text>
        <r>
          <rPr>
            <sz val="8"/>
            <color indexed="81"/>
            <rFont val="Tahoma"/>
            <family val="2"/>
          </rPr>
          <t>Ikke krævet for virksomhed</t>
        </r>
      </text>
    </comment>
    <comment ref="AC12" authorId="0" shapeId="0" xr:uid="{834BC56F-2AF5-4A32-B80B-8E1600C204E9}">
      <text>
        <r>
          <rPr>
            <sz val="8"/>
            <color indexed="81"/>
            <rFont val="Tahoma"/>
            <family val="2"/>
          </rPr>
          <t>Ikke krævet for virksomhed</t>
        </r>
      </text>
    </comment>
    <comment ref="K16" authorId="0" shapeId="0" xr:uid="{00000000-0006-0000-0400-000029000000}">
      <text>
        <r>
          <rPr>
            <sz val="8"/>
            <color indexed="81"/>
            <rFont val="Tahoma"/>
            <family val="2"/>
          </rPr>
          <t>Ikke krævet</t>
        </r>
      </text>
    </comment>
    <comment ref="L16" authorId="0" shapeId="0" xr:uid="{00000000-0006-0000-0400-00002A000000}">
      <text>
        <r>
          <rPr>
            <sz val="8"/>
            <color indexed="81"/>
            <rFont val="Tahoma"/>
            <family val="2"/>
          </rPr>
          <t>Ikke krævet</t>
        </r>
      </text>
    </comment>
    <comment ref="M16" authorId="0" shapeId="0" xr:uid="{00000000-0006-0000-0400-00002B000000}">
      <text>
        <r>
          <rPr>
            <sz val="8"/>
            <color indexed="81"/>
            <rFont val="Tahoma"/>
            <family val="2"/>
          </rPr>
          <t>Ikke krævet</t>
        </r>
      </text>
    </comment>
    <comment ref="R16" authorId="0" shapeId="0" xr:uid="{00000000-0006-0000-0400-00002C000000}">
      <text>
        <r>
          <rPr>
            <sz val="8"/>
            <color indexed="81"/>
            <rFont val="Tahoma"/>
            <family val="2"/>
          </rPr>
          <t>Ikke krævet</t>
        </r>
      </text>
    </comment>
    <comment ref="U16" authorId="0" shapeId="0" xr:uid="{00000000-0006-0000-0400-00002D000000}">
      <text>
        <r>
          <rPr>
            <sz val="8"/>
            <color indexed="81"/>
            <rFont val="Tahoma"/>
            <family val="2"/>
          </rPr>
          <t>Indberettes ikke for virksomheder</t>
        </r>
      </text>
    </comment>
    <comment ref="X16" authorId="0" shapeId="0" xr:uid="{00000000-0006-0000-0400-00002E000000}">
      <text>
        <r>
          <rPr>
            <sz val="8"/>
            <color indexed="81"/>
            <rFont val="Tahoma"/>
            <family val="2"/>
          </rPr>
          <t>Ikke krævet</t>
        </r>
      </text>
    </comment>
    <comment ref="Y16" authorId="0" shapeId="0" xr:uid="{00000000-0006-0000-0400-00002F000000}">
      <text>
        <r>
          <rPr>
            <sz val="8"/>
            <color indexed="81"/>
            <rFont val="Tahoma"/>
            <family val="2"/>
          </rPr>
          <t>Ikke krævet da der ikke er nogen fast aftale om afdragsbetalinger</t>
        </r>
      </text>
    </comment>
    <comment ref="Z16" authorId="0" shapeId="0" xr:uid="{00000000-0006-0000-0400-000030000000}">
      <text>
        <r>
          <rPr>
            <sz val="8"/>
            <color indexed="81"/>
            <rFont val="Tahoma"/>
            <family val="2"/>
          </rPr>
          <t>Ikke krævet da der ikke er nogen fast aftale om afdragsbetalinger</t>
        </r>
      </text>
    </comment>
    <comment ref="AA16" authorId="0" shapeId="0" xr:uid="{00000000-0006-0000-0400-000031000000}">
      <text>
        <r>
          <rPr>
            <sz val="8"/>
            <color indexed="81"/>
            <rFont val="Tahoma"/>
            <family val="2"/>
          </rPr>
          <t>Ikke krævet da der ikke er nogen fast aftale om afdragsbetalinger</t>
        </r>
      </text>
    </comment>
    <comment ref="AE16" authorId="1" shapeId="0" xr:uid="{DFA468CE-5AD7-468D-9779-980667090B89}">
      <text>
        <r>
          <rPr>
            <sz val="9"/>
            <color indexed="81"/>
            <rFont val="Tahoma"/>
            <family val="2"/>
          </rPr>
          <t>Kun krævet for instrumenttyperne "Tidsindskud", "Repoindlån" og "Indskud mellem kreditinstitutter bortset fra repoindlån og repoudlån", hvor der foreligger en bindingsperiode.</t>
        </r>
      </text>
    </comment>
    <comment ref="AF16" authorId="1" shapeId="0" xr:uid="{2723E250-869E-4FF7-8981-A712BBAB346D}">
      <text>
        <r>
          <rPr>
            <sz val="9"/>
            <color indexed="81"/>
            <rFont val="Tahoma"/>
            <family val="2"/>
          </rPr>
          <t>Kun krævet for instrumenttypen "Særlig indlån".</t>
        </r>
      </text>
    </comment>
    <comment ref="AG16" authorId="1" shapeId="0" xr:uid="{3B6C710F-A68C-41BF-8EDC-6367E5BF6DEB}">
      <text>
        <r>
          <rPr>
            <sz val="9"/>
            <color indexed="81"/>
            <rFont val="Tahoma"/>
            <family val="2"/>
          </rPr>
          <t>Kun krævet for instrumenttypen "Særlig indlån".</t>
        </r>
      </text>
    </comment>
    <comment ref="K17" authorId="0" shapeId="0" xr:uid="{00000000-0006-0000-0400-000032000000}">
      <text>
        <r>
          <rPr>
            <sz val="8"/>
            <color indexed="81"/>
            <rFont val="Tahoma"/>
            <family val="2"/>
          </rPr>
          <t>Ikke krævet</t>
        </r>
      </text>
    </comment>
    <comment ref="L17" authorId="0" shapeId="0" xr:uid="{00000000-0006-0000-0400-000033000000}">
      <text>
        <r>
          <rPr>
            <sz val="8"/>
            <color indexed="81"/>
            <rFont val="Tahoma"/>
            <family val="2"/>
          </rPr>
          <t>Ikke krævet</t>
        </r>
      </text>
    </comment>
    <comment ref="M17" authorId="0" shapeId="0" xr:uid="{00000000-0006-0000-0400-000034000000}">
      <text>
        <r>
          <rPr>
            <sz val="8"/>
            <color indexed="81"/>
            <rFont val="Tahoma"/>
            <family val="2"/>
          </rPr>
          <t>Ikke krævet</t>
        </r>
      </text>
    </comment>
    <comment ref="R17" authorId="0" shapeId="0" xr:uid="{00000000-0006-0000-0400-000035000000}">
      <text>
        <r>
          <rPr>
            <sz val="8"/>
            <color indexed="81"/>
            <rFont val="Tahoma"/>
            <family val="2"/>
          </rPr>
          <t>Ikke krævet</t>
        </r>
      </text>
    </comment>
    <comment ref="U17" authorId="0" shapeId="0" xr:uid="{00000000-0006-0000-0400-000036000000}">
      <text>
        <r>
          <rPr>
            <sz val="8"/>
            <color indexed="81"/>
            <rFont val="Tahoma"/>
            <family val="2"/>
          </rPr>
          <t>Indberettes ikke for virksomheder</t>
        </r>
      </text>
    </comment>
    <comment ref="X17" authorId="0" shapeId="0" xr:uid="{00000000-0006-0000-0400-000037000000}">
      <text>
        <r>
          <rPr>
            <sz val="8"/>
            <color indexed="81"/>
            <rFont val="Tahoma"/>
            <family val="2"/>
          </rPr>
          <t>Ikke krævet</t>
        </r>
      </text>
    </comment>
    <comment ref="Y17" authorId="0" shapeId="0" xr:uid="{00000000-0006-0000-0400-000038000000}">
      <text>
        <r>
          <rPr>
            <sz val="8"/>
            <color indexed="81"/>
            <rFont val="Tahoma"/>
            <family val="2"/>
          </rPr>
          <t>Ikke krævet da der ikke er nogen fast aftale om afdragsbetalinger</t>
        </r>
      </text>
    </comment>
    <comment ref="Z17" authorId="0" shapeId="0" xr:uid="{00000000-0006-0000-0400-000039000000}">
      <text>
        <r>
          <rPr>
            <sz val="8"/>
            <color indexed="81"/>
            <rFont val="Tahoma"/>
            <family val="2"/>
          </rPr>
          <t>Ikke krævet da der ikke er nogen fast aftale om afdragsbetalinger</t>
        </r>
      </text>
    </comment>
    <comment ref="AA17" authorId="0" shapeId="0" xr:uid="{00000000-0006-0000-0400-00003A000000}">
      <text>
        <r>
          <rPr>
            <sz val="8"/>
            <color indexed="81"/>
            <rFont val="Tahoma"/>
            <family val="2"/>
          </rPr>
          <t>Ikke krævet da der ikke er nogen fast aftale om afdragsbetalinger</t>
        </r>
      </text>
    </comment>
    <comment ref="AE17" authorId="1" shapeId="0" xr:uid="{BE784A69-0724-4375-B5A0-A8C75DFE896A}">
      <text>
        <r>
          <rPr>
            <sz val="9"/>
            <color indexed="81"/>
            <rFont val="Tahoma"/>
            <family val="2"/>
          </rPr>
          <t>Kun krævet for instrumenttyperne "Tidsindskud", "Repoindlån" og "Indskud mellem kreditinstitutter bortset fra repoindlån og repoudlån", hvor der foreligger en bindingsperiode.</t>
        </r>
      </text>
    </comment>
    <comment ref="AF17" authorId="1" shapeId="0" xr:uid="{87E8CE92-EBCC-41DB-9FEE-1185F486E4DE}">
      <text>
        <r>
          <rPr>
            <sz val="9"/>
            <color indexed="81"/>
            <rFont val="Tahoma"/>
            <family val="2"/>
          </rPr>
          <t>Kun krævet for instrumenttypen "Særlig indlån".</t>
        </r>
      </text>
    </comment>
    <comment ref="AG17" authorId="1" shapeId="0" xr:uid="{66216645-7975-479D-A6CD-2B12C9DE0140}">
      <text>
        <r>
          <rPr>
            <sz val="9"/>
            <color indexed="81"/>
            <rFont val="Tahoma"/>
            <family val="2"/>
          </rPr>
          <t>Kun krævet for instrumenttypen "Særlig indlån".</t>
        </r>
      </text>
    </comment>
    <comment ref="K18" authorId="0" shapeId="0" xr:uid="{00000000-0006-0000-0400-00003B000000}">
      <text>
        <r>
          <rPr>
            <sz val="8"/>
            <color indexed="81"/>
            <rFont val="Tahoma"/>
            <family val="2"/>
          </rPr>
          <t>Ikke krævet</t>
        </r>
      </text>
    </comment>
    <comment ref="L18" authorId="0" shapeId="0" xr:uid="{00000000-0006-0000-0400-00003C000000}">
      <text>
        <r>
          <rPr>
            <sz val="8"/>
            <color indexed="81"/>
            <rFont val="Tahoma"/>
            <family val="2"/>
          </rPr>
          <t>Ikke krævet</t>
        </r>
      </text>
    </comment>
    <comment ref="M18" authorId="0" shapeId="0" xr:uid="{00000000-0006-0000-0400-00003D000000}">
      <text>
        <r>
          <rPr>
            <sz val="8"/>
            <color indexed="81"/>
            <rFont val="Tahoma"/>
            <family val="2"/>
          </rPr>
          <t>Ikke krævet</t>
        </r>
      </text>
    </comment>
    <comment ref="R18" authorId="0" shapeId="0" xr:uid="{00000000-0006-0000-0400-00003E000000}">
      <text>
        <r>
          <rPr>
            <sz val="8"/>
            <color indexed="81"/>
            <rFont val="Tahoma"/>
            <family val="2"/>
          </rPr>
          <t>Ikke krævet</t>
        </r>
      </text>
    </comment>
    <comment ref="U18" authorId="0" shapeId="0" xr:uid="{00000000-0006-0000-0400-00003F000000}">
      <text>
        <r>
          <rPr>
            <sz val="8"/>
            <color indexed="81"/>
            <rFont val="Tahoma"/>
            <family val="2"/>
          </rPr>
          <t>Indberettes ikke for virksomheder</t>
        </r>
      </text>
    </comment>
    <comment ref="X18" authorId="0" shapeId="0" xr:uid="{00000000-0006-0000-0400-000040000000}">
      <text>
        <r>
          <rPr>
            <sz val="8"/>
            <color indexed="81"/>
            <rFont val="Tahoma"/>
            <family val="2"/>
          </rPr>
          <t>Ikke krævet</t>
        </r>
      </text>
    </comment>
    <comment ref="Y18" authorId="0" shapeId="0" xr:uid="{00000000-0006-0000-0400-000041000000}">
      <text>
        <r>
          <rPr>
            <sz val="8"/>
            <color indexed="81"/>
            <rFont val="Tahoma"/>
            <family val="2"/>
          </rPr>
          <t>Ikke krævet da der ikke er nogen fast aftale om afdragsbetalinger</t>
        </r>
      </text>
    </comment>
    <comment ref="Z18" authorId="0" shapeId="0" xr:uid="{00000000-0006-0000-0400-000042000000}">
      <text>
        <r>
          <rPr>
            <sz val="8"/>
            <color indexed="81"/>
            <rFont val="Tahoma"/>
            <family val="2"/>
          </rPr>
          <t>Ikke krævet da der ikke er nogen fast aftale om afdragsbetalinger</t>
        </r>
      </text>
    </comment>
    <comment ref="AA18" authorId="0" shapeId="0" xr:uid="{00000000-0006-0000-0400-000043000000}">
      <text>
        <r>
          <rPr>
            <sz val="8"/>
            <color indexed="81"/>
            <rFont val="Tahoma"/>
            <family val="2"/>
          </rPr>
          <t>Ikke krævet da der ikke er nogen fast aftale om afdragsbetalinger</t>
        </r>
      </text>
    </comment>
    <comment ref="AE18" authorId="1" shapeId="0" xr:uid="{1B467105-9EDE-41EC-80C0-69DD99204C21}">
      <text>
        <r>
          <rPr>
            <sz val="9"/>
            <color indexed="81"/>
            <rFont val="Tahoma"/>
            <family val="2"/>
          </rPr>
          <t>Kun krævet for instrumenttyperne "Tidsindskud", "Repoindlån" og "Indskud mellem kreditinstitutter bortset fra repoindlån og repoudlån", hvor der foreligger en bindingsperiode.</t>
        </r>
      </text>
    </comment>
    <comment ref="AF18" authorId="1" shapeId="0" xr:uid="{C677AC61-73CF-44D5-A75C-5FE72E18B635}">
      <text>
        <r>
          <rPr>
            <sz val="9"/>
            <color indexed="81"/>
            <rFont val="Tahoma"/>
            <family val="2"/>
          </rPr>
          <t>Kun krævet for instrumenttypen "Særlig indlån".</t>
        </r>
      </text>
    </comment>
    <comment ref="AG18" authorId="1" shapeId="0" xr:uid="{876E7D5F-BF7A-470A-9DCA-3F9EDE52376E}">
      <text>
        <r>
          <rPr>
            <sz val="9"/>
            <color indexed="81"/>
            <rFont val="Tahoma"/>
            <family val="2"/>
          </rPr>
          <t>Kun krævet for instrumenttypen "Særlig indlån".</t>
        </r>
      </text>
    </comment>
    <comment ref="J22" authorId="0" shapeId="0" xr:uid="{00000000-0006-0000-0400-000044000000}">
      <text>
        <r>
          <rPr>
            <sz val="8"/>
            <color indexed="81"/>
            <rFont val="Tahoma"/>
            <family val="2"/>
          </rPr>
          <t>Ikke krævet da 0 i variabel 4.3.5</t>
        </r>
      </text>
    </comment>
    <comment ref="O22" authorId="0" shapeId="0" xr:uid="{00000000-0006-0000-0400-000045000000}">
      <text>
        <r>
          <rPr>
            <sz val="8"/>
            <color indexed="81"/>
            <rFont val="Tahoma"/>
            <family val="2"/>
          </rPr>
          <t>Ikke krævet - indberettes kun for realkreditudlån</t>
        </r>
      </text>
    </comment>
    <comment ref="P22" authorId="0" shapeId="0" xr:uid="{00000000-0006-0000-0400-000046000000}">
      <text>
        <r>
          <rPr>
            <sz val="8"/>
            <color indexed="81"/>
            <rFont val="Tahoma"/>
            <family val="2"/>
          </rPr>
          <t>Ikke krævet - indberettes kun for realkreditudlån</t>
        </r>
      </text>
    </comment>
    <comment ref="Q22" authorId="0" shapeId="0" xr:uid="{00000000-0006-0000-0400-000047000000}">
      <text>
        <r>
          <rPr>
            <sz val="8"/>
            <color indexed="81"/>
            <rFont val="Tahoma"/>
            <family val="2"/>
          </rPr>
          <t>Ikke krævet - indberettes kun for obligationsudlån</t>
        </r>
      </text>
    </comment>
    <comment ref="R22" authorId="0" shapeId="0" xr:uid="{00000000-0006-0000-0400-000048000000}">
      <text>
        <r>
          <rPr>
            <sz val="8"/>
            <color indexed="81"/>
            <rFont val="Tahoma"/>
            <family val="2"/>
          </rPr>
          <t>Ikke krævet da der ikke er nogen fast aftale om afdragsbetalinger</t>
        </r>
      </text>
    </comment>
    <comment ref="S22" authorId="0" shapeId="0" xr:uid="{00000000-0006-0000-0400-000049000000}">
      <text>
        <r>
          <rPr>
            <sz val="8"/>
            <color indexed="81"/>
            <rFont val="Tahoma"/>
            <family val="2"/>
          </rPr>
          <t>Ikke krævet - indberettes kun for obligationsudlån</t>
        </r>
      </text>
    </comment>
    <comment ref="T22" authorId="0" shapeId="0" xr:uid="{00000000-0006-0000-0400-00004A000000}">
      <text>
        <r>
          <rPr>
            <sz val="8"/>
            <color indexed="81"/>
            <rFont val="Tahoma"/>
            <family val="2"/>
          </rPr>
          <t>Ikke krævet - indberettes kun for obligationsudlån</t>
        </r>
      </text>
    </comment>
    <comment ref="U22" authorId="1" shapeId="0" xr:uid="{F953BBFF-074A-4296-A1E1-2596F32A170E}">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22" authorId="1" shapeId="0" xr:uid="{C8C3D09D-5637-45B0-B307-C1E6920FA5BF}">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F23" authorId="0" shapeId="0" xr:uid="{00000000-0006-0000-0400-00004B000000}">
      <text>
        <r>
          <rPr>
            <sz val="8"/>
            <color indexed="81"/>
            <rFont val="Tahoma"/>
            <family val="2"/>
          </rPr>
          <t xml:space="preserve">Beregning: ((55000*7,9047)+(5000*16,0755))/(60000) </t>
        </r>
      </text>
    </comment>
    <comment ref="O23" authorId="0" shapeId="0" xr:uid="{00000000-0006-0000-0400-00004C000000}">
      <text>
        <r>
          <rPr>
            <sz val="8"/>
            <color indexed="81"/>
            <rFont val="Tahoma"/>
            <family val="2"/>
          </rPr>
          <t>Ikke krævet - indberettes kun for realkreditudlån</t>
        </r>
      </text>
    </comment>
    <comment ref="P23" authorId="0" shapeId="0" xr:uid="{00000000-0006-0000-0400-00004D000000}">
      <text>
        <r>
          <rPr>
            <sz val="8"/>
            <color indexed="81"/>
            <rFont val="Tahoma"/>
            <family val="2"/>
          </rPr>
          <t>Ikke krævet - indberettes kun for realkreditudlån</t>
        </r>
      </text>
    </comment>
    <comment ref="Q23" authorId="0" shapeId="0" xr:uid="{00000000-0006-0000-0400-00004E000000}">
      <text>
        <r>
          <rPr>
            <sz val="8"/>
            <color indexed="81"/>
            <rFont val="Tahoma"/>
            <family val="2"/>
          </rPr>
          <t>Ikke krævet - indberettes kun for obligationsudlån</t>
        </r>
      </text>
    </comment>
    <comment ref="R23" authorId="0" shapeId="0" xr:uid="{00000000-0006-0000-0400-00004F000000}">
      <text>
        <r>
          <rPr>
            <sz val="8"/>
            <color indexed="81"/>
            <rFont val="Tahoma"/>
            <family val="2"/>
          </rPr>
          <t>Ikke krævet da der ikke er nogen fast aftale om afdragsbetalinger</t>
        </r>
      </text>
    </comment>
    <comment ref="S23" authorId="0" shapeId="0" xr:uid="{00000000-0006-0000-0400-000050000000}">
      <text>
        <r>
          <rPr>
            <sz val="8"/>
            <color indexed="81"/>
            <rFont val="Tahoma"/>
            <family val="2"/>
          </rPr>
          <t>Ikke krævet - indberettes kun for obligationsudlån</t>
        </r>
      </text>
    </comment>
    <comment ref="T23" authorId="0" shapeId="0" xr:uid="{00000000-0006-0000-0400-000051000000}">
      <text>
        <r>
          <rPr>
            <sz val="8"/>
            <color indexed="81"/>
            <rFont val="Tahoma"/>
            <family val="2"/>
          </rPr>
          <t>Ikke krævet - indberettes kun for obligationsudlån</t>
        </r>
      </text>
    </comment>
    <comment ref="U23" authorId="1" shapeId="0" xr:uid="{964B54AC-C16C-4582-B3BF-56E44E4A7157}">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23" authorId="1" shapeId="0" xr:uid="{BE90F284-A7FB-441A-A680-F2CD6AE1444F}">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J24" authorId="0" shapeId="0" xr:uid="{00000000-0006-0000-0400-000052000000}">
      <text>
        <r>
          <rPr>
            <sz val="8"/>
            <color indexed="81"/>
            <rFont val="Tahoma"/>
            <family val="2"/>
          </rPr>
          <t>Ikke krævet da 0 i variabel 4.3.5</t>
        </r>
      </text>
    </comment>
    <comment ref="O24" authorId="0" shapeId="0" xr:uid="{00000000-0006-0000-0400-000053000000}">
      <text>
        <r>
          <rPr>
            <sz val="8"/>
            <color indexed="81"/>
            <rFont val="Tahoma"/>
            <family val="2"/>
          </rPr>
          <t>Ikke krævet - indberettes kun for realkreditudlån</t>
        </r>
      </text>
    </comment>
    <comment ref="P24" authorId="0" shapeId="0" xr:uid="{00000000-0006-0000-0400-000054000000}">
      <text>
        <r>
          <rPr>
            <sz val="8"/>
            <color indexed="81"/>
            <rFont val="Tahoma"/>
            <family val="2"/>
          </rPr>
          <t>Ikke krævet - indberettes kun for realkreditudlån</t>
        </r>
      </text>
    </comment>
    <comment ref="Q24" authorId="0" shapeId="0" xr:uid="{00000000-0006-0000-0400-000055000000}">
      <text>
        <r>
          <rPr>
            <sz val="8"/>
            <color indexed="81"/>
            <rFont val="Tahoma"/>
            <family val="2"/>
          </rPr>
          <t>Ikke krævet - indberettes kun for obligationsudlån</t>
        </r>
      </text>
    </comment>
    <comment ref="R24" authorId="0" shapeId="0" xr:uid="{00000000-0006-0000-0400-000056000000}">
      <text>
        <r>
          <rPr>
            <sz val="8"/>
            <color indexed="81"/>
            <rFont val="Tahoma"/>
            <family val="2"/>
          </rPr>
          <t>Ikke krævet da der ikke er nogen fast aftale om afdragsbetalinger</t>
        </r>
      </text>
    </comment>
    <comment ref="S24" authorId="0" shapeId="0" xr:uid="{00000000-0006-0000-0400-000057000000}">
      <text>
        <r>
          <rPr>
            <sz val="8"/>
            <color indexed="81"/>
            <rFont val="Tahoma"/>
            <family val="2"/>
          </rPr>
          <t>Ikke krævet - indberettes kun for obligationsudlån</t>
        </r>
      </text>
    </comment>
    <comment ref="T24" authorId="0" shapeId="0" xr:uid="{00000000-0006-0000-0400-000058000000}">
      <text>
        <r>
          <rPr>
            <sz val="8"/>
            <color indexed="81"/>
            <rFont val="Tahoma"/>
            <family val="2"/>
          </rPr>
          <t>Ikke krævet - indberettes kun for obligationsudlån</t>
        </r>
      </text>
    </comment>
    <comment ref="U24" authorId="1" shapeId="0" xr:uid="{21113B4E-DAAB-4B91-B786-432B1FF2A04F}">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24" authorId="1" shapeId="0" xr:uid="{3F01D40D-40AD-471E-A882-975BA6FEB4AA}">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R41" authorId="0" shapeId="0" xr:uid="{00000000-0006-0000-0400-000059000000}">
      <text>
        <r>
          <rPr>
            <sz val="8"/>
            <color indexed="81"/>
            <rFont val="Tahoma"/>
            <family val="2"/>
          </rPr>
          <t>Ikke krævet</t>
        </r>
      </text>
    </comment>
    <comment ref="R42" authorId="0" shapeId="0" xr:uid="{00000000-0006-0000-0400-00005A000000}">
      <text>
        <r>
          <rPr>
            <sz val="8"/>
            <color indexed="81"/>
            <rFont val="Tahoma"/>
            <family val="2"/>
          </rPr>
          <t>Ikke krævet</t>
        </r>
      </text>
    </comment>
    <comment ref="R43" authorId="0" shapeId="0" xr:uid="{00000000-0006-0000-0400-00005B000000}">
      <text>
        <r>
          <rPr>
            <sz val="8"/>
            <color indexed="81"/>
            <rFont val="Tahoma"/>
            <family val="2"/>
          </rPr>
          <t>Ikke krævet</t>
        </r>
      </text>
    </comment>
    <comment ref="J47" authorId="0" shapeId="0" xr:uid="{00000000-0006-0000-0400-00005C000000}">
      <text>
        <r>
          <rPr>
            <sz val="8"/>
            <color indexed="81"/>
            <rFont val="Tahoma"/>
            <family val="2"/>
          </rPr>
          <t>Ikke krævet da der ikke er tale om pant i fast ejendom</t>
        </r>
      </text>
    </comment>
    <comment ref="K47" authorId="0" shapeId="0" xr:uid="{00000000-0006-0000-0400-00005D000000}">
      <text>
        <r>
          <rPr>
            <sz val="8"/>
            <color indexed="81"/>
            <rFont val="Tahoma"/>
            <family val="2"/>
          </rPr>
          <t>Ikke krævet da ikke angivet i kontrakten</t>
        </r>
      </text>
    </comment>
    <comment ref="N47" authorId="0" shapeId="0" xr:uid="{00000000-0006-0000-0400-00005E000000}">
      <text>
        <r>
          <rPr>
            <sz val="8"/>
            <color indexed="81"/>
            <rFont val="Tahoma"/>
            <family val="2"/>
          </rPr>
          <t>Ikke krævet da der ikke er tale om pant i fast ejendom</t>
        </r>
      </text>
    </comment>
    <comment ref="O47" authorId="0" shapeId="0" xr:uid="{00000000-0006-0000-0400-00005F000000}">
      <text>
        <r>
          <rPr>
            <sz val="8"/>
            <color indexed="81"/>
            <rFont val="Tahoma"/>
            <family val="2"/>
          </rPr>
          <t xml:space="preserve">"Ikke krævet"
</t>
        </r>
      </text>
    </comment>
    <comment ref="P47" authorId="0" shapeId="0" xr:uid="{00000000-0006-0000-0400-000060000000}">
      <text>
        <r>
          <rPr>
            <sz val="8"/>
            <color indexed="81"/>
            <rFont val="Tahoma"/>
            <family val="2"/>
          </rPr>
          <t>Ikke krævet da der ikke er tale om pant i fast ejendom</t>
        </r>
      </text>
    </comment>
    <comment ref="Q47" authorId="0" shapeId="0" xr:uid="{00000000-0006-0000-0400-000061000000}">
      <text>
        <r>
          <rPr>
            <sz val="8"/>
            <color indexed="81"/>
            <rFont val="Tahoma"/>
            <family val="2"/>
          </rPr>
          <t>Ikke krævet da der ikke er tale om pant i fast ejendom</t>
        </r>
      </text>
    </comment>
    <comment ref="R47" authorId="0" shapeId="0" xr:uid="{00000000-0006-0000-0400-000062000000}">
      <text>
        <r>
          <rPr>
            <sz val="8"/>
            <color indexed="81"/>
            <rFont val="Tahoma"/>
            <family val="2"/>
          </rPr>
          <t>Ikke krævet da der ikke er tale om pant i fast ejendom</t>
        </r>
      </text>
    </comment>
    <comment ref="S47" authorId="0" shapeId="0" xr:uid="{00000000-0006-0000-0400-000063000000}">
      <text>
        <r>
          <rPr>
            <sz val="8"/>
            <color indexed="81"/>
            <rFont val="Tahoma"/>
            <family val="2"/>
          </rPr>
          <t>Ikke krævet da der ikke er tale om pant i fast ejendom</t>
        </r>
      </text>
    </comment>
    <comment ref="T47" authorId="0" shapeId="0" xr:uid="{00000000-0006-0000-0400-000064000000}">
      <text>
        <r>
          <rPr>
            <sz val="8"/>
            <color indexed="81"/>
            <rFont val="Tahoma"/>
            <family val="2"/>
          </rPr>
          <t>Ikke krævet da der ikke er tale om pant i fast ejendom</t>
        </r>
      </text>
    </comment>
    <comment ref="U47" authorId="0" shapeId="0" xr:uid="{00000000-0006-0000-0400-000065000000}">
      <text>
        <r>
          <rPr>
            <sz val="8"/>
            <color indexed="81"/>
            <rFont val="Tahoma"/>
            <family val="2"/>
          </rPr>
          <t>Ikke krævet da der ikke er tale om pant i fast ejendom</t>
        </r>
      </text>
    </comment>
    <comment ref="F61" authorId="0" shapeId="0" xr:uid="{00000000-0006-0000-0400-000066000000}">
      <text>
        <r>
          <rPr>
            <sz val="8"/>
            <color indexed="81"/>
            <rFont val="Tahoma"/>
            <family val="2"/>
          </rPr>
          <t>Ikke krævet</t>
        </r>
      </text>
    </comment>
    <comment ref="F62" authorId="0" shapeId="0" xr:uid="{00000000-0006-0000-0400-000067000000}">
      <text>
        <r>
          <rPr>
            <sz val="8"/>
            <color indexed="81"/>
            <rFont val="Tahoma"/>
            <family val="2"/>
          </rPr>
          <t>Ikke krævet</t>
        </r>
      </text>
    </comment>
    <comment ref="F63" authorId="0" shapeId="0" xr:uid="{00000000-0006-0000-0400-000068000000}">
      <text>
        <r>
          <rPr>
            <sz val="8"/>
            <color indexed="81"/>
            <rFont val="Tahoma"/>
            <family val="2"/>
          </rPr>
          <t>Ikke krævet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C973A5AA-76EA-412F-BD6E-A6B142EAF340}">
      <text>
        <r>
          <rPr>
            <sz val="8"/>
            <color indexed="81"/>
            <rFont val="Tahoma"/>
            <family val="2"/>
          </rPr>
          <t>Ikke krævet</t>
        </r>
      </text>
    </comment>
    <comment ref="H7" authorId="0" shapeId="0" xr:uid="{9BECC0AD-86DB-477C-B01C-ADBD55B09EEE}">
      <text>
        <r>
          <rPr>
            <sz val="8"/>
            <color indexed="81"/>
            <rFont val="Tahoma"/>
            <family val="2"/>
          </rPr>
          <t>Ikke krævet</t>
        </r>
      </text>
    </comment>
    <comment ref="N7" authorId="0" shapeId="0" xr:uid="{AD623539-9ED2-4945-99B1-90670A902DD7}">
      <text>
        <r>
          <rPr>
            <sz val="8"/>
            <color indexed="81"/>
            <rFont val="Tahoma"/>
            <family val="2"/>
          </rPr>
          <t xml:space="preserve">Ikke krævet for indberettende institut
</t>
        </r>
      </text>
    </comment>
    <comment ref="O7" authorId="0" shapeId="0" xr:uid="{0055ABF0-C06B-413B-9DFE-D421C3BE7636}">
      <text>
        <r>
          <rPr>
            <sz val="8"/>
            <color indexed="81"/>
            <rFont val="Tahoma"/>
            <family val="2"/>
          </rPr>
          <t>Ikke krævet for virksomhed</t>
        </r>
      </text>
    </comment>
    <comment ref="P7" authorId="0" shapeId="0" xr:uid="{E96F0187-B720-49BB-978E-0CFB6D14BF9A}">
      <text>
        <r>
          <rPr>
            <sz val="8"/>
            <color indexed="81"/>
            <rFont val="Tahoma"/>
            <family val="2"/>
          </rPr>
          <t>Ikke krævet for virksomhed</t>
        </r>
      </text>
    </comment>
    <comment ref="Q7" authorId="0" shapeId="0" xr:uid="{CDA898EB-F0A5-46B5-BBA9-20CB1278DB41}">
      <text>
        <r>
          <rPr>
            <sz val="8"/>
            <color indexed="81"/>
            <rFont val="Tahoma"/>
            <family val="2"/>
          </rPr>
          <t>Ikke krævet for virksomhed</t>
        </r>
      </text>
    </comment>
    <comment ref="R7" authorId="0" shapeId="0" xr:uid="{3E987756-0F92-4D43-B337-FBE99DC5EC3A}">
      <text>
        <r>
          <rPr>
            <sz val="8"/>
            <color indexed="81"/>
            <rFont val="Tahoma"/>
            <family val="2"/>
          </rPr>
          <t>Ikke krævet for virksomhed</t>
        </r>
      </text>
    </comment>
    <comment ref="T7" authorId="1" shapeId="0" xr:uid="{67FB7504-DDCA-4F1E-822E-255FEBAFD214}">
      <text>
        <r>
          <rPr>
            <sz val="9"/>
            <color indexed="81"/>
            <rFont val="Tahoma"/>
            <family val="2"/>
          </rPr>
          <t>Ikke krævet.</t>
        </r>
      </text>
    </comment>
    <comment ref="U7" authorId="0" shapeId="0" xr:uid="{7D270E19-998B-4716-80DC-17837FDA2EDC}">
      <text>
        <r>
          <rPr>
            <sz val="8"/>
            <color indexed="81"/>
            <rFont val="Tahoma"/>
            <family val="2"/>
          </rPr>
          <t>Ikke krævet for virksomhed</t>
        </r>
      </text>
    </comment>
    <comment ref="V7" authorId="0" shapeId="0" xr:uid="{6CF324C4-35E4-483B-B462-584002D157D2}">
      <text>
        <r>
          <rPr>
            <sz val="8"/>
            <color indexed="81"/>
            <rFont val="Tahoma"/>
            <family val="2"/>
          </rPr>
          <t>Ikke krævet for virksomhed</t>
        </r>
      </text>
    </comment>
    <comment ref="W7" authorId="0" shapeId="0" xr:uid="{0839287D-92FE-4E52-BF00-F618DB06AC66}">
      <text>
        <r>
          <rPr>
            <sz val="8"/>
            <color indexed="81"/>
            <rFont val="Tahoma"/>
            <family val="2"/>
          </rPr>
          <t>Ikke krævet for virksomhed</t>
        </r>
      </text>
    </comment>
    <comment ref="X7" authorId="0" shapeId="0" xr:uid="{B368E7AF-B5EC-4500-AB7D-7B49F80D2D27}">
      <text>
        <r>
          <rPr>
            <sz val="8"/>
            <color indexed="81"/>
            <rFont val="Tahoma"/>
            <family val="2"/>
          </rPr>
          <t>Ikke krævet for virksomhed</t>
        </r>
      </text>
    </comment>
    <comment ref="Y7" authorId="0" shapeId="0" xr:uid="{FDEE7114-93E6-4836-92D9-5B4450EBF853}">
      <text>
        <r>
          <rPr>
            <sz val="8"/>
            <color indexed="81"/>
            <rFont val="Tahoma"/>
            <family val="2"/>
          </rPr>
          <t>Ikke krævet for virksomhed</t>
        </r>
      </text>
    </comment>
    <comment ref="Z7" authorId="0" shapeId="0" xr:uid="{CBC4D2CE-847E-4EFB-BE4F-AAE5764896BC}">
      <text>
        <r>
          <rPr>
            <sz val="8"/>
            <color indexed="81"/>
            <rFont val="Tahoma"/>
            <family val="2"/>
          </rPr>
          <t>Ikke krævet for virksomhed</t>
        </r>
      </text>
    </comment>
    <comment ref="AA7" authorId="0" shapeId="0" xr:uid="{F1CCF1AF-8024-4C02-97D9-D2D29AF20B68}">
      <text>
        <r>
          <rPr>
            <sz val="8"/>
            <color indexed="81"/>
            <rFont val="Tahoma"/>
            <family val="2"/>
          </rPr>
          <t>Ikke krævet for virksomhed</t>
        </r>
      </text>
    </comment>
    <comment ref="AB7" authorId="0" shapeId="0" xr:uid="{EAB7DDCB-E76B-4CAE-A075-83724A6EE547}">
      <text>
        <r>
          <rPr>
            <sz val="8"/>
            <color indexed="81"/>
            <rFont val="Tahoma"/>
            <family val="2"/>
          </rPr>
          <t>Ikke krævet for virksomhed</t>
        </r>
      </text>
    </comment>
    <comment ref="AC7" authorId="0" shapeId="0" xr:uid="{1DE8FAAB-42F3-432A-BEDC-238E12D479BB}">
      <text>
        <r>
          <rPr>
            <sz val="8"/>
            <color indexed="81"/>
            <rFont val="Tahoma"/>
            <family val="2"/>
          </rPr>
          <t>Ikke krævet for virksomhed</t>
        </r>
      </text>
    </comment>
    <comment ref="E8" authorId="0" shapeId="0" xr:uid="{1046F78F-0E61-43EF-8D12-66B8137B9902}">
      <text>
        <r>
          <rPr>
            <sz val="8"/>
            <color indexed="81"/>
            <rFont val="Tahoma"/>
            <family val="2"/>
          </rPr>
          <t>Indberettes ikke for privatpersoner</t>
        </r>
      </text>
    </comment>
    <comment ref="H8" authorId="0" shapeId="0" xr:uid="{E5588523-A351-49A8-B446-E2B42E442D79}">
      <text>
        <r>
          <rPr>
            <sz val="8"/>
            <color indexed="81"/>
            <rFont val="Tahoma"/>
            <family val="2"/>
          </rPr>
          <t>Ikke krævet</t>
        </r>
      </text>
    </comment>
    <comment ref="M8" authorId="1" shapeId="0" xr:uid="{FB2502AF-E3A5-4CD3-8BC5-1FFD1FF96A59}">
      <text>
        <r>
          <rPr>
            <sz val="9"/>
            <color indexed="81"/>
            <rFont val="Tahoma"/>
            <family val="2"/>
          </rPr>
          <t>Ikke krævet for "rene" indlånskunder. Oplysningen kan indberettes men vil ikke blive brugt.</t>
        </r>
      </text>
    </comment>
    <comment ref="N8" authorId="0" shapeId="0" xr:uid="{703372C6-8BD3-4B5B-9BFE-FC86E039A4E0}">
      <text>
        <r>
          <rPr>
            <sz val="8"/>
            <color indexed="81"/>
            <rFont val="Tahoma"/>
            <family val="2"/>
          </rPr>
          <t>Ikke krævet for privatpersoner</t>
        </r>
      </text>
    </comment>
    <comment ref="O8" authorId="1" shapeId="0" xr:uid="{4A4EB609-1C87-44D0-A4AE-A775243DDE62}">
      <text>
        <r>
          <rPr>
            <sz val="9"/>
            <color indexed="81"/>
            <rFont val="Tahoma"/>
            <family val="2"/>
          </rPr>
          <t>Ikke krævet for "rene" indlånskunder. Oplysningen kan indberettes men vil ikke blive brugt.</t>
        </r>
      </text>
    </comment>
    <comment ref="P8" authorId="1" shapeId="0" xr:uid="{2D450E5F-9D39-4D18-8951-87D343D5B12B}">
      <text>
        <r>
          <rPr>
            <sz val="9"/>
            <color indexed="81"/>
            <rFont val="Tahoma"/>
            <family val="2"/>
          </rPr>
          <t>Ikke krævet for "rene" indlånskunder. Oplysningen kan indberettes men vil ikke blive brugt.</t>
        </r>
      </text>
    </comment>
    <comment ref="Q8" authorId="1" shapeId="0" xr:uid="{50CD1F65-354B-4422-9CAE-19A4E651BC9C}">
      <text>
        <r>
          <rPr>
            <sz val="9"/>
            <color indexed="81"/>
            <rFont val="Tahoma"/>
            <family val="2"/>
          </rPr>
          <t>Ikke krævet for "rene" indlånskunder. Oplysningen kan indberettes men vil ikke blive brugt.</t>
        </r>
      </text>
    </comment>
    <comment ref="R8" authorId="1" shapeId="0" xr:uid="{5D8CC525-3D21-455B-9F74-7EF1030B9FDB}">
      <text>
        <r>
          <rPr>
            <sz val="9"/>
            <color indexed="81"/>
            <rFont val="Tahoma"/>
            <family val="2"/>
          </rPr>
          <t>Ikke krævet for "rene" indlånskunder. Oplysningen kan indberettes men vil ikke blive brugt.</t>
        </r>
      </text>
    </comment>
    <comment ref="S8" authorId="0" shapeId="0" xr:uid="{E4581D77-2C09-4F1B-9992-BA9B4DDFF08F}">
      <text>
        <r>
          <rPr>
            <sz val="8"/>
            <color indexed="81"/>
            <rFont val="Tahoma"/>
            <family val="2"/>
          </rPr>
          <t>Ikke krævet</t>
        </r>
      </text>
    </comment>
    <comment ref="T8" authorId="1" shapeId="0" xr:uid="{B9ACC39A-35EC-409D-BF52-DE1210051B8D}">
      <text>
        <r>
          <rPr>
            <sz val="9"/>
            <color indexed="81"/>
            <rFont val="Tahoma"/>
            <family val="2"/>
          </rPr>
          <t>Ikke krævet for "rene" indlånskunder. Oplysningen kan indberettes men vil ikke blive brugt.</t>
        </r>
      </text>
    </comment>
    <comment ref="U8" authorId="1" shapeId="0" xr:uid="{B8716967-8369-42FD-9CB3-3B7528A9147D}">
      <text>
        <r>
          <rPr>
            <sz val="9"/>
            <color indexed="81"/>
            <rFont val="Tahoma"/>
            <family val="2"/>
          </rPr>
          <t>Ikke krævet for "rene" indlånskunder. Oplysningen kan indberettes men vil ikke blive brugt.</t>
        </r>
      </text>
    </comment>
    <comment ref="V8" authorId="1" shapeId="0" xr:uid="{AB7892D6-7D7C-40DB-B1F3-A72AA7033F16}">
      <text>
        <r>
          <rPr>
            <sz val="9"/>
            <color indexed="81"/>
            <rFont val="Tahoma"/>
            <family val="2"/>
          </rPr>
          <t>Ikke krævet for "rene" indlånskunder. Oplysningen kan indberettes men vil ikke blive brugt.</t>
        </r>
      </text>
    </comment>
    <comment ref="W8" authorId="1" shapeId="0" xr:uid="{D3B39D31-616C-48D4-8FFD-D5C1A69FCFBE}">
      <text>
        <r>
          <rPr>
            <sz val="9"/>
            <color indexed="81"/>
            <rFont val="Tahoma"/>
            <family val="2"/>
          </rPr>
          <t>Ikke krævet for "rene" indlånskunder. Oplysningen kan indberettes men vil ikke blive brugt.</t>
        </r>
      </text>
    </comment>
    <comment ref="X8" authorId="1" shapeId="0" xr:uid="{60F8B067-85B7-425C-A8DB-E398BD73562D}">
      <text>
        <r>
          <rPr>
            <sz val="9"/>
            <color indexed="81"/>
            <rFont val="Tahoma"/>
            <family val="2"/>
          </rPr>
          <t>Ikke krævet for "rene" indlånskunder. Oplysningen kan indberettes men vil ikke blive brugt.</t>
        </r>
      </text>
    </comment>
    <comment ref="Y8" authorId="1" shapeId="0" xr:uid="{AACC56BC-00A2-4D18-A0ED-46E4F9CCE4FC}">
      <text>
        <r>
          <rPr>
            <sz val="9"/>
            <color indexed="81"/>
            <rFont val="Tahoma"/>
            <family val="2"/>
          </rPr>
          <t>Ikke krævet for "rene" indlånskunder. Oplysningen kan indberettes men vil ikke blive brugt.</t>
        </r>
      </text>
    </comment>
    <comment ref="Z8" authorId="1" shapeId="0" xr:uid="{68AE6BE0-983D-440D-9087-F8E0296F18BE}">
      <text>
        <r>
          <rPr>
            <sz val="9"/>
            <color indexed="81"/>
            <rFont val="Tahoma"/>
            <family val="2"/>
          </rPr>
          <t>Ikke krævet for "rene" indlånskunder. Oplysningen kan indberettes men vil ikke blive brugt.</t>
        </r>
      </text>
    </comment>
    <comment ref="AA8" authorId="1" shapeId="0" xr:uid="{D1A2D6C9-7AA6-4F1C-813B-BF926470C54B}">
      <text>
        <r>
          <rPr>
            <sz val="9"/>
            <color indexed="81"/>
            <rFont val="Tahoma"/>
            <family val="2"/>
          </rPr>
          <t>Ikke krævet for "rene" indlånskunder. Oplysningen kan indberettes men vil ikke blive brugt.</t>
        </r>
      </text>
    </comment>
    <comment ref="AB8" authorId="1" shapeId="0" xr:uid="{0B4B9AB0-47CD-40EE-9308-841E5E1ECAFE}">
      <text>
        <r>
          <rPr>
            <sz val="9"/>
            <color indexed="81"/>
            <rFont val="Tahoma"/>
            <family val="2"/>
          </rPr>
          <t>Ikke krævet for "rene" indlånskunder. Oplysningen kan indberettes men vil ikke blive brugt.</t>
        </r>
      </text>
    </comment>
    <comment ref="AC8" authorId="1" shapeId="0" xr:uid="{6D8F0AA6-CEE2-4279-8631-AEF9F1C4F8C9}">
      <text>
        <r>
          <rPr>
            <sz val="9"/>
            <color indexed="81"/>
            <rFont val="Tahoma"/>
            <family val="2"/>
          </rPr>
          <t>Ikke krævet for "rene" indlånskunder. Oplysningen kan indberettes men vil ikke blive brugt.</t>
        </r>
      </text>
    </comment>
    <comment ref="G12" authorId="1" shapeId="0" xr:uid="{57838CA1-E90E-4F9F-BD56-4D472374CA00}">
      <text>
        <r>
          <rPr>
            <sz val="9"/>
            <color indexed="81"/>
            <rFont val="Tahoma"/>
            <family val="2"/>
          </rPr>
          <t>Ikke krævet for "rene" indlånsinstrumenter</t>
        </r>
      </text>
    </comment>
    <comment ref="I12" authorId="1" shapeId="0" xr:uid="{78F97765-4D50-4125-92FC-9DA19AE8E826}">
      <text>
        <r>
          <rPr>
            <sz val="9"/>
            <color indexed="81"/>
            <rFont val="Tahoma"/>
            <family val="2"/>
          </rPr>
          <t>Ikke krævet for "rene" indlånsinstrumenter</t>
        </r>
      </text>
    </comment>
    <comment ref="J12" authorId="1" shapeId="0" xr:uid="{C45045D2-7B8E-44C1-BFF8-FB7B9772BFAF}">
      <text>
        <r>
          <rPr>
            <sz val="9"/>
            <color indexed="81"/>
            <rFont val="Tahoma"/>
            <family val="2"/>
          </rPr>
          <t>Ikke krævet for "rene" indlånsinstrumenter</t>
        </r>
      </text>
    </comment>
    <comment ref="K12" authorId="1" shapeId="0" xr:uid="{3C392DA8-FE26-4558-A4CF-F84B2BCFB7BF}">
      <text>
        <r>
          <rPr>
            <sz val="9"/>
            <color indexed="81"/>
            <rFont val="Tahoma"/>
            <family val="2"/>
          </rPr>
          <t>Ikke krævet for "rene" indlånsinstrumenter</t>
        </r>
      </text>
    </comment>
    <comment ref="L12" authorId="1" shapeId="0" xr:uid="{D5A32F32-D426-443B-B507-514BE3EF4F23}">
      <text>
        <r>
          <rPr>
            <sz val="9"/>
            <color indexed="81"/>
            <rFont val="Tahoma"/>
            <family val="2"/>
          </rPr>
          <t>Ikke krævet for "rene" indlånsinstrumenter</t>
        </r>
      </text>
    </comment>
    <comment ref="M12" authorId="1" shapeId="0" xr:uid="{8221D102-8344-4D68-BF61-102267B423DF}">
      <text>
        <r>
          <rPr>
            <sz val="9"/>
            <color indexed="81"/>
            <rFont val="Tahoma"/>
            <family val="2"/>
          </rPr>
          <t>Ikke krævet for "rene" indlånsinstrumenter</t>
        </r>
      </text>
    </comment>
    <comment ref="N12" authorId="1" shapeId="0" xr:uid="{B21E9084-0575-4DE9-ABB7-EB2F8AD12E3F}">
      <text>
        <r>
          <rPr>
            <sz val="9"/>
            <color indexed="81"/>
            <rFont val="Tahoma"/>
            <family val="2"/>
          </rPr>
          <t>Ikke krævet for "rene" indlånsinstrumenter</t>
        </r>
      </text>
    </comment>
    <comment ref="O12" authorId="1" shapeId="0" xr:uid="{6BD91A42-0529-475A-990E-8FDA73583325}">
      <text>
        <r>
          <rPr>
            <sz val="9"/>
            <color indexed="81"/>
            <rFont val="Tahoma"/>
            <family val="2"/>
          </rPr>
          <t>Ikke krævet for "rene" indlånsinstrumenter</t>
        </r>
      </text>
    </comment>
    <comment ref="P12" authorId="1" shapeId="0" xr:uid="{D2303843-85D5-4238-867E-91D792A72F3C}">
      <text>
        <r>
          <rPr>
            <sz val="9"/>
            <color indexed="81"/>
            <rFont val="Tahoma"/>
            <family val="2"/>
          </rPr>
          <t>Ikke krævet for "rene" indlånsinstrumenter</t>
        </r>
      </text>
    </comment>
    <comment ref="Q12" authorId="1" shapeId="0" xr:uid="{A1DEC7A0-F02C-46B7-8895-BACAC045346C}">
      <text>
        <r>
          <rPr>
            <sz val="9"/>
            <color indexed="81"/>
            <rFont val="Tahoma"/>
            <family val="2"/>
          </rPr>
          <t>Ikke krævet for "rene" indlånsinstrumenter</t>
        </r>
      </text>
    </comment>
    <comment ref="R12" authorId="1" shapeId="0" xr:uid="{46CFFEBC-1372-4840-8B1A-DA7D765FE86C}">
      <text>
        <r>
          <rPr>
            <sz val="9"/>
            <color indexed="81"/>
            <rFont val="Tahoma"/>
            <family val="2"/>
          </rPr>
          <t>Ikke krævet for "rene" indlånsinstrumenter</t>
        </r>
      </text>
    </comment>
    <comment ref="S12" authorId="1" shapeId="0" xr:uid="{8254A687-B12E-4354-988B-640366ACF4EC}">
      <text>
        <r>
          <rPr>
            <sz val="9"/>
            <color indexed="81"/>
            <rFont val="Tahoma"/>
            <family val="2"/>
          </rPr>
          <t>Ikke krævet for "rene" indlånsinstrumenter</t>
        </r>
      </text>
    </comment>
    <comment ref="T12" authorId="1" shapeId="0" xr:uid="{A31D18F4-E1E6-44C6-B96A-E1A716B2E8E0}">
      <text>
        <r>
          <rPr>
            <sz val="9"/>
            <color indexed="81"/>
            <rFont val="Tahoma"/>
            <family val="2"/>
          </rPr>
          <t>Ikke krævet for "rene" indlånsinstrumenter</t>
        </r>
      </text>
    </comment>
    <comment ref="U12" authorId="1" shapeId="0" xr:uid="{064570BF-1A20-43A1-974F-10EC321C0C86}">
      <text>
        <r>
          <rPr>
            <sz val="9"/>
            <color indexed="81"/>
            <rFont val="Tahoma"/>
            <family val="2"/>
          </rPr>
          <t>Ikke krævet for "rene" indlånsinstrumenter</t>
        </r>
      </text>
    </comment>
    <comment ref="V12" authorId="1" shapeId="0" xr:uid="{E6590332-CC99-401B-A116-EA8C8B544B18}">
      <text>
        <r>
          <rPr>
            <sz val="9"/>
            <color indexed="81"/>
            <rFont val="Tahoma"/>
            <family val="2"/>
          </rPr>
          <t>Ikke krævet for "rene" indlånsinstrumenter</t>
        </r>
      </text>
    </comment>
    <comment ref="W12" authorId="1" shapeId="0" xr:uid="{489CE3E2-7574-4D36-A40E-65A92276D50D}">
      <text>
        <r>
          <rPr>
            <sz val="9"/>
            <color indexed="81"/>
            <rFont val="Tahoma"/>
            <family val="2"/>
          </rPr>
          <t>Ikke krævet for "rene" indlånsinstrumenter</t>
        </r>
      </text>
    </comment>
    <comment ref="X12" authorId="1" shapeId="0" xr:uid="{37D07582-A55E-4A52-9CA2-170D7EFD82B5}">
      <text>
        <r>
          <rPr>
            <sz val="9"/>
            <color indexed="81"/>
            <rFont val="Tahoma"/>
            <family val="2"/>
          </rPr>
          <t>Ikke krævet for "rene" indlånsinstrumenter</t>
        </r>
      </text>
    </comment>
    <comment ref="Y12" authorId="1" shapeId="0" xr:uid="{0092C785-12BF-4E45-9326-D688DDC1E56B}">
      <text>
        <r>
          <rPr>
            <sz val="9"/>
            <color indexed="81"/>
            <rFont val="Tahoma"/>
            <family val="2"/>
          </rPr>
          <t>Ikke krævet for "rene" indlånsinstrumenter</t>
        </r>
      </text>
    </comment>
    <comment ref="Z12" authorId="1" shapeId="0" xr:uid="{04194A4A-DA8C-4BC6-B83C-564D2B736ACD}">
      <text>
        <r>
          <rPr>
            <sz val="9"/>
            <color indexed="81"/>
            <rFont val="Tahoma"/>
            <family val="2"/>
          </rPr>
          <t>Ikke krævet for "rene" indlånsinstrumenter</t>
        </r>
      </text>
    </comment>
    <comment ref="AA12" authorId="1" shapeId="0" xr:uid="{72F1E3ED-FAA6-40D1-BDB4-1A3951E94B64}">
      <text>
        <r>
          <rPr>
            <sz val="9"/>
            <color indexed="81"/>
            <rFont val="Tahoma"/>
            <family val="2"/>
          </rPr>
          <t>Ikke krævet for "rene" indlånsinstrumenter</t>
        </r>
      </text>
    </comment>
    <comment ref="AB12" authorId="1" shapeId="0" xr:uid="{99B57ED1-883E-4839-95E0-51876896CE33}">
      <text>
        <r>
          <rPr>
            <sz val="9"/>
            <color indexed="81"/>
            <rFont val="Tahoma"/>
            <family val="2"/>
          </rPr>
          <t>Ikke krævet for "rene" indlånsinstrumenter</t>
        </r>
      </text>
    </comment>
    <comment ref="AC12" authorId="1" shapeId="0" xr:uid="{B9E19CA6-71F1-441E-BD52-5FB74B035DF1}">
      <text>
        <r>
          <rPr>
            <sz val="9"/>
            <color indexed="81"/>
            <rFont val="Tahoma"/>
            <family val="2"/>
          </rPr>
          <t>Ikke krævet for "rene" indlånsinstrumenter</t>
        </r>
      </text>
    </comment>
    <comment ref="AE12" authorId="1" shapeId="0" xr:uid="{23713BAA-9819-41EA-9440-041EB63F838A}">
      <text>
        <r>
          <rPr>
            <sz val="9"/>
            <color indexed="81"/>
            <rFont val="Tahoma"/>
            <family val="2"/>
          </rPr>
          <t>Kun krævet for instrumenttyperne "Tidsindskud", "Repoindlån" og "Indskud mellem kreditinstitutter bortset fra repoindlån og repoudlån", hvor der foreligger en bindingsperiode.</t>
        </r>
      </text>
    </comment>
    <comment ref="AF12" authorId="1" shapeId="0" xr:uid="{EAA80CF4-CAE8-4A52-8AE2-0A226F59B06B}">
      <text>
        <r>
          <rPr>
            <sz val="9"/>
            <color indexed="81"/>
            <rFont val="Tahoma"/>
            <family val="2"/>
          </rPr>
          <t>Kun krævet for instrumenttypen "Særlig indlån".</t>
        </r>
      </text>
    </comment>
    <comment ref="AG12" authorId="1" shapeId="0" xr:uid="{81078721-22E8-4E6C-ABE3-142F9A414F48}">
      <text>
        <r>
          <rPr>
            <sz val="9"/>
            <color indexed="81"/>
            <rFont val="Tahoma"/>
            <family val="2"/>
          </rPr>
          <t>Kun krævet for instrumenttypen "Særlig indlån".</t>
        </r>
      </text>
    </comment>
    <comment ref="F16" authorId="1" shapeId="0" xr:uid="{829D6D2F-FDC2-4442-BCAE-50193F38AFC7}">
      <text>
        <r>
          <rPr>
            <sz val="9"/>
            <color indexed="81"/>
            <rFont val="Tahoma"/>
            <family val="2"/>
          </rPr>
          <t>Ikke krævet for "rene" indlånsinstrumenter</t>
        </r>
      </text>
    </comment>
    <comment ref="G16" authorId="1" shapeId="0" xr:uid="{8BE7BDC3-C458-4A90-8ED2-6D107DA20ED2}">
      <text>
        <r>
          <rPr>
            <sz val="9"/>
            <color indexed="81"/>
            <rFont val="Tahoma"/>
            <family val="2"/>
          </rPr>
          <t>Ikke krævet for "rene" indlånsinstrumenter</t>
        </r>
      </text>
    </comment>
    <comment ref="H16" authorId="1" shapeId="0" xr:uid="{89C7E29B-309B-4825-99DE-9020FB4F2B0E}">
      <text>
        <r>
          <rPr>
            <sz val="9"/>
            <color indexed="81"/>
            <rFont val="Tahoma"/>
            <family val="2"/>
          </rPr>
          <t>Ikke krævet for "rene" indlånsinstrumenter</t>
        </r>
      </text>
    </comment>
    <comment ref="I16" authorId="1" shapeId="0" xr:uid="{61CCBB11-FBFC-4F24-9B9F-5CF90F1B8D13}">
      <text>
        <r>
          <rPr>
            <sz val="9"/>
            <color indexed="81"/>
            <rFont val="Tahoma"/>
            <family val="2"/>
          </rPr>
          <t>Ikke krævet for "rene" indlånsinstrumenter</t>
        </r>
      </text>
    </comment>
    <comment ref="J16" authorId="1" shapeId="0" xr:uid="{88428DE6-51DB-4559-9CE4-97E264917998}">
      <text>
        <r>
          <rPr>
            <sz val="9"/>
            <color indexed="81"/>
            <rFont val="Tahoma"/>
            <family val="2"/>
          </rPr>
          <t>Ikke krævet for "rene" indlånsinstrumenter</t>
        </r>
      </text>
    </comment>
    <comment ref="K16" authorId="1" shapeId="0" xr:uid="{C930BF9C-60E5-44E3-99F5-DD7F01DA142D}">
      <text>
        <r>
          <rPr>
            <sz val="9"/>
            <color indexed="81"/>
            <rFont val="Tahoma"/>
            <family val="2"/>
          </rPr>
          <t>Ikke krævet for "rene" indlånsinstrumenter</t>
        </r>
      </text>
    </comment>
    <comment ref="M16" authorId="1" shapeId="0" xr:uid="{675CB93A-840B-4F59-B84C-DFBF05E60E9E}">
      <text>
        <r>
          <rPr>
            <sz val="9"/>
            <color indexed="81"/>
            <rFont val="Tahoma"/>
            <family val="2"/>
          </rPr>
          <t>Indberettes kun hvis der er påløbne renter af debetsaldo.</t>
        </r>
      </text>
    </comment>
    <comment ref="N16" authorId="1" shapeId="0" xr:uid="{5BBDF463-8DB0-4166-B16E-D6E19DFAB4CE}">
      <text>
        <r>
          <rPr>
            <sz val="9"/>
            <color indexed="81"/>
            <rFont val="Tahoma"/>
            <family val="2"/>
          </rPr>
          <t>Ikke krævet for "rene" indlånsinstrumenter</t>
        </r>
      </text>
    </comment>
    <comment ref="O16" authorId="1" shapeId="0" xr:uid="{D51F7C53-DDCE-415C-9E7D-80AE6DAE310E}">
      <text>
        <r>
          <rPr>
            <sz val="9"/>
            <color indexed="81"/>
            <rFont val="Tahoma"/>
            <family val="2"/>
          </rPr>
          <t>Ikke krævet for "rene" indlånsinstrumenter</t>
        </r>
      </text>
    </comment>
    <comment ref="P16" authorId="1" shapeId="0" xr:uid="{ABFD573C-58A9-40E9-808B-0EAB7C3C9ECB}">
      <text>
        <r>
          <rPr>
            <sz val="9"/>
            <color indexed="81"/>
            <rFont val="Tahoma"/>
            <family val="2"/>
          </rPr>
          <t>Ikke krævet for "rene" indlånsinstrumenter</t>
        </r>
      </text>
    </comment>
    <comment ref="Q16" authorId="1" shapeId="0" xr:uid="{1CB200B4-351E-451B-991E-605483BEFD2C}">
      <text>
        <r>
          <rPr>
            <sz val="9"/>
            <color indexed="81"/>
            <rFont val="Tahoma"/>
            <family val="2"/>
          </rPr>
          <t>Ikke krævet for "rene" indlånsinstrumenter</t>
        </r>
      </text>
    </comment>
    <comment ref="R16" authorId="1" shapeId="0" xr:uid="{DAC82CD7-C12E-49AE-917D-0D2701E78B2B}">
      <text>
        <r>
          <rPr>
            <sz val="9"/>
            <color indexed="81"/>
            <rFont val="Tahoma"/>
            <family val="2"/>
          </rPr>
          <t>Ikke krævet for "rene" indlånsinstrumenter</t>
        </r>
      </text>
    </comment>
    <comment ref="S16" authorId="1" shapeId="0" xr:uid="{887FDD1F-A176-4C71-A257-124650EFF884}">
      <text>
        <r>
          <rPr>
            <sz val="9"/>
            <color indexed="81"/>
            <rFont val="Tahoma"/>
            <family val="2"/>
          </rPr>
          <t>Ikke krævet for "rene" indlånsinstrumenter</t>
        </r>
      </text>
    </comment>
    <comment ref="T16" authorId="1" shapeId="0" xr:uid="{6AE0492B-8866-45B5-9997-04EC4AFDFD6F}">
      <text>
        <r>
          <rPr>
            <sz val="9"/>
            <color indexed="81"/>
            <rFont val="Tahoma"/>
            <family val="2"/>
          </rPr>
          <t>Ikke krævet for "rene" indlånsinstrumenter</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26FE16B4-BE24-4FD9-8A0C-B93DFAFB86B7}">
      <text>
        <r>
          <rPr>
            <sz val="8"/>
            <color indexed="81"/>
            <rFont val="Tahoma"/>
            <family val="2"/>
          </rPr>
          <t>Ikke krævet</t>
        </r>
      </text>
    </comment>
    <comment ref="H7" authorId="0" shapeId="0" xr:uid="{18D939D8-B00F-43DA-AE3F-15E76CE8860B}">
      <text>
        <r>
          <rPr>
            <sz val="8"/>
            <color indexed="81"/>
            <rFont val="Tahoma"/>
            <family val="2"/>
          </rPr>
          <t>Ikke krævet</t>
        </r>
      </text>
    </comment>
    <comment ref="N7" authorId="0" shapeId="0" xr:uid="{F0704C61-977B-4E65-942E-DA71E76B3F6F}">
      <text>
        <r>
          <rPr>
            <sz val="8"/>
            <color indexed="81"/>
            <rFont val="Tahoma"/>
            <family val="2"/>
          </rPr>
          <t xml:space="preserve">Ikke krævet for indberettende institut
</t>
        </r>
      </text>
    </comment>
    <comment ref="O7" authorId="0" shapeId="0" xr:uid="{F0E3419D-3960-4A50-BD31-E2AD83151B6D}">
      <text>
        <r>
          <rPr>
            <sz val="8"/>
            <color indexed="81"/>
            <rFont val="Tahoma"/>
            <family val="2"/>
          </rPr>
          <t>Ikke krævet for virksomhed</t>
        </r>
      </text>
    </comment>
    <comment ref="P7" authorId="0" shapeId="0" xr:uid="{8AFAE20A-A992-41ED-8C72-D7920A25BC4E}">
      <text>
        <r>
          <rPr>
            <sz val="8"/>
            <color indexed="81"/>
            <rFont val="Tahoma"/>
            <family val="2"/>
          </rPr>
          <t>Ikke krævet for virksomhed</t>
        </r>
      </text>
    </comment>
    <comment ref="Q7" authorId="0" shapeId="0" xr:uid="{E22D39B4-DEA5-41CB-B7EE-0262FE8AD072}">
      <text>
        <r>
          <rPr>
            <sz val="8"/>
            <color indexed="81"/>
            <rFont val="Tahoma"/>
            <family val="2"/>
          </rPr>
          <t>Ikke krævet for virksomhed</t>
        </r>
      </text>
    </comment>
    <comment ref="R7" authorId="0" shapeId="0" xr:uid="{79673A8B-BA5E-44CF-807D-5C8402ED073D}">
      <text>
        <r>
          <rPr>
            <sz val="8"/>
            <color indexed="81"/>
            <rFont val="Tahoma"/>
            <family val="2"/>
          </rPr>
          <t>Ikke krævet for virksomhed</t>
        </r>
      </text>
    </comment>
    <comment ref="T7" authorId="1" shapeId="0" xr:uid="{3E008624-592B-498F-A627-59A41372F4D6}">
      <text>
        <r>
          <rPr>
            <sz val="9"/>
            <color indexed="81"/>
            <rFont val="Tahoma"/>
            <family val="2"/>
          </rPr>
          <t>Ikke krævet.</t>
        </r>
      </text>
    </comment>
    <comment ref="U7" authorId="0" shapeId="0" xr:uid="{22C543D2-AC84-42F8-B3BE-48D54F273B71}">
      <text>
        <r>
          <rPr>
            <sz val="8"/>
            <color indexed="81"/>
            <rFont val="Tahoma"/>
            <family val="2"/>
          </rPr>
          <t>Ikke krævet for virksomhed</t>
        </r>
      </text>
    </comment>
    <comment ref="V7" authorId="0" shapeId="0" xr:uid="{37AB26C6-1A63-45AC-AF00-8B56C509C29B}">
      <text>
        <r>
          <rPr>
            <sz val="8"/>
            <color indexed="81"/>
            <rFont val="Tahoma"/>
            <family val="2"/>
          </rPr>
          <t>Ikke krævet for virksomhed</t>
        </r>
      </text>
    </comment>
    <comment ref="W7" authorId="0" shapeId="0" xr:uid="{F2A48B3B-74C1-49A3-B7D3-0D64103A615B}">
      <text>
        <r>
          <rPr>
            <sz val="8"/>
            <color indexed="81"/>
            <rFont val="Tahoma"/>
            <family val="2"/>
          </rPr>
          <t>Ikke krævet for virksomhed</t>
        </r>
      </text>
    </comment>
    <comment ref="X7" authorId="0" shapeId="0" xr:uid="{1AD12DDD-5CB1-424A-869F-15710E8E18A2}">
      <text>
        <r>
          <rPr>
            <sz val="8"/>
            <color indexed="81"/>
            <rFont val="Tahoma"/>
            <family val="2"/>
          </rPr>
          <t>Ikke krævet for virksomhed</t>
        </r>
      </text>
    </comment>
    <comment ref="Y7" authorId="0" shapeId="0" xr:uid="{C104F648-4E9E-4D7A-84BB-46D1D1047029}">
      <text>
        <r>
          <rPr>
            <sz val="8"/>
            <color indexed="81"/>
            <rFont val="Tahoma"/>
            <family val="2"/>
          </rPr>
          <t>Ikke krævet for virksomhed</t>
        </r>
      </text>
    </comment>
    <comment ref="Z7" authorId="0" shapeId="0" xr:uid="{8E685600-67F8-4C78-95D0-D12AC79B5502}">
      <text>
        <r>
          <rPr>
            <sz val="8"/>
            <color indexed="81"/>
            <rFont val="Tahoma"/>
            <family val="2"/>
          </rPr>
          <t>Ikke krævet for virksomhed</t>
        </r>
      </text>
    </comment>
    <comment ref="AA7" authorId="0" shapeId="0" xr:uid="{C56FE413-E22E-4CBE-A848-CA0C2D6B5C3D}">
      <text>
        <r>
          <rPr>
            <sz val="8"/>
            <color indexed="81"/>
            <rFont val="Tahoma"/>
            <family val="2"/>
          </rPr>
          <t>Ikke krævet for virksomhed</t>
        </r>
      </text>
    </comment>
    <comment ref="AB7" authorId="0" shapeId="0" xr:uid="{CB20345E-AD3B-4F64-81FF-F728A139E29C}">
      <text>
        <r>
          <rPr>
            <sz val="8"/>
            <color indexed="81"/>
            <rFont val="Tahoma"/>
            <family val="2"/>
          </rPr>
          <t>Ikke krævet for virksomhed</t>
        </r>
      </text>
    </comment>
    <comment ref="AC7" authorId="0" shapeId="0" xr:uid="{B33BAC9F-4C54-48CB-809A-8F69A88F1B84}">
      <text>
        <r>
          <rPr>
            <sz val="8"/>
            <color indexed="81"/>
            <rFont val="Tahoma"/>
            <family val="2"/>
          </rPr>
          <t>Ikke krævet for virksomhed</t>
        </r>
      </text>
    </comment>
    <comment ref="E8" authorId="0" shapeId="0" xr:uid="{1B98262F-972C-4E9E-9D08-8A30E0F4551C}">
      <text>
        <r>
          <rPr>
            <sz val="8"/>
            <color indexed="81"/>
            <rFont val="Tahoma"/>
            <family val="2"/>
          </rPr>
          <t>Indberettes ikke for privatpersoner</t>
        </r>
      </text>
    </comment>
    <comment ref="H8" authorId="0" shapeId="0" xr:uid="{815833F0-FC9C-4B30-81F1-84C304195839}">
      <text>
        <r>
          <rPr>
            <sz val="8"/>
            <color indexed="81"/>
            <rFont val="Tahoma"/>
            <family val="2"/>
          </rPr>
          <t>Ikke krævet</t>
        </r>
      </text>
    </comment>
    <comment ref="N8" authorId="0" shapeId="0" xr:uid="{9E9C4224-6019-458B-BB46-496548128B38}">
      <text>
        <r>
          <rPr>
            <sz val="8"/>
            <color indexed="81"/>
            <rFont val="Tahoma"/>
            <family val="2"/>
          </rPr>
          <t>Ikke krævet for privatpersoner</t>
        </r>
      </text>
    </comment>
    <comment ref="S8" authorId="0" shapeId="0" xr:uid="{4F6A062F-F031-4A14-8035-93EE3ADDF92B}">
      <text>
        <r>
          <rPr>
            <sz val="8"/>
            <color indexed="81"/>
            <rFont val="Tahoma"/>
            <family val="2"/>
          </rPr>
          <t>Ikke krævet</t>
        </r>
      </text>
    </comment>
    <comment ref="K12" authorId="0" shapeId="0" xr:uid="{AF6E75F6-3092-41CD-ACC3-471EEBB78733}">
      <text>
        <r>
          <rPr>
            <sz val="8"/>
            <color indexed="81"/>
            <rFont val="Tahoma"/>
            <family val="2"/>
          </rPr>
          <t xml:space="preserve">Ikke krævet
</t>
        </r>
      </text>
    </comment>
    <comment ref="L12" authorId="0" shapeId="0" xr:uid="{69E0A832-0D79-4DDA-AFB1-470FE254EA9A}">
      <text>
        <r>
          <rPr>
            <sz val="8"/>
            <color indexed="81"/>
            <rFont val="Tahoma"/>
            <family val="2"/>
          </rPr>
          <t xml:space="preserve">Ikke krævet
</t>
        </r>
      </text>
    </comment>
    <comment ref="M12" authorId="0" shapeId="0" xr:uid="{C3E9BAEB-3779-46C9-A98A-F2BF892F8BEC}">
      <text>
        <r>
          <rPr>
            <sz val="8"/>
            <color indexed="81"/>
            <rFont val="Tahoma"/>
            <family val="2"/>
          </rPr>
          <t xml:space="preserve">Ikke krævet
</t>
        </r>
      </text>
    </comment>
    <comment ref="O12" authorId="0" shapeId="0" xr:uid="{B3277655-63E3-41B4-8018-A38938C0CF2D}">
      <text>
        <r>
          <rPr>
            <sz val="8"/>
            <color indexed="81"/>
            <rFont val="Tahoma"/>
            <family val="2"/>
          </rPr>
          <t xml:space="preserve">Ikke krævet
</t>
        </r>
      </text>
    </comment>
    <comment ref="R12" authorId="0" shapeId="0" xr:uid="{095DDE3E-0887-4D0F-872C-CFC1E88658F6}">
      <text>
        <r>
          <rPr>
            <sz val="8"/>
            <color indexed="81"/>
            <rFont val="Tahoma"/>
            <family val="2"/>
          </rPr>
          <t xml:space="preserve">Ikke krævet
</t>
        </r>
      </text>
    </comment>
    <comment ref="T12" authorId="0" shapeId="0" xr:uid="{57627BEA-75DD-4970-97A0-A5A7852C0C91}">
      <text>
        <r>
          <rPr>
            <sz val="8"/>
            <color indexed="81"/>
            <rFont val="Tahoma"/>
            <family val="2"/>
          </rPr>
          <t>Ikke krævet for privatpersoner</t>
        </r>
      </text>
    </comment>
    <comment ref="X12" authorId="0" shapeId="0" xr:uid="{A1DA78AE-4F43-4CB0-9250-BD79C63946B8}">
      <text>
        <r>
          <rPr>
            <sz val="8"/>
            <color indexed="81"/>
            <rFont val="Tahoma"/>
            <family val="2"/>
          </rPr>
          <t>Ikke krævet</t>
        </r>
      </text>
    </comment>
    <comment ref="Y12" authorId="0" shapeId="0" xr:uid="{DD886154-EC9C-434B-8069-257BE46A68E2}">
      <text>
        <r>
          <rPr>
            <sz val="8"/>
            <color indexed="81"/>
            <rFont val="Tahoma"/>
            <family val="2"/>
          </rPr>
          <t>Ikke krævet</t>
        </r>
      </text>
    </comment>
    <comment ref="Z12" authorId="0" shapeId="0" xr:uid="{ACE29DF6-A46E-422D-BE31-1D3417DAC756}">
      <text>
        <r>
          <rPr>
            <sz val="8"/>
            <color indexed="81"/>
            <rFont val="Tahoma"/>
            <family val="2"/>
          </rPr>
          <t>Ikke krævet</t>
        </r>
      </text>
    </comment>
    <comment ref="AA12" authorId="0" shapeId="0" xr:uid="{DD4BBE77-0821-40AD-9C91-DBBD922CF2D2}">
      <text>
        <r>
          <rPr>
            <sz val="8"/>
            <color indexed="81"/>
            <rFont val="Tahoma"/>
            <family val="2"/>
          </rPr>
          <t>Ikke krævet</t>
        </r>
      </text>
    </comment>
    <comment ref="AE12" authorId="1" shapeId="0" xr:uid="{4C73D46A-EF45-47FF-A29B-6D3E17C891C9}">
      <text>
        <r>
          <rPr>
            <sz val="9"/>
            <color indexed="81"/>
            <rFont val="Tahoma"/>
            <family val="2"/>
          </rPr>
          <t>Kun krævet for instrumenttyperne "Tidsindskud", "Repoindlån" og "Indskud mellem kreditinstitutter bortset fra repoindlån og repoudlån", hvor der foreligger en bindingsperiode.</t>
        </r>
      </text>
    </comment>
    <comment ref="AF12" authorId="1" shapeId="0" xr:uid="{2778CC41-832C-4F8F-BD3B-E3DBC47134B3}">
      <text>
        <r>
          <rPr>
            <sz val="9"/>
            <color indexed="81"/>
            <rFont val="Tahoma"/>
            <family val="2"/>
          </rPr>
          <t>Kun krævet for instrumenttypen "Særlig indlån".</t>
        </r>
      </text>
    </comment>
    <comment ref="AG12" authorId="1" shapeId="0" xr:uid="{254E7A99-1EF3-4DC8-839C-C29A37D40C68}">
      <text>
        <r>
          <rPr>
            <sz val="9"/>
            <color indexed="81"/>
            <rFont val="Tahoma"/>
            <family val="2"/>
          </rPr>
          <t>Kun krævet for instrumenttypen "Særlig indlån".</t>
        </r>
      </text>
    </comment>
    <comment ref="J16" authorId="0" shapeId="0" xr:uid="{E9C97BD9-F459-4F02-8D00-9FDFFA9C1B6B}">
      <text>
        <r>
          <rPr>
            <sz val="8"/>
            <color indexed="81"/>
            <rFont val="Tahoma"/>
            <family val="2"/>
          </rPr>
          <t xml:space="preserve">Ikke krævet
</t>
        </r>
      </text>
    </comment>
    <comment ref="K16" authorId="0" shapeId="0" xr:uid="{F67E797C-F889-45DD-A9E9-9041C1D333D9}">
      <text>
        <r>
          <rPr>
            <sz val="8"/>
            <color indexed="81"/>
            <rFont val="Tahoma"/>
            <family val="2"/>
          </rPr>
          <t>"Ikke krævet" til privatperson</t>
        </r>
      </text>
    </comment>
    <comment ref="O16" authorId="0" shapeId="0" xr:uid="{DCE1BEBE-FE09-45AB-A0CD-36A1CA7647DF}">
      <text>
        <r>
          <rPr>
            <sz val="8"/>
            <color indexed="81"/>
            <rFont val="Tahoma"/>
            <family val="2"/>
          </rPr>
          <t>Ikke krævet - indberettes kun for realkreditudlån</t>
        </r>
      </text>
    </comment>
    <comment ref="P16" authorId="0" shapeId="0" xr:uid="{941B5A35-FD91-4F67-85BC-E8DA7C185CE9}">
      <text>
        <r>
          <rPr>
            <sz val="8"/>
            <color indexed="81"/>
            <rFont val="Tahoma"/>
            <family val="2"/>
          </rPr>
          <t>Ikke krævet - indberettes kun for realkreditudlån</t>
        </r>
      </text>
    </comment>
    <comment ref="Q16" authorId="0" shapeId="0" xr:uid="{43C9F66E-81B8-4A65-BF8D-50A7A24C0E15}">
      <text>
        <r>
          <rPr>
            <sz val="8"/>
            <color indexed="81"/>
            <rFont val="Tahoma"/>
            <family val="2"/>
          </rPr>
          <t>Ikke krævet - indberettes kun for obligationsudlån</t>
        </r>
      </text>
    </comment>
    <comment ref="R16" authorId="0" shapeId="0" xr:uid="{1E05B62B-2AEE-4E4D-97BC-F9D750CE8C82}">
      <text>
        <r>
          <rPr>
            <sz val="8"/>
            <color indexed="81"/>
            <rFont val="Tahoma"/>
            <family val="2"/>
          </rPr>
          <t xml:space="preserve">Ikke krævet
</t>
        </r>
      </text>
    </comment>
    <comment ref="S16" authorId="0" shapeId="0" xr:uid="{59B7DCE4-C52B-4672-9658-2556D4D4A2BB}">
      <text>
        <r>
          <rPr>
            <sz val="8"/>
            <color indexed="81"/>
            <rFont val="Tahoma"/>
            <family val="2"/>
          </rPr>
          <t>Ikke krævet - indberettes kun for obligationsudlån</t>
        </r>
      </text>
    </comment>
    <comment ref="T16" authorId="0" shapeId="0" xr:uid="{B6276E7E-D299-420B-BA26-2E467141A29B}">
      <text>
        <r>
          <rPr>
            <sz val="8"/>
            <color indexed="81"/>
            <rFont val="Tahoma"/>
            <family val="2"/>
          </rPr>
          <t>Ikke krævet - indberettes kun for obligationsudlån</t>
        </r>
      </text>
    </comment>
    <comment ref="F42" authorId="0" shapeId="0" xr:uid="{ECB37A84-E55C-4225-9D17-478991FD7C88}">
      <text>
        <r>
          <rPr>
            <sz val="8"/>
            <color indexed="81"/>
            <rFont val="Tahoma"/>
            <family val="2"/>
          </rPr>
          <t>Ikke krævet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21FD2595-208F-49D4-B6F5-375502BA38A1}">
      <text>
        <r>
          <rPr>
            <sz val="8"/>
            <color indexed="81"/>
            <rFont val="Tahoma"/>
            <family val="2"/>
          </rPr>
          <t>Ikke krævet</t>
        </r>
      </text>
    </comment>
    <comment ref="H7" authorId="0" shapeId="0" xr:uid="{919CC1E1-0278-4250-AA73-FC7A40CA7614}">
      <text>
        <r>
          <rPr>
            <sz val="8"/>
            <color indexed="81"/>
            <rFont val="Tahoma"/>
            <family val="2"/>
          </rPr>
          <t>Ikke krævet</t>
        </r>
      </text>
    </comment>
    <comment ref="N7" authorId="0" shapeId="0" xr:uid="{881E1652-B83A-41BE-8DD5-65FA25B7CB19}">
      <text>
        <r>
          <rPr>
            <sz val="8"/>
            <color indexed="81"/>
            <rFont val="Tahoma"/>
            <family val="2"/>
          </rPr>
          <t xml:space="preserve">Ikke krævet for indberettende institut
</t>
        </r>
      </text>
    </comment>
    <comment ref="O7" authorId="0" shapeId="0" xr:uid="{77DBC85E-646A-4127-B62A-79EDC3F7F66A}">
      <text>
        <r>
          <rPr>
            <sz val="8"/>
            <color indexed="81"/>
            <rFont val="Tahoma"/>
            <family val="2"/>
          </rPr>
          <t>Ikke krævet for virksomhed</t>
        </r>
      </text>
    </comment>
    <comment ref="P7" authorId="0" shapeId="0" xr:uid="{3D52BAD5-EBD0-4782-85C5-31B6AFEF4442}">
      <text>
        <r>
          <rPr>
            <sz val="8"/>
            <color indexed="81"/>
            <rFont val="Tahoma"/>
            <family val="2"/>
          </rPr>
          <t>Ikke krævet for virksomhed</t>
        </r>
      </text>
    </comment>
    <comment ref="Q7" authorId="0" shapeId="0" xr:uid="{A5415BDC-3042-4AAD-89FE-D50D87A48B9D}">
      <text>
        <r>
          <rPr>
            <sz val="8"/>
            <color indexed="81"/>
            <rFont val="Tahoma"/>
            <family val="2"/>
          </rPr>
          <t>Ikke krævet for virksomhed</t>
        </r>
      </text>
    </comment>
    <comment ref="R7" authorId="0" shapeId="0" xr:uid="{3E03FE15-EA6A-4D5B-AE8B-F7BD5A5D7BF7}">
      <text>
        <r>
          <rPr>
            <sz val="8"/>
            <color indexed="81"/>
            <rFont val="Tahoma"/>
            <family val="2"/>
          </rPr>
          <t>Ikke krævet for virksomhed</t>
        </r>
      </text>
    </comment>
    <comment ref="T7" authorId="1" shapeId="0" xr:uid="{1BDBD7C6-AB29-466A-8593-775ECE4F4143}">
      <text>
        <r>
          <rPr>
            <sz val="9"/>
            <color indexed="81"/>
            <rFont val="Tahoma"/>
            <family val="2"/>
          </rPr>
          <t>Ikke krævet.</t>
        </r>
      </text>
    </comment>
    <comment ref="U7" authorId="0" shapeId="0" xr:uid="{B314C68C-C992-417B-9BDE-179275CB6EAA}">
      <text>
        <r>
          <rPr>
            <sz val="8"/>
            <color indexed="81"/>
            <rFont val="Tahoma"/>
            <family val="2"/>
          </rPr>
          <t>Ikke krævet for virksomhed</t>
        </r>
      </text>
    </comment>
    <comment ref="V7" authorId="0" shapeId="0" xr:uid="{13CFB597-082A-44D0-BA2A-AD03A596ED5D}">
      <text>
        <r>
          <rPr>
            <sz val="8"/>
            <color indexed="81"/>
            <rFont val="Tahoma"/>
            <family val="2"/>
          </rPr>
          <t>Ikke krævet for virksomhed</t>
        </r>
      </text>
    </comment>
    <comment ref="W7" authorId="0" shapeId="0" xr:uid="{A995DD22-E3F1-458C-89EB-D43F6734DFBC}">
      <text>
        <r>
          <rPr>
            <sz val="8"/>
            <color indexed="81"/>
            <rFont val="Tahoma"/>
            <family val="2"/>
          </rPr>
          <t>Ikke krævet for virksomhed</t>
        </r>
      </text>
    </comment>
    <comment ref="X7" authorId="0" shapeId="0" xr:uid="{5B078806-AEBC-47AD-9000-1985E7515356}">
      <text>
        <r>
          <rPr>
            <sz val="8"/>
            <color indexed="81"/>
            <rFont val="Tahoma"/>
            <family val="2"/>
          </rPr>
          <t>Ikke krævet for virksomhed</t>
        </r>
      </text>
    </comment>
    <comment ref="Y7" authorId="0" shapeId="0" xr:uid="{66F4C75C-D714-4755-ABEC-9BD74455E91D}">
      <text>
        <r>
          <rPr>
            <sz val="8"/>
            <color indexed="81"/>
            <rFont val="Tahoma"/>
            <family val="2"/>
          </rPr>
          <t>Ikke krævet for virksomhed</t>
        </r>
      </text>
    </comment>
    <comment ref="Z7" authorId="0" shapeId="0" xr:uid="{121E7984-8A63-486C-AE28-1E90E14F1377}">
      <text>
        <r>
          <rPr>
            <sz val="8"/>
            <color indexed="81"/>
            <rFont val="Tahoma"/>
            <family val="2"/>
          </rPr>
          <t>Ikke krævet for virksomhed</t>
        </r>
      </text>
    </comment>
    <comment ref="AA7" authorId="0" shapeId="0" xr:uid="{6AF2638F-475A-4DE6-9B97-99352C0BE588}">
      <text>
        <r>
          <rPr>
            <sz val="8"/>
            <color indexed="81"/>
            <rFont val="Tahoma"/>
            <family val="2"/>
          </rPr>
          <t>Ikke krævet for virksomhed</t>
        </r>
      </text>
    </comment>
    <comment ref="AB7" authorId="0" shapeId="0" xr:uid="{8E1D2A8D-4112-477B-BAED-39BFEB28E36C}">
      <text>
        <r>
          <rPr>
            <sz val="8"/>
            <color indexed="81"/>
            <rFont val="Tahoma"/>
            <family val="2"/>
          </rPr>
          <t>Ikke krævet for virksomhed</t>
        </r>
      </text>
    </comment>
    <comment ref="AC7" authorId="0" shapeId="0" xr:uid="{1927D736-F8D0-4E46-B62A-FBCA35667D8B}">
      <text>
        <r>
          <rPr>
            <sz val="8"/>
            <color indexed="81"/>
            <rFont val="Tahoma"/>
            <family val="2"/>
          </rPr>
          <t>Ikke krævet for virksomhed</t>
        </r>
      </text>
    </comment>
    <comment ref="E8" authorId="0" shapeId="0" xr:uid="{BD34C049-15DF-4BC7-B568-90C03AAA4241}">
      <text>
        <r>
          <rPr>
            <sz val="8"/>
            <color indexed="81"/>
            <rFont val="Tahoma"/>
            <family val="2"/>
          </rPr>
          <t>Indberettes ikke for privatpersoner</t>
        </r>
      </text>
    </comment>
    <comment ref="H8" authorId="0" shapeId="0" xr:uid="{7812A6B4-3517-444F-B8E2-4DC398A3F405}">
      <text>
        <r>
          <rPr>
            <sz val="8"/>
            <color indexed="81"/>
            <rFont val="Tahoma"/>
            <family val="2"/>
          </rPr>
          <t>Ikke krævet</t>
        </r>
      </text>
    </comment>
    <comment ref="N8" authorId="0" shapeId="0" xr:uid="{69637424-B12F-440C-9676-403C9655E5B5}">
      <text>
        <r>
          <rPr>
            <sz val="8"/>
            <color indexed="81"/>
            <rFont val="Tahoma"/>
            <family val="2"/>
          </rPr>
          <t>Ikke krævet for privatpersoner</t>
        </r>
      </text>
    </comment>
    <comment ref="S8" authorId="0" shapeId="0" xr:uid="{8646F8E2-036F-46F6-B5A4-BDD92E18186C}">
      <text>
        <r>
          <rPr>
            <sz val="8"/>
            <color indexed="81"/>
            <rFont val="Tahoma"/>
            <family val="2"/>
          </rPr>
          <t>Ikke krævet</t>
        </r>
      </text>
    </comment>
    <comment ref="E9" authorId="0" shapeId="0" xr:uid="{F005E493-2DED-4F9F-9468-5B7FF24CB1A9}">
      <text>
        <r>
          <rPr>
            <sz val="8"/>
            <color indexed="81"/>
            <rFont val="Tahoma"/>
            <family val="2"/>
          </rPr>
          <t>Indberettes ikke for privatpersoner</t>
        </r>
      </text>
    </comment>
    <comment ref="H9" authorId="0" shapeId="0" xr:uid="{52CDD550-E08B-4664-AFA5-AC4B9E3F70B2}">
      <text>
        <r>
          <rPr>
            <sz val="8"/>
            <color indexed="81"/>
            <rFont val="Tahoma"/>
            <family val="2"/>
          </rPr>
          <t>Ikke krævet</t>
        </r>
        <r>
          <rPr>
            <sz val="8"/>
            <color indexed="81"/>
            <rFont val="Tahoma"/>
            <family val="2"/>
          </rPr>
          <t xml:space="preserve">
</t>
        </r>
      </text>
    </comment>
    <comment ref="N9" authorId="0" shapeId="0" xr:uid="{18F89B6F-3FD4-4C0A-8F82-88ACA7E13CF9}">
      <text>
        <r>
          <rPr>
            <sz val="8"/>
            <color indexed="81"/>
            <rFont val="Tahoma"/>
            <family val="2"/>
          </rPr>
          <t>Ikke krævet for privatperson</t>
        </r>
        <r>
          <rPr>
            <sz val="8"/>
            <color indexed="81"/>
            <rFont val="Tahoma"/>
            <family val="2"/>
          </rPr>
          <t xml:space="preserve">
</t>
        </r>
      </text>
    </comment>
    <comment ref="S9" authorId="0" shapeId="0" xr:uid="{D8FDA89F-0A4F-4983-AA0B-465BB9A15875}">
      <text>
        <r>
          <rPr>
            <sz val="8"/>
            <color indexed="81"/>
            <rFont val="Tahoma"/>
            <family val="2"/>
          </rPr>
          <t>Ikke krævet</t>
        </r>
      </text>
    </comment>
    <comment ref="K13" authorId="0" shapeId="0" xr:uid="{9BF67BBA-2F3B-4F4A-9742-9A43816DCE82}">
      <text>
        <r>
          <rPr>
            <sz val="8"/>
            <color indexed="81"/>
            <rFont val="Tahoma"/>
            <family val="2"/>
          </rPr>
          <t xml:space="preserve">Ikke krævet
</t>
        </r>
      </text>
    </comment>
    <comment ref="L13" authorId="0" shapeId="0" xr:uid="{F0A87886-A189-40C2-B306-CE4830677C31}">
      <text>
        <r>
          <rPr>
            <sz val="8"/>
            <color indexed="81"/>
            <rFont val="Tahoma"/>
            <family val="2"/>
          </rPr>
          <t xml:space="preserve">Ikke krævet
</t>
        </r>
      </text>
    </comment>
    <comment ref="M13" authorId="0" shapeId="0" xr:uid="{2ECBDD7B-700B-4167-8387-179734987310}">
      <text>
        <r>
          <rPr>
            <sz val="8"/>
            <color indexed="81"/>
            <rFont val="Tahoma"/>
            <family val="2"/>
          </rPr>
          <t xml:space="preserve">Ikke krævet
</t>
        </r>
      </text>
    </comment>
    <comment ref="O13" authorId="0" shapeId="0" xr:uid="{45597CD4-90B8-4786-B250-3BA6F648D6E4}">
      <text>
        <r>
          <rPr>
            <sz val="8"/>
            <color indexed="81"/>
            <rFont val="Tahoma"/>
            <family val="2"/>
          </rPr>
          <t xml:space="preserve">Ikke krævet
</t>
        </r>
      </text>
    </comment>
    <comment ref="R13" authorId="0" shapeId="0" xr:uid="{E03CE319-3CC1-4877-9980-11CAE73B7CBC}">
      <text>
        <r>
          <rPr>
            <sz val="8"/>
            <color indexed="81"/>
            <rFont val="Tahoma"/>
            <family val="2"/>
          </rPr>
          <t xml:space="preserve">Ikke krævet
</t>
        </r>
      </text>
    </comment>
    <comment ref="T13" authorId="0" shapeId="0" xr:uid="{92C59829-708A-4DC2-8AAD-8A690A430E57}">
      <text>
        <r>
          <rPr>
            <sz val="8"/>
            <color indexed="81"/>
            <rFont val="Tahoma"/>
            <family val="2"/>
          </rPr>
          <t>Ikke krævet for privatpersoner</t>
        </r>
      </text>
    </comment>
    <comment ref="X13" authorId="0" shapeId="0" xr:uid="{6E750A22-2912-46EA-BF50-DC42FB604E02}">
      <text>
        <r>
          <rPr>
            <sz val="8"/>
            <color indexed="81"/>
            <rFont val="Tahoma"/>
            <family val="2"/>
          </rPr>
          <t>Ikke krævet</t>
        </r>
      </text>
    </comment>
    <comment ref="Y13" authorId="0" shapeId="0" xr:uid="{DAA4F403-94A0-46B1-A05D-3AC82C1C6D68}">
      <text>
        <r>
          <rPr>
            <sz val="8"/>
            <color indexed="81"/>
            <rFont val="Tahoma"/>
            <family val="2"/>
          </rPr>
          <t>Ikke krævet</t>
        </r>
      </text>
    </comment>
    <comment ref="Z13" authorId="0" shapeId="0" xr:uid="{51CF15ED-D2E7-46AB-8CCC-0B7D8BFC4950}">
      <text>
        <r>
          <rPr>
            <sz val="8"/>
            <color indexed="81"/>
            <rFont val="Tahoma"/>
            <family val="2"/>
          </rPr>
          <t>Ikke krævet</t>
        </r>
      </text>
    </comment>
    <comment ref="AA13" authorId="0" shapeId="0" xr:uid="{80C657CE-6B2F-44BF-AFEA-1FF9F5D03ED2}">
      <text>
        <r>
          <rPr>
            <sz val="8"/>
            <color indexed="81"/>
            <rFont val="Tahoma"/>
            <family val="2"/>
          </rPr>
          <t>Ikke krævet</t>
        </r>
      </text>
    </comment>
    <comment ref="AE13" authorId="1" shapeId="0" xr:uid="{D5F84EDB-73F8-4BE4-986C-6EEAC49D47E4}">
      <text>
        <r>
          <rPr>
            <sz val="9"/>
            <color indexed="81"/>
            <rFont val="Tahoma"/>
            <family val="2"/>
          </rPr>
          <t>Kun krævet for instrumenttyperne "Tidsindskud", "Repoindlån" og "Indskud mellem kreditinstitutter bortset fra repoindlån og repoudlån", hvor der foreligger en bindingsperiode.</t>
        </r>
      </text>
    </comment>
    <comment ref="AF13" authorId="1" shapeId="0" xr:uid="{1F39F4BC-6AEF-4E74-BB37-FD087A3942EE}">
      <text>
        <r>
          <rPr>
            <sz val="9"/>
            <color indexed="81"/>
            <rFont val="Tahoma"/>
            <family val="2"/>
          </rPr>
          <t>Kun krævet for instrumenttypen "Særlig indlån".</t>
        </r>
      </text>
    </comment>
    <comment ref="AG13" authorId="1" shapeId="0" xr:uid="{DF2ACCE5-582F-47FB-B1AC-143F4DF7481F}">
      <text>
        <r>
          <rPr>
            <sz val="9"/>
            <color indexed="81"/>
            <rFont val="Tahoma"/>
            <family val="2"/>
          </rPr>
          <t>Kun krævet for instrumenttypen "Særlig indlån".</t>
        </r>
      </text>
    </comment>
    <comment ref="J17" authorId="0" shapeId="0" xr:uid="{D620BB79-91D6-4F30-8C64-5ABCABAEE6C2}">
      <text>
        <r>
          <rPr>
            <sz val="8"/>
            <color indexed="81"/>
            <rFont val="Tahoma"/>
            <family val="2"/>
          </rPr>
          <t xml:space="preserve">Ikke krævet
</t>
        </r>
      </text>
    </comment>
    <comment ref="K17" authorId="0" shapeId="0" xr:uid="{7E3BB11D-D5E1-4BCB-BD99-0B8266CD9BF5}">
      <text>
        <r>
          <rPr>
            <sz val="8"/>
            <color indexed="81"/>
            <rFont val="Tahoma"/>
            <family val="2"/>
          </rPr>
          <t>"Ikke krævet" til privatperson</t>
        </r>
      </text>
    </comment>
    <comment ref="O17" authorId="0" shapeId="0" xr:uid="{1752BB60-7C4C-4A76-9639-D7041D5F76DD}">
      <text>
        <r>
          <rPr>
            <sz val="8"/>
            <color indexed="81"/>
            <rFont val="Tahoma"/>
            <family val="2"/>
          </rPr>
          <t>Ikke krævet - indberettes kun for realkreditudlån</t>
        </r>
      </text>
    </comment>
    <comment ref="P17" authorId="0" shapeId="0" xr:uid="{81E32441-76B0-46E1-823E-0D0688A73829}">
      <text>
        <r>
          <rPr>
            <sz val="8"/>
            <color indexed="81"/>
            <rFont val="Tahoma"/>
            <family val="2"/>
          </rPr>
          <t>Ikke krævet - indberettes kun for realkreditudlån</t>
        </r>
      </text>
    </comment>
    <comment ref="Q17" authorId="0" shapeId="0" xr:uid="{AB5C95E4-61E1-4BB8-B6C9-988CE28FA15B}">
      <text>
        <r>
          <rPr>
            <sz val="8"/>
            <color indexed="81"/>
            <rFont val="Tahoma"/>
            <family val="2"/>
          </rPr>
          <t>Ikke krævet - indberettes kun for obligationsudlån</t>
        </r>
      </text>
    </comment>
    <comment ref="R17" authorId="0" shapeId="0" xr:uid="{1F0FE549-E040-4892-9F52-73FD9C730A45}">
      <text>
        <r>
          <rPr>
            <sz val="8"/>
            <color indexed="81"/>
            <rFont val="Tahoma"/>
            <family val="2"/>
          </rPr>
          <t xml:space="preserve">Ikke krævet
</t>
        </r>
      </text>
    </comment>
    <comment ref="S17" authorId="0" shapeId="0" xr:uid="{E5E9F80F-296F-4A24-B602-09C8C571F25F}">
      <text>
        <r>
          <rPr>
            <sz val="8"/>
            <color indexed="81"/>
            <rFont val="Tahoma"/>
            <family val="2"/>
          </rPr>
          <t>Ikke krævet - indberettes kun for obligationsudlån</t>
        </r>
      </text>
    </comment>
    <comment ref="T17" authorId="0" shapeId="0" xr:uid="{338F4BE2-B5D3-40DD-826F-0BD503F369AA}">
      <text>
        <r>
          <rPr>
            <sz val="8"/>
            <color indexed="81"/>
            <rFont val="Tahoma"/>
            <family val="2"/>
          </rPr>
          <t>Ikke krævet - indberettes kun for obligationsudlån</t>
        </r>
      </text>
    </comment>
    <comment ref="F47" authorId="0" shapeId="0" xr:uid="{58C59BE7-36AB-4635-AB28-F3893366BA74}">
      <text>
        <r>
          <rPr>
            <sz val="8"/>
            <color indexed="81"/>
            <rFont val="Tahoma"/>
            <family val="2"/>
          </rPr>
          <t>Ikke krævet</t>
        </r>
      </text>
    </comment>
    <comment ref="F48" authorId="0" shapeId="0" xr:uid="{5C5E4B8C-DE4B-4D25-BDCA-674A3EEACA74}">
      <text>
        <r>
          <rPr>
            <sz val="8"/>
            <color indexed="81"/>
            <rFont val="Tahoma"/>
            <family val="2"/>
          </rPr>
          <t>Ikke krævet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00000000-0006-0000-0500-000001000000}">
      <text>
        <r>
          <rPr>
            <sz val="8"/>
            <color indexed="81"/>
            <rFont val="Tahoma"/>
            <family val="2"/>
          </rPr>
          <t>Ikke krævet</t>
        </r>
        <r>
          <rPr>
            <sz val="8"/>
            <color indexed="81"/>
            <rFont val="Tahoma"/>
            <family val="2"/>
          </rPr>
          <t xml:space="preserve">
</t>
        </r>
      </text>
    </comment>
    <comment ref="H7" authorId="0" shapeId="0" xr:uid="{00000000-0006-0000-0500-000002000000}">
      <text>
        <r>
          <rPr>
            <sz val="8"/>
            <color indexed="81"/>
            <rFont val="Tahoma"/>
            <family val="2"/>
          </rPr>
          <t>Ikke krævet</t>
        </r>
        <r>
          <rPr>
            <sz val="8"/>
            <color indexed="81"/>
            <rFont val="Tahoma"/>
            <family val="2"/>
          </rPr>
          <t xml:space="preserve">
</t>
        </r>
      </text>
    </comment>
    <comment ref="N7" authorId="0" shapeId="0" xr:uid="{00000000-0006-0000-0500-000003000000}">
      <text>
        <r>
          <rPr>
            <sz val="8"/>
            <color indexed="81"/>
            <rFont val="Tahoma"/>
            <family val="2"/>
          </rPr>
          <t xml:space="preserve">Ikke krævet for indberettende institut
</t>
        </r>
      </text>
    </comment>
    <comment ref="O7" authorId="0" shapeId="0" xr:uid="{00000000-0006-0000-0500-000004000000}">
      <text>
        <r>
          <rPr>
            <sz val="8"/>
            <color indexed="81"/>
            <rFont val="Tahoma"/>
            <family val="2"/>
          </rPr>
          <t>Indberettes ikke for virksomheder</t>
        </r>
      </text>
    </comment>
    <comment ref="P7" authorId="0" shapeId="0" xr:uid="{00000000-0006-0000-0500-000005000000}">
      <text>
        <r>
          <rPr>
            <sz val="8"/>
            <color indexed="81"/>
            <rFont val="Tahoma"/>
            <family val="2"/>
          </rPr>
          <t>Indberettes ikke for virksomheder</t>
        </r>
      </text>
    </comment>
    <comment ref="Q7" authorId="0" shapeId="0" xr:uid="{00000000-0006-0000-0500-000006000000}">
      <text>
        <r>
          <rPr>
            <sz val="8"/>
            <color indexed="81"/>
            <rFont val="Tahoma"/>
            <family val="2"/>
          </rPr>
          <t>Indberettes ikke for virksomheder</t>
        </r>
      </text>
    </comment>
    <comment ref="R7" authorId="0" shapeId="0" xr:uid="{00000000-0006-0000-0500-000007000000}">
      <text>
        <r>
          <rPr>
            <sz val="8"/>
            <color indexed="81"/>
            <rFont val="Tahoma"/>
            <family val="2"/>
          </rPr>
          <t>Indberettes ikke for virksomheder</t>
        </r>
      </text>
    </comment>
    <comment ref="T7" authorId="1" shapeId="0" xr:uid="{F674B40C-C59E-4DFC-AB70-03FC20D0E000}">
      <text>
        <r>
          <rPr>
            <sz val="9"/>
            <color indexed="81"/>
            <rFont val="Tahoma"/>
            <family val="2"/>
          </rPr>
          <t>Ikke krævet.</t>
        </r>
      </text>
    </comment>
    <comment ref="U7" authorId="0" shapeId="0" xr:uid="{1AB806C1-45BC-48B1-AF9B-44A7BAB66F00}">
      <text>
        <r>
          <rPr>
            <sz val="8"/>
            <color indexed="81"/>
            <rFont val="Tahoma"/>
            <family val="2"/>
          </rPr>
          <t>Ikke krævet for virksomhed</t>
        </r>
      </text>
    </comment>
    <comment ref="V7" authorId="0" shapeId="0" xr:uid="{4646DDA4-B0BF-4B9B-BDC3-3A309BBE5258}">
      <text>
        <r>
          <rPr>
            <sz val="8"/>
            <color indexed="81"/>
            <rFont val="Tahoma"/>
            <family val="2"/>
          </rPr>
          <t>Ikke krævet for virksomhed</t>
        </r>
      </text>
    </comment>
    <comment ref="W7" authorId="0" shapeId="0" xr:uid="{52BD66A0-FED1-45BA-AA3F-BCD7C40F300F}">
      <text>
        <r>
          <rPr>
            <sz val="8"/>
            <color indexed="81"/>
            <rFont val="Tahoma"/>
            <family val="2"/>
          </rPr>
          <t>Ikke krævet for virksomhed</t>
        </r>
      </text>
    </comment>
    <comment ref="X7" authorId="0" shapeId="0" xr:uid="{3EB02FFC-65C2-485A-9D9C-7F8DED8CD530}">
      <text>
        <r>
          <rPr>
            <sz val="8"/>
            <color indexed="81"/>
            <rFont val="Tahoma"/>
            <family val="2"/>
          </rPr>
          <t>Ikke krævet for virksomhed</t>
        </r>
      </text>
    </comment>
    <comment ref="Y7" authorId="0" shapeId="0" xr:uid="{2DD82AFA-B21C-421F-ADD4-06423AA84672}">
      <text>
        <r>
          <rPr>
            <sz val="8"/>
            <color indexed="81"/>
            <rFont val="Tahoma"/>
            <family val="2"/>
          </rPr>
          <t>Ikke krævet for virksomhed</t>
        </r>
      </text>
    </comment>
    <comment ref="Z7" authorId="0" shapeId="0" xr:uid="{B8D154C5-B928-4820-A68A-93256F272488}">
      <text>
        <r>
          <rPr>
            <sz val="8"/>
            <color indexed="81"/>
            <rFont val="Tahoma"/>
            <family val="2"/>
          </rPr>
          <t>Ikke krævet for virksomhed</t>
        </r>
      </text>
    </comment>
    <comment ref="AA7" authorId="0" shapeId="0" xr:uid="{D66C43BF-8302-4F23-A1FC-5EC0B7B1F51A}">
      <text>
        <r>
          <rPr>
            <sz val="8"/>
            <color indexed="81"/>
            <rFont val="Tahoma"/>
            <family val="2"/>
          </rPr>
          <t>Ikke krævet for virksomhed</t>
        </r>
      </text>
    </comment>
    <comment ref="AB7" authorId="0" shapeId="0" xr:uid="{443C684B-C594-4505-821C-25844544A6CF}">
      <text>
        <r>
          <rPr>
            <sz val="8"/>
            <color indexed="81"/>
            <rFont val="Tahoma"/>
            <family val="2"/>
          </rPr>
          <t>Ikke krævet for virksomhed</t>
        </r>
      </text>
    </comment>
    <comment ref="AC7" authorId="0" shapeId="0" xr:uid="{B493F3F8-F9E0-4192-9392-9A4903617450}">
      <text>
        <r>
          <rPr>
            <sz val="8"/>
            <color indexed="81"/>
            <rFont val="Tahoma"/>
            <family val="2"/>
          </rPr>
          <t>Ikke krævet for virksomhed</t>
        </r>
      </text>
    </comment>
    <comment ref="E8" authorId="0" shapeId="0" xr:uid="{00000000-0006-0000-0500-000008000000}">
      <text>
        <r>
          <rPr>
            <sz val="8"/>
            <color indexed="81"/>
            <rFont val="Tahoma"/>
            <family val="2"/>
          </rPr>
          <t>Indberettes ikke for privatpersoner</t>
        </r>
      </text>
    </comment>
    <comment ref="H8" authorId="0" shapeId="0" xr:uid="{00000000-0006-0000-0500-000009000000}">
      <text>
        <r>
          <rPr>
            <sz val="8"/>
            <color indexed="81"/>
            <rFont val="Tahoma"/>
            <family val="2"/>
          </rPr>
          <t>Ikke krævet</t>
        </r>
        <r>
          <rPr>
            <sz val="8"/>
            <color indexed="81"/>
            <rFont val="Tahoma"/>
            <family val="2"/>
          </rPr>
          <t xml:space="preserve">
</t>
        </r>
      </text>
    </comment>
    <comment ref="N8" authorId="0" shapeId="0" xr:uid="{00000000-0006-0000-0500-00000A000000}">
      <text>
        <r>
          <rPr>
            <sz val="8"/>
            <color indexed="81"/>
            <rFont val="Tahoma"/>
            <family val="2"/>
          </rPr>
          <t>Ikke krævet for privatpersoner</t>
        </r>
      </text>
    </comment>
    <comment ref="S8" authorId="0" shapeId="0" xr:uid="{00000000-0006-0000-0500-00000B000000}">
      <text>
        <r>
          <rPr>
            <sz val="8"/>
            <color indexed="81"/>
            <rFont val="Tahoma"/>
            <family val="2"/>
          </rPr>
          <t>Ikke krævet</t>
        </r>
      </text>
    </comment>
    <comment ref="E9" authorId="0" shapeId="0" xr:uid="{00000000-0006-0000-0500-00000C000000}">
      <text>
        <r>
          <rPr>
            <sz val="8"/>
            <color indexed="81"/>
            <rFont val="Tahoma"/>
            <family val="2"/>
          </rPr>
          <t>Ikke krævet</t>
        </r>
        <r>
          <rPr>
            <sz val="8"/>
            <color indexed="81"/>
            <rFont val="Tahoma"/>
            <family val="2"/>
          </rPr>
          <t xml:space="preserve">
</t>
        </r>
      </text>
    </comment>
    <comment ref="H9" authorId="0" shapeId="0" xr:uid="{00000000-0006-0000-0500-00000D000000}">
      <text>
        <r>
          <rPr>
            <sz val="8"/>
            <color indexed="81"/>
            <rFont val="Tahoma"/>
            <family val="2"/>
          </rPr>
          <t>Ikke krævet</t>
        </r>
        <r>
          <rPr>
            <sz val="8"/>
            <color indexed="81"/>
            <rFont val="Tahoma"/>
            <family val="2"/>
          </rPr>
          <t xml:space="preserve">
</t>
        </r>
      </text>
    </comment>
    <comment ref="N9" authorId="0" shapeId="0" xr:uid="{00000000-0006-0000-0500-00000E000000}">
      <text>
        <r>
          <rPr>
            <sz val="8"/>
            <color indexed="81"/>
            <rFont val="Tahoma"/>
            <family val="2"/>
          </rPr>
          <t xml:space="preserve">Ikke krævet for indberettende institut
</t>
        </r>
      </text>
    </comment>
    <comment ref="O9" authorId="0" shapeId="0" xr:uid="{00000000-0006-0000-0500-00000F000000}">
      <text>
        <r>
          <rPr>
            <sz val="8"/>
            <color indexed="81"/>
            <rFont val="Tahoma"/>
            <family val="2"/>
          </rPr>
          <t>Indberettes ikke for virksomheder</t>
        </r>
      </text>
    </comment>
    <comment ref="P9" authorId="0" shapeId="0" xr:uid="{00000000-0006-0000-0500-000010000000}">
      <text>
        <r>
          <rPr>
            <sz val="8"/>
            <color indexed="81"/>
            <rFont val="Tahoma"/>
            <family val="2"/>
          </rPr>
          <t>Indberettes ikke for virksomheder</t>
        </r>
      </text>
    </comment>
    <comment ref="Q9" authorId="0" shapeId="0" xr:uid="{00000000-0006-0000-0500-000011000000}">
      <text>
        <r>
          <rPr>
            <sz val="8"/>
            <color indexed="81"/>
            <rFont val="Tahoma"/>
            <family val="2"/>
          </rPr>
          <t>Indberettes ikke for virksomheder</t>
        </r>
      </text>
    </comment>
    <comment ref="R9" authorId="0" shapeId="0" xr:uid="{00000000-0006-0000-0500-000012000000}">
      <text>
        <r>
          <rPr>
            <sz val="8"/>
            <color indexed="81"/>
            <rFont val="Tahoma"/>
            <family val="2"/>
          </rPr>
          <t>Indberettes ikke for virksomheder</t>
        </r>
      </text>
    </comment>
    <comment ref="T9" authorId="1" shapeId="0" xr:uid="{7F6C23E8-C871-4BD9-8645-6D0BC5610A8A}">
      <text>
        <r>
          <rPr>
            <sz val="9"/>
            <color indexed="81"/>
            <rFont val="Tahoma"/>
            <family val="2"/>
          </rPr>
          <t>Ikke krævet.</t>
        </r>
      </text>
    </comment>
    <comment ref="U9" authorId="0" shapeId="0" xr:uid="{1717A295-5308-44EE-839F-77CA7A173210}">
      <text>
        <r>
          <rPr>
            <sz val="8"/>
            <color indexed="81"/>
            <rFont val="Tahoma"/>
            <family val="2"/>
          </rPr>
          <t>Ikke krævet for virksomhed</t>
        </r>
      </text>
    </comment>
    <comment ref="V9" authorId="0" shapeId="0" xr:uid="{8909659F-6755-4D19-9E42-63C3B8FFBFAC}">
      <text>
        <r>
          <rPr>
            <sz val="8"/>
            <color indexed="81"/>
            <rFont val="Tahoma"/>
            <family val="2"/>
          </rPr>
          <t>Ikke krævet for virksomhed</t>
        </r>
      </text>
    </comment>
    <comment ref="W9" authorId="0" shapeId="0" xr:uid="{E8A51164-63E9-4360-9120-B7EB1AD4C300}">
      <text>
        <r>
          <rPr>
            <sz val="8"/>
            <color indexed="81"/>
            <rFont val="Tahoma"/>
            <family val="2"/>
          </rPr>
          <t>Ikke krævet for virksomhed</t>
        </r>
      </text>
    </comment>
    <comment ref="X9" authorId="0" shapeId="0" xr:uid="{A4413F9E-8715-4333-84C3-5929D672C640}">
      <text>
        <r>
          <rPr>
            <sz val="8"/>
            <color indexed="81"/>
            <rFont val="Tahoma"/>
            <family val="2"/>
          </rPr>
          <t>Ikke krævet for virksomhed</t>
        </r>
      </text>
    </comment>
    <comment ref="Y9" authorId="0" shapeId="0" xr:uid="{4E9A1F24-5D5C-456F-8DEE-46BECE97B097}">
      <text>
        <r>
          <rPr>
            <sz val="8"/>
            <color indexed="81"/>
            <rFont val="Tahoma"/>
            <family val="2"/>
          </rPr>
          <t>Ikke krævet for virksomhed</t>
        </r>
      </text>
    </comment>
    <comment ref="Z9" authorId="0" shapeId="0" xr:uid="{659714A3-7931-4EB3-8EFB-2538FB15CD0B}">
      <text>
        <r>
          <rPr>
            <sz val="8"/>
            <color indexed="81"/>
            <rFont val="Tahoma"/>
            <family val="2"/>
          </rPr>
          <t>Ikke krævet for virksomhed</t>
        </r>
      </text>
    </comment>
    <comment ref="AA9" authorId="0" shapeId="0" xr:uid="{DB0C7848-346D-4960-BF05-AC0A14145DAE}">
      <text>
        <r>
          <rPr>
            <sz val="8"/>
            <color indexed="81"/>
            <rFont val="Tahoma"/>
            <family val="2"/>
          </rPr>
          <t>Ikke krævet for virksomhed</t>
        </r>
      </text>
    </comment>
    <comment ref="AB9" authorId="0" shapeId="0" xr:uid="{F8B82120-0C4D-4B13-8998-061DB4B6809A}">
      <text>
        <r>
          <rPr>
            <sz val="8"/>
            <color indexed="81"/>
            <rFont val="Tahoma"/>
            <family val="2"/>
          </rPr>
          <t>Ikke krævet for virksomhed</t>
        </r>
      </text>
    </comment>
    <comment ref="AC9" authorId="0" shapeId="0" xr:uid="{69E391A5-4DD7-49AC-99E1-8F8A81B71827}">
      <text>
        <r>
          <rPr>
            <sz val="8"/>
            <color indexed="81"/>
            <rFont val="Tahoma"/>
            <family val="2"/>
          </rPr>
          <t>Ikke krævet for virksomhed</t>
        </r>
      </text>
    </comment>
    <comment ref="E10" authorId="0" shapeId="0" xr:uid="{00000000-0006-0000-0500-000013000000}">
      <text>
        <r>
          <rPr>
            <sz val="8"/>
            <color indexed="81"/>
            <rFont val="Tahoma"/>
            <family val="2"/>
          </rPr>
          <t xml:space="preserve">
Indberettes ikke for privatpersoner</t>
        </r>
      </text>
    </comment>
    <comment ref="H10" authorId="0" shapeId="0" xr:uid="{00000000-0006-0000-0500-000014000000}">
      <text>
        <r>
          <rPr>
            <sz val="8"/>
            <color indexed="81"/>
            <rFont val="Tahoma"/>
            <family val="2"/>
          </rPr>
          <t>Ikke krævet</t>
        </r>
        <r>
          <rPr>
            <sz val="8"/>
            <color indexed="81"/>
            <rFont val="Tahoma"/>
            <family val="2"/>
          </rPr>
          <t xml:space="preserve">
</t>
        </r>
      </text>
    </comment>
    <comment ref="N10" authorId="0" shapeId="0" xr:uid="{00000000-0006-0000-0500-000015000000}">
      <text>
        <r>
          <rPr>
            <sz val="8"/>
            <color indexed="81"/>
            <rFont val="Tahoma"/>
            <family val="2"/>
          </rPr>
          <t>Ikke krævet for privatpersoner</t>
        </r>
      </text>
    </comment>
    <comment ref="S10" authorId="0" shapeId="0" xr:uid="{00000000-0006-0000-0500-000016000000}">
      <text>
        <r>
          <rPr>
            <sz val="8"/>
            <color indexed="81"/>
            <rFont val="Tahoma"/>
            <family val="2"/>
          </rPr>
          <t>Ikke krævet</t>
        </r>
      </text>
    </comment>
    <comment ref="K14" authorId="0" shapeId="0" xr:uid="{00000000-0006-0000-0500-000017000000}">
      <text>
        <r>
          <rPr>
            <sz val="8"/>
            <color indexed="81"/>
            <rFont val="Tahoma"/>
            <family val="2"/>
          </rPr>
          <t xml:space="preserve">Ikke krævet
</t>
        </r>
      </text>
    </comment>
    <comment ref="L14" authorId="0" shapeId="0" xr:uid="{00000000-0006-0000-0500-000018000000}">
      <text>
        <r>
          <rPr>
            <sz val="8"/>
            <color indexed="81"/>
            <rFont val="Tahoma"/>
            <family val="2"/>
          </rPr>
          <t xml:space="preserve">Ikke krævet
</t>
        </r>
      </text>
    </comment>
    <comment ref="M14" authorId="0" shapeId="0" xr:uid="{00000000-0006-0000-0500-000019000000}">
      <text>
        <r>
          <rPr>
            <sz val="8"/>
            <color indexed="81"/>
            <rFont val="Tahoma"/>
            <family val="2"/>
          </rPr>
          <t xml:space="preserve">Ikke krævet
</t>
        </r>
      </text>
    </comment>
    <comment ref="N14" authorId="0" shapeId="0" xr:uid="{00000000-0006-0000-0500-00001A000000}">
      <text>
        <r>
          <rPr>
            <sz val="8"/>
            <color indexed="81"/>
            <rFont val="Tahoma"/>
            <family val="2"/>
          </rPr>
          <t xml:space="preserve">Ikke krævet
</t>
        </r>
      </text>
    </comment>
    <comment ref="O14" authorId="0" shapeId="0" xr:uid="{00000000-0006-0000-0500-00001B000000}">
      <text>
        <r>
          <rPr>
            <sz val="8"/>
            <color indexed="81"/>
            <rFont val="Tahoma"/>
            <family val="2"/>
          </rPr>
          <t xml:space="preserve">Ikke krævet
</t>
        </r>
      </text>
    </comment>
    <comment ref="R14" authorId="0" shapeId="0" xr:uid="{00000000-0006-0000-0500-00001C000000}">
      <text>
        <r>
          <rPr>
            <sz val="8"/>
            <color indexed="81"/>
            <rFont val="Tahoma"/>
            <family val="2"/>
          </rPr>
          <t>Ikke krævet - da der ikke foreligger en aftalt amortiseringsplan</t>
        </r>
      </text>
    </comment>
    <comment ref="T14" authorId="0" shapeId="0" xr:uid="{00000000-0006-0000-0500-00001D000000}">
      <text>
        <r>
          <rPr>
            <sz val="8"/>
            <color indexed="81"/>
            <rFont val="Tahoma"/>
            <family val="2"/>
          </rPr>
          <t>Ikke krævet for privatpersoner</t>
        </r>
      </text>
    </comment>
    <comment ref="X14" authorId="0" shapeId="0" xr:uid="{00000000-0006-0000-0500-00001E000000}">
      <text>
        <r>
          <rPr>
            <sz val="8"/>
            <color indexed="81"/>
            <rFont val="Tahoma"/>
            <family val="2"/>
          </rPr>
          <t>Ikke krævet</t>
        </r>
      </text>
    </comment>
    <comment ref="Y14" authorId="0" shapeId="0" xr:uid="{00000000-0006-0000-0500-00001F000000}">
      <text>
        <r>
          <rPr>
            <sz val="8"/>
            <color indexed="81"/>
            <rFont val="Tahoma"/>
            <family val="2"/>
          </rPr>
          <t>Ikke krævet</t>
        </r>
      </text>
    </comment>
    <comment ref="Z14" authorId="0" shapeId="0" xr:uid="{00000000-0006-0000-0500-000020000000}">
      <text>
        <r>
          <rPr>
            <sz val="8"/>
            <color indexed="81"/>
            <rFont val="Tahoma"/>
            <family val="2"/>
          </rPr>
          <t>Ikke krævet</t>
        </r>
      </text>
    </comment>
    <comment ref="AA14" authorId="0" shapeId="0" xr:uid="{00000000-0006-0000-0500-000021000000}">
      <text>
        <r>
          <rPr>
            <sz val="8"/>
            <color indexed="81"/>
            <rFont val="Tahoma"/>
            <family val="2"/>
          </rPr>
          <t>Ikke krævet</t>
        </r>
      </text>
    </comment>
    <comment ref="AD14" authorId="1" shapeId="0" xr:uid="{A5C57241-F0B3-4FE3-9F35-59F49D98DFA3}">
      <text>
        <r>
          <rPr>
            <sz val="9"/>
            <color indexed="81"/>
            <rFont val="Tahoma"/>
            <family val="2"/>
          </rPr>
          <t>Kun krævet for instrumenttype 20.</t>
        </r>
      </text>
    </comment>
    <comment ref="AE14" authorId="1" shapeId="0" xr:uid="{34E260A3-06DB-48A0-B339-A2F378104D6D}">
      <text>
        <r>
          <rPr>
            <sz val="9"/>
            <color indexed="81"/>
            <rFont val="Tahoma"/>
            <family val="2"/>
          </rPr>
          <t>Kun krævet for instrumenttyperne "Tidsindskud", "Repoindlån" og "Indskud mellem kreditinstitutter bortset fra repoindlån og repoudlån", hvor der foreligger en bindingsperiode.</t>
        </r>
      </text>
    </comment>
    <comment ref="AF14" authorId="1" shapeId="0" xr:uid="{C77C9859-AEF7-4958-A13D-FCE92F9A76BD}">
      <text>
        <r>
          <rPr>
            <sz val="9"/>
            <color indexed="81"/>
            <rFont val="Tahoma"/>
            <family val="2"/>
          </rPr>
          <t>Kun krævet for instrumenttypen "Særlig indlån".</t>
        </r>
      </text>
    </comment>
    <comment ref="AG14" authorId="1" shapeId="0" xr:uid="{ED1A37B5-FB27-4865-AE90-A1FC07993289}">
      <text>
        <r>
          <rPr>
            <sz val="9"/>
            <color indexed="81"/>
            <rFont val="Tahoma"/>
            <family val="2"/>
          </rPr>
          <t>Kun krævet for instrumenttypen "Særlig indlån".</t>
        </r>
      </text>
    </comment>
    <comment ref="K15" authorId="0" shapeId="0" xr:uid="{00000000-0006-0000-0500-000022000000}">
      <text>
        <r>
          <rPr>
            <sz val="8"/>
            <color indexed="81"/>
            <rFont val="Tahoma"/>
            <family val="2"/>
          </rPr>
          <t xml:space="preserve">Ikke krævet
</t>
        </r>
      </text>
    </comment>
    <comment ref="L15" authorId="0" shapeId="0" xr:uid="{00000000-0006-0000-0500-000023000000}">
      <text>
        <r>
          <rPr>
            <sz val="8"/>
            <color indexed="81"/>
            <rFont val="Tahoma"/>
            <family val="2"/>
          </rPr>
          <t xml:space="preserve">Ikke krævet
</t>
        </r>
      </text>
    </comment>
    <comment ref="M15" authorId="0" shapeId="0" xr:uid="{00000000-0006-0000-0500-000024000000}">
      <text>
        <r>
          <rPr>
            <sz val="8"/>
            <color indexed="81"/>
            <rFont val="Tahoma"/>
            <family val="2"/>
          </rPr>
          <t xml:space="preserve">Ikke krævet
</t>
        </r>
      </text>
    </comment>
    <comment ref="N15" authorId="0" shapeId="0" xr:uid="{00000000-0006-0000-0500-000025000000}">
      <text>
        <r>
          <rPr>
            <sz val="8"/>
            <color indexed="81"/>
            <rFont val="Tahoma"/>
            <family val="2"/>
          </rPr>
          <t xml:space="preserve">Ikke krævet
</t>
        </r>
      </text>
    </comment>
    <comment ref="O15" authorId="0" shapeId="0" xr:uid="{00000000-0006-0000-0500-000026000000}">
      <text>
        <r>
          <rPr>
            <sz val="8"/>
            <color indexed="81"/>
            <rFont val="Tahoma"/>
            <family val="2"/>
          </rPr>
          <t xml:space="preserve">Ikke krævet
</t>
        </r>
      </text>
    </comment>
    <comment ref="R15" authorId="0" shapeId="0" xr:uid="{00000000-0006-0000-0500-000027000000}">
      <text>
        <r>
          <rPr>
            <sz val="8"/>
            <color indexed="81"/>
            <rFont val="Tahoma"/>
            <family val="2"/>
          </rPr>
          <t>Ikke krævet - da der ikke foreligger en aftalt amortiseringsplan</t>
        </r>
      </text>
    </comment>
    <comment ref="T15" authorId="0" shapeId="0" xr:uid="{00000000-0006-0000-0500-000028000000}">
      <text>
        <r>
          <rPr>
            <sz val="8"/>
            <color indexed="81"/>
            <rFont val="Tahoma"/>
            <family val="2"/>
          </rPr>
          <t>Ikke krævet for privatpersoner</t>
        </r>
      </text>
    </comment>
    <comment ref="X15" authorId="0" shapeId="0" xr:uid="{00000000-0006-0000-0500-000029000000}">
      <text>
        <r>
          <rPr>
            <sz val="8"/>
            <color indexed="81"/>
            <rFont val="Tahoma"/>
            <family val="2"/>
          </rPr>
          <t>Ikke krævet</t>
        </r>
      </text>
    </comment>
    <comment ref="Y15" authorId="0" shapeId="0" xr:uid="{00000000-0006-0000-0500-00002A000000}">
      <text>
        <r>
          <rPr>
            <sz val="8"/>
            <color indexed="81"/>
            <rFont val="Tahoma"/>
            <family val="2"/>
          </rPr>
          <t>Ikke krævet</t>
        </r>
      </text>
    </comment>
    <comment ref="Z15" authorId="0" shapeId="0" xr:uid="{00000000-0006-0000-0500-00002B000000}">
      <text>
        <r>
          <rPr>
            <sz val="8"/>
            <color indexed="81"/>
            <rFont val="Tahoma"/>
            <family val="2"/>
          </rPr>
          <t>Ikke krævet</t>
        </r>
      </text>
    </comment>
    <comment ref="AA15" authorId="0" shapeId="0" xr:uid="{00000000-0006-0000-0500-00002C000000}">
      <text>
        <r>
          <rPr>
            <sz val="8"/>
            <color indexed="81"/>
            <rFont val="Tahoma"/>
            <family val="2"/>
          </rPr>
          <t>Ikke krævet</t>
        </r>
      </text>
    </comment>
    <comment ref="AD15" authorId="1" shapeId="0" xr:uid="{903D50B2-E114-4132-AA49-054DF3E470E6}">
      <text>
        <r>
          <rPr>
            <sz val="9"/>
            <color indexed="81"/>
            <rFont val="Tahoma"/>
            <family val="2"/>
          </rPr>
          <t>Kun krævet for instrumenttype 20.</t>
        </r>
      </text>
    </comment>
    <comment ref="AE15" authorId="1" shapeId="0" xr:uid="{3A35EF9C-3D0A-4523-B6C2-FC549F928A51}">
      <text>
        <r>
          <rPr>
            <sz val="9"/>
            <color indexed="81"/>
            <rFont val="Tahoma"/>
            <family val="2"/>
          </rPr>
          <t>Kun krævet for instrumenttyperne "Tidsindskud", "Repoindlån" og "Indskud mellem kreditinstitutter bortset fra repoindlån og repoudlån", hvor der foreligger en bindingsperiode.</t>
        </r>
      </text>
    </comment>
    <comment ref="AF15" authorId="1" shapeId="0" xr:uid="{42F35DE3-CF07-4077-90F5-1160685A3F55}">
      <text>
        <r>
          <rPr>
            <sz val="9"/>
            <color indexed="81"/>
            <rFont val="Tahoma"/>
            <family val="2"/>
          </rPr>
          <t>Kun krævet for instrumenttypen "Særlig indlån".</t>
        </r>
      </text>
    </comment>
    <comment ref="AG15" authorId="1" shapeId="0" xr:uid="{A11AB5E9-4222-4DB5-83AD-8113093FE103}">
      <text>
        <r>
          <rPr>
            <sz val="9"/>
            <color indexed="81"/>
            <rFont val="Tahoma"/>
            <family val="2"/>
          </rPr>
          <t>Kun krævet for instrumenttypen "Særlig indlån".</t>
        </r>
      </text>
    </comment>
    <comment ref="J19" authorId="0" shapeId="0" xr:uid="{00000000-0006-0000-0500-00002D000000}">
      <text>
        <r>
          <rPr>
            <sz val="8"/>
            <color indexed="81"/>
            <rFont val="Tahoma"/>
            <family val="2"/>
          </rPr>
          <t xml:space="preserve">Ikke krævet
</t>
        </r>
      </text>
    </comment>
    <comment ref="K19" authorId="0" shapeId="0" xr:uid="{00000000-0006-0000-0500-00002E000000}">
      <text>
        <r>
          <rPr>
            <sz val="8"/>
            <color indexed="81"/>
            <rFont val="Tahoma"/>
            <family val="2"/>
          </rPr>
          <t>Ikke krævet til privatperson</t>
        </r>
      </text>
    </comment>
    <comment ref="O19" authorId="0" shapeId="0" xr:uid="{00000000-0006-0000-0500-00002F000000}">
      <text>
        <r>
          <rPr>
            <sz val="8"/>
            <color indexed="81"/>
            <rFont val="Tahoma"/>
            <family val="2"/>
          </rPr>
          <t>Ikke krævet - indberettes kun for realkreditudlån</t>
        </r>
      </text>
    </comment>
    <comment ref="P19" authorId="0" shapeId="0" xr:uid="{00000000-0006-0000-0500-000030000000}">
      <text>
        <r>
          <rPr>
            <sz val="8"/>
            <color indexed="81"/>
            <rFont val="Tahoma"/>
            <family val="2"/>
          </rPr>
          <t>Ikke krævet - indberettes kun for realkreditudlån</t>
        </r>
      </text>
    </comment>
    <comment ref="Q19" authorId="0" shapeId="0" xr:uid="{00000000-0006-0000-0500-000031000000}">
      <text>
        <r>
          <rPr>
            <sz val="8"/>
            <color indexed="81"/>
            <rFont val="Tahoma"/>
            <family val="2"/>
          </rPr>
          <t>Ikke krævet - indberettes kun for obligationsudlån</t>
        </r>
      </text>
    </comment>
    <comment ref="R19" authorId="0" shapeId="0" xr:uid="{00000000-0006-0000-0500-000032000000}">
      <text>
        <r>
          <rPr>
            <sz val="8"/>
            <color indexed="81"/>
            <rFont val="Tahoma"/>
            <family val="2"/>
          </rPr>
          <t>Ikke krævet - da der ikke foreligger en aftalt amortiseringsplan</t>
        </r>
      </text>
    </comment>
    <comment ref="S19" authorId="0" shapeId="0" xr:uid="{00000000-0006-0000-0500-000033000000}">
      <text>
        <r>
          <rPr>
            <sz val="8"/>
            <color indexed="81"/>
            <rFont val="Tahoma"/>
            <family val="2"/>
          </rPr>
          <t>Ikke krævet - indberettes kun for obligationsudlån</t>
        </r>
      </text>
    </comment>
    <comment ref="T19" authorId="0" shapeId="0" xr:uid="{00000000-0006-0000-0500-000034000000}">
      <text>
        <r>
          <rPr>
            <sz val="8"/>
            <color indexed="81"/>
            <rFont val="Tahoma"/>
            <family val="2"/>
          </rPr>
          <t>Ikke krævet - indberettes kun for obligationsudlån</t>
        </r>
      </text>
    </comment>
    <comment ref="U19" authorId="1" shapeId="0" xr:uid="{99A2F107-C63C-4E22-9F98-00BE4F5B552A}">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9" authorId="1" shapeId="0" xr:uid="{40DDDAD4-8A94-4D63-A133-714B6833ED4A}">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I20" authorId="0" shapeId="0" xr:uid="{00000000-0006-0000-0500-000035000000}">
      <text>
        <r>
          <rPr>
            <sz val="8"/>
            <color indexed="81"/>
            <rFont val="Tahoma"/>
            <family val="2"/>
          </rPr>
          <t>Beløbet er restgæld inkl. renter</t>
        </r>
        <r>
          <rPr>
            <sz val="8"/>
            <color indexed="81"/>
            <rFont val="Tahoma"/>
            <family val="2"/>
          </rPr>
          <t xml:space="preserve">
</t>
        </r>
      </text>
    </comment>
    <comment ref="K20" authorId="0" shapeId="0" xr:uid="{00000000-0006-0000-0500-000036000000}">
      <text>
        <r>
          <rPr>
            <sz val="8"/>
            <color indexed="81"/>
            <rFont val="Tahoma"/>
            <family val="2"/>
          </rPr>
          <t>Ikke krævet til privatperson</t>
        </r>
      </text>
    </comment>
    <comment ref="L20" authorId="0" shapeId="0" xr:uid="{00000000-0006-0000-0500-000037000000}">
      <text>
        <r>
          <rPr>
            <sz val="8"/>
            <color indexed="81"/>
            <rFont val="Tahoma"/>
            <family val="2"/>
          </rPr>
          <t>Da renterne er tilskrevet er det inkl. i restgælden.</t>
        </r>
      </text>
    </comment>
    <comment ref="O20" authorId="0" shapeId="0" xr:uid="{00000000-0006-0000-0500-000038000000}">
      <text>
        <r>
          <rPr>
            <sz val="8"/>
            <color indexed="81"/>
            <rFont val="Tahoma"/>
            <family val="2"/>
          </rPr>
          <t>Ikke krævet - indberettes kun for realkreditudlån</t>
        </r>
      </text>
    </comment>
    <comment ref="P20" authorId="0" shapeId="0" xr:uid="{00000000-0006-0000-0500-000039000000}">
      <text>
        <r>
          <rPr>
            <sz val="8"/>
            <color indexed="81"/>
            <rFont val="Tahoma"/>
            <family val="2"/>
          </rPr>
          <t>Ikke krævet - indberettes kun for realkreditudlån</t>
        </r>
      </text>
    </comment>
    <comment ref="Q20" authorId="0" shapeId="0" xr:uid="{00000000-0006-0000-0500-00003A000000}">
      <text>
        <r>
          <rPr>
            <sz val="8"/>
            <color indexed="81"/>
            <rFont val="Tahoma"/>
            <family val="2"/>
          </rPr>
          <t>Ikke krævet - indberettes kun for obligationsudlån</t>
        </r>
      </text>
    </comment>
    <comment ref="R20" authorId="0" shapeId="0" xr:uid="{00000000-0006-0000-0500-00003B000000}">
      <text>
        <r>
          <rPr>
            <sz val="8"/>
            <color indexed="81"/>
            <rFont val="Tahoma"/>
            <family val="2"/>
          </rPr>
          <t>Ikke krævet - da der ikke foreligger en aftalt amortiseringsplan</t>
        </r>
      </text>
    </comment>
    <comment ref="S20" authorId="0" shapeId="0" xr:uid="{00000000-0006-0000-0500-00003C000000}">
      <text>
        <r>
          <rPr>
            <sz val="8"/>
            <color indexed="81"/>
            <rFont val="Tahoma"/>
            <family val="2"/>
          </rPr>
          <t>Ikke krævet - indberettes kun for obligationsudlån</t>
        </r>
      </text>
    </comment>
    <comment ref="T20" authorId="0" shapeId="0" xr:uid="{00000000-0006-0000-0500-00003D000000}">
      <text>
        <r>
          <rPr>
            <sz val="8"/>
            <color indexed="81"/>
            <rFont val="Tahoma"/>
            <family val="2"/>
          </rPr>
          <t>Ikke krævet - indberettes kun for obligationsudlån</t>
        </r>
      </text>
    </comment>
    <comment ref="U20" authorId="1" shapeId="0" xr:uid="{D7A92A1D-1926-4693-A162-AD5C25BD2E24}">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20" authorId="1" shapeId="0" xr:uid="{76AE39D6-B58C-4FC9-9558-B0B562CE8EEA}">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F51" authorId="0" shapeId="0" xr:uid="{00000000-0006-0000-0500-00004E000000}">
      <text>
        <r>
          <rPr>
            <sz val="8"/>
            <color indexed="81"/>
            <rFont val="Tahoma"/>
            <family val="2"/>
          </rPr>
          <t>Ikke krævet</t>
        </r>
      </text>
    </comment>
    <comment ref="F52" authorId="0" shapeId="0" xr:uid="{00000000-0006-0000-0500-00004F000000}">
      <text>
        <r>
          <rPr>
            <sz val="8"/>
            <color indexed="81"/>
            <rFont val="Tahoma"/>
            <family val="2"/>
          </rPr>
          <t>Ikke krævet</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H7" authorId="0" shapeId="0" xr:uid="{00000000-0006-0000-0600-000001000000}">
      <text>
        <r>
          <rPr>
            <sz val="8"/>
            <color indexed="81"/>
            <rFont val="Tahoma"/>
            <family val="2"/>
          </rPr>
          <t>Ikke krævet</t>
        </r>
      </text>
    </comment>
    <comment ref="N7" authorId="0" shapeId="0" xr:uid="{00000000-0006-0000-0600-000002000000}">
      <text>
        <r>
          <rPr>
            <sz val="8"/>
            <color indexed="81"/>
            <rFont val="Tahoma"/>
            <family val="2"/>
          </rPr>
          <t xml:space="preserve">Ikke krævet for indberettende institut
</t>
        </r>
      </text>
    </comment>
    <comment ref="O7" authorId="0" shapeId="0" xr:uid="{00000000-0006-0000-0600-000003000000}">
      <text>
        <r>
          <rPr>
            <sz val="8"/>
            <color indexed="81"/>
            <rFont val="Tahoma"/>
            <family val="2"/>
          </rPr>
          <t>Indberettes ikke for virksomheder</t>
        </r>
      </text>
    </comment>
    <comment ref="P7" authorId="0" shapeId="0" xr:uid="{00000000-0006-0000-0600-000004000000}">
      <text>
        <r>
          <rPr>
            <sz val="8"/>
            <color indexed="81"/>
            <rFont val="Tahoma"/>
            <family val="2"/>
          </rPr>
          <t>Indberettes ikke for virksomheder</t>
        </r>
      </text>
    </comment>
    <comment ref="Q7" authorId="0" shapeId="0" xr:uid="{00000000-0006-0000-0600-000005000000}">
      <text>
        <r>
          <rPr>
            <sz val="8"/>
            <color indexed="81"/>
            <rFont val="Tahoma"/>
            <family val="2"/>
          </rPr>
          <t>Indberettes ikke for virksomheder</t>
        </r>
      </text>
    </comment>
    <comment ref="R7" authorId="0" shapeId="0" xr:uid="{00000000-0006-0000-0600-000006000000}">
      <text>
        <r>
          <rPr>
            <sz val="8"/>
            <color indexed="81"/>
            <rFont val="Tahoma"/>
            <family val="2"/>
          </rPr>
          <t>Indberettes ikke for virksomheder</t>
        </r>
      </text>
    </comment>
    <comment ref="T7" authorId="1" shapeId="0" xr:uid="{278B8D6F-4A4D-4600-9CA3-C4FE154BA08A}">
      <text>
        <r>
          <rPr>
            <sz val="9"/>
            <color indexed="81"/>
            <rFont val="Tahoma"/>
            <family val="2"/>
          </rPr>
          <t>Ikke krævet.</t>
        </r>
      </text>
    </comment>
    <comment ref="U7" authorId="0" shapeId="0" xr:uid="{B04E1779-B3D1-409B-8B76-05831D25647E}">
      <text>
        <r>
          <rPr>
            <sz val="8"/>
            <color indexed="81"/>
            <rFont val="Tahoma"/>
            <family val="2"/>
          </rPr>
          <t>Ikke krævet for virksomhed</t>
        </r>
      </text>
    </comment>
    <comment ref="V7" authorId="0" shapeId="0" xr:uid="{08F5CCCA-8CF4-4907-B422-A68C6BCB2BE1}">
      <text>
        <r>
          <rPr>
            <sz val="8"/>
            <color indexed="81"/>
            <rFont val="Tahoma"/>
            <family val="2"/>
          </rPr>
          <t>Ikke krævet for virksomhed</t>
        </r>
      </text>
    </comment>
    <comment ref="W7" authorId="0" shapeId="0" xr:uid="{6BDB4128-070F-4DA3-8F60-9F1769701AA1}">
      <text>
        <r>
          <rPr>
            <sz val="8"/>
            <color indexed="81"/>
            <rFont val="Tahoma"/>
            <family val="2"/>
          </rPr>
          <t>Ikke krævet for virksomhed</t>
        </r>
      </text>
    </comment>
    <comment ref="X7" authorId="0" shapeId="0" xr:uid="{C0AD5A25-C641-46C4-B8B2-1FC649B9DDE4}">
      <text>
        <r>
          <rPr>
            <sz val="8"/>
            <color indexed="81"/>
            <rFont val="Tahoma"/>
            <family val="2"/>
          </rPr>
          <t>Ikke krævet for virksomhed</t>
        </r>
      </text>
    </comment>
    <comment ref="Y7" authorId="0" shapeId="0" xr:uid="{7CB607DE-96AF-4B3C-8E3E-F0231E0AA836}">
      <text>
        <r>
          <rPr>
            <sz val="8"/>
            <color indexed="81"/>
            <rFont val="Tahoma"/>
            <family val="2"/>
          </rPr>
          <t>Ikke krævet for virksomhed</t>
        </r>
      </text>
    </comment>
    <comment ref="Z7" authorId="0" shapeId="0" xr:uid="{81E1C02F-975E-458B-989A-90F5077B63B6}">
      <text>
        <r>
          <rPr>
            <sz val="8"/>
            <color indexed="81"/>
            <rFont val="Tahoma"/>
            <family val="2"/>
          </rPr>
          <t>Ikke krævet for virksomhed</t>
        </r>
      </text>
    </comment>
    <comment ref="AA7" authorId="0" shapeId="0" xr:uid="{F3357B85-9C43-4B9D-8E6F-98B18BCC169D}">
      <text>
        <r>
          <rPr>
            <sz val="8"/>
            <color indexed="81"/>
            <rFont val="Tahoma"/>
            <family val="2"/>
          </rPr>
          <t>Ikke krævet for virksomhed</t>
        </r>
      </text>
    </comment>
    <comment ref="AB7" authorId="0" shapeId="0" xr:uid="{C32A55FC-F400-48F7-97B7-15FCDC94B423}">
      <text>
        <r>
          <rPr>
            <sz val="8"/>
            <color indexed="81"/>
            <rFont val="Tahoma"/>
            <family val="2"/>
          </rPr>
          <t>Ikke krævet for virksomhed</t>
        </r>
      </text>
    </comment>
    <comment ref="AC7" authorId="0" shapeId="0" xr:uid="{796F554E-3BA3-4E30-81FB-C0D6F4BA9595}">
      <text>
        <r>
          <rPr>
            <sz val="8"/>
            <color indexed="81"/>
            <rFont val="Tahoma"/>
            <family val="2"/>
          </rPr>
          <t>Ikke krævet for virksomhed</t>
        </r>
      </text>
    </comment>
    <comment ref="E8" authorId="0" shapeId="0" xr:uid="{00000000-0006-0000-0600-000007000000}">
      <text>
        <r>
          <rPr>
            <sz val="8"/>
            <color indexed="81"/>
            <rFont val="Tahoma"/>
            <family val="2"/>
          </rPr>
          <t>Indberettes ikke da ikke tilgængeligt</t>
        </r>
      </text>
    </comment>
    <comment ref="H8" authorId="0" shapeId="0" xr:uid="{00000000-0006-0000-0600-000008000000}">
      <text>
        <r>
          <rPr>
            <sz val="8"/>
            <color indexed="81"/>
            <rFont val="Tahoma"/>
            <family val="2"/>
          </rPr>
          <t>Ikke krævet</t>
        </r>
      </text>
    </comment>
    <comment ref="N8" authorId="0" shapeId="0" xr:uid="{00000000-0006-0000-0600-000009000000}">
      <text>
        <r>
          <rPr>
            <sz val="8"/>
            <color indexed="81"/>
            <rFont val="Tahoma"/>
            <family val="2"/>
          </rPr>
          <t>Oplysningen beriges</t>
        </r>
      </text>
    </comment>
    <comment ref="O8" authorId="0" shapeId="0" xr:uid="{00000000-0006-0000-0600-00000A000000}">
      <text>
        <r>
          <rPr>
            <sz val="8"/>
            <color indexed="81"/>
            <rFont val="Tahoma"/>
            <family val="2"/>
          </rPr>
          <t>Indberettes ikke for virksomheder</t>
        </r>
      </text>
    </comment>
    <comment ref="P8" authorId="0" shapeId="0" xr:uid="{00000000-0006-0000-0600-00000B000000}">
      <text>
        <r>
          <rPr>
            <sz val="8"/>
            <color indexed="81"/>
            <rFont val="Tahoma"/>
            <family val="2"/>
          </rPr>
          <t>Indberettes ikke for virksomheder</t>
        </r>
      </text>
    </comment>
    <comment ref="Q8" authorId="0" shapeId="0" xr:uid="{00000000-0006-0000-0600-00000C000000}">
      <text>
        <r>
          <rPr>
            <sz val="8"/>
            <color indexed="81"/>
            <rFont val="Tahoma"/>
            <family val="2"/>
          </rPr>
          <t>Indberettes ikke for virksomheder</t>
        </r>
      </text>
    </comment>
    <comment ref="R8" authorId="0" shapeId="0" xr:uid="{00000000-0006-0000-0600-00000D000000}">
      <text>
        <r>
          <rPr>
            <sz val="8"/>
            <color indexed="81"/>
            <rFont val="Tahoma"/>
            <family val="2"/>
          </rPr>
          <t>Indberettes ikke for virksomheder</t>
        </r>
      </text>
    </comment>
    <comment ref="S8" authorId="0" shapeId="0" xr:uid="{00000000-0006-0000-0600-00000E000000}">
      <text>
        <r>
          <rPr>
            <sz val="8"/>
            <color indexed="81"/>
            <rFont val="Tahoma"/>
            <family val="2"/>
          </rPr>
          <t>Ikke krævet</t>
        </r>
      </text>
    </comment>
    <comment ref="U8" authorId="0" shapeId="0" xr:uid="{DFF0F82F-CC2F-44E0-8EE5-F6934BADCDF9}">
      <text>
        <r>
          <rPr>
            <sz val="8"/>
            <color indexed="81"/>
            <rFont val="Tahoma"/>
            <family val="2"/>
          </rPr>
          <t>Ikke krævet for virksomhed</t>
        </r>
      </text>
    </comment>
    <comment ref="V8" authorId="0" shapeId="0" xr:uid="{70165CBF-8113-49E4-9AC6-56613CB9FE5E}">
      <text>
        <r>
          <rPr>
            <sz val="8"/>
            <color indexed="81"/>
            <rFont val="Tahoma"/>
            <family val="2"/>
          </rPr>
          <t>Ikke krævet for virksomhed</t>
        </r>
      </text>
    </comment>
    <comment ref="W8" authorId="0" shapeId="0" xr:uid="{5DC32113-0AA3-48A6-86C0-025E775FE8DF}">
      <text>
        <r>
          <rPr>
            <sz val="8"/>
            <color indexed="81"/>
            <rFont val="Tahoma"/>
            <family val="2"/>
          </rPr>
          <t>Ikke krævet for virksomhed</t>
        </r>
      </text>
    </comment>
    <comment ref="X8" authorId="0" shapeId="0" xr:uid="{A001E41B-6A0B-4982-ACC6-3B525F4658DF}">
      <text>
        <r>
          <rPr>
            <sz val="8"/>
            <color indexed="81"/>
            <rFont val="Tahoma"/>
            <family val="2"/>
          </rPr>
          <t>Ikke krævet for virksomhed</t>
        </r>
      </text>
    </comment>
    <comment ref="Y8" authorId="0" shapeId="0" xr:uid="{D8D5A8C8-EDC8-421D-B6A2-A23019E82556}">
      <text>
        <r>
          <rPr>
            <sz val="8"/>
            <color indexed="81"/>
            <rFont val="Tahoma"/>
            <family val="2"/>
          </rPr>
          <t>Ikke krævet for virksomhed</t>
        </r>
      </text>
    </comment>
    <comment ref="Z8" authorId="0" shapeId="0" xr:uid="{8A57BCE1-9BBE-414E-A7F6-E7C9CFC3246A}">
      <text>
        <r>
          <rPr>
            <sz val="8"/>
            <color indexed="81"/>
            <rFont val="Tahoma"/>
            <family val="2"/>
          </rPr>
          <t>Ikke krævet for virksomhed</t>
        </r>
      </text>
    </comment>
    <comment ref="AA8" authorId="0" shapeId="0" xr:uid="{BE014CB5-8ED9-4D32-8AB3-C49C438658E2}">
      <text>
        <r>
          <rPr>
            <sz val="8"/>
            <color indexed="81"/>
            <rFont val="Tahoma"/>
            <family val="2"/>
          </rPr>
          <t>Ikke krævet for virksomhed</t>
        </r>
      </text>
    </comment>
    <comment ref="AB8" authorId="0" shapeId="0" xr:uid="{9EFB8246-D5A3-4DBB-A718-4448F72FE195}">
      <text>
        <r>
          <rPr>
            <sz val="8"/>
            <color indexed="81"/>
            <rFont val="Tahoma"/>
            <family val="2"/>
          </rPr>
          <t>Ikke krævet for virksomhed</t>
        </r>
      </text>
    </comment>
    <comment ref="AC8" authorId="0" shapeId="0" xr:uid="{04C4F6EB-0395-4BB3-81BC-3AFD6F0BB7D0}">
      <text>
        <r>
          <rPr>
            <sz val="8"/>
            <color indexed="81"/>
            <rFont val="Tahoma"/>
            <family val="2"/>
          </rPr>
          <t>Ikke krævet for virksomhed</t>
        </r>
      </text>
    </comment>
    <comment ref="H9" authorId="0" shapeId="0" xr:uid="{00000000-0006-0000-0600-00000F000000}">
      <text>
        <r>
          <rPr>
            <sz val="8"/>
            <color indexed="81"/>
            <rFont val="Tahoma"/>
            <family val="2"/>
          </rPr>
          <t>Ikke krævet</t>
        </r>
      </text>
    </comment>
    <comment ref="O9" authorId="0" shapeId="0" xr:uid="{00000000-0006-0000-0600-000010000000}">
      <text>
        <r>
          <rPr>
            <sz val="8"/>
            <color indexed="81"/>
            <rFont val="Tahoma"/>
            <family val="2"/>
          </rPr>
          <t>Indberettes ikke for virksomheder</t>
        </r>
      </text>
    </comment>
    <comment ref="P9" authorId="0" shapeId="0" xr:uid="{00000000-0006-0000-0600-000011000000}">
      <text>
        <r>
          <rPr>
            <sz val="8"/>
            <color indexed="81"/>
            <rFont val="Tahoma"/>
            <family val="2"/>
          </rPr>
          <t>Indberettes ikke for virksomheder</t>
        </r>
      </text>
    </comment>
    <comment ref="Q9" authorId="0" shapeId="0" xr:uid="{00000000-0006-0000-0600-000012000000}">
      <text>
        <r>
          <rPr>
            <sz val="8"/>
            <color indexed="81"/>
            <rFont val="Tahoma"/>
            <family val="2"/>
          </rPr>
          <t>Indberettes ikke for virksomheder</t>
        </r>
      </text>
    </comment>
    <comment ref="R9" authorId="0" shapeId="0" xr:uid="{00000000-0006-0000-0600-000013000000}">
      <text>
        <r>
          <rPr>
            <sz val="8"/>
            <color indexed="81"/>
            <rFont val="Tahoma"/>
            <family val="2"/>
          </rPr>
          <t>Indberettes ikke for virksomheder</t>
        </r>
      </text>
    </comment>
    <comment ref="S9" authorId="0" shapeId="0" xr:uid="{00000000-0006-0000-0600-000014000000}">
      <text>
        <r>
          <rPr>
            <sz val="8"/>
            <color indexed="81"/>
            <rFont val="Tahoma"/>
            <family val="2"/>
          </rPr>
          <t>Ikke krævet</t>
        </r>
      </text>
    </comment>
    <comment ref="U9" authorId="0" shapeId="0" xr:uid="{2C112CDA-8AA3-498D-9D99-74AEB7D9592F}">
      <text>
        <r>
          <rPr>
            <sz val="8"/>
            <color indexed="81"/>
            <rFont val="Tahoma"/>
            <family val="2"/>
          </rPr>
          <t>Ikke krævet for virksomhed</t>
        </r>
      </text>
    </comment>
    <comment ref="V9" authorId="0" shapeId="0" xr:uid="{55F566DA-7442-4063-A25F-E135AA557EC8}">
      <text>
        <r>
          <rPr>
            <sz val="8"/>
            <color indexed="81"/>
            <rFont val="Tahoma"/>
            <family val="2"/>
          </rPr>
          <t>Ikke krævet for virksomhed</t>
        </r>
      </text>
    </comment>
    <comment ref="W9" authorId="0" shapeId="0" xr:uid="{4A87C451-8644-4944-ACDD-40E8CC097722}">
      <text>
        <r>
          <rPr>
            <sz val="8"/>
            <color indexed="81"/>
            <rFont val="Tahoma"/>
            <family val="2"/>
          </rPr>
          <t>Ikke krævet for virksomhed</t>
        </r>
      </text>
    </comment>
    <comment ref="X9" authorId="0" shapeId="0" xr:uid="{85DEC113-90F3-4102-BFDE-9815B19E1286}">
      <text>
        <r>
          <rPr>
            <sz val="8"/>
            <color indexed="81"/>
            <rFont val="Tahoma"/>
            <family val="2"/>
          </rPr>
          <t>Ikke krævet for virksomhed</t>
        </r>
      </text>
    </comment>
    <comment ref="Y9" authorId="0" shapeId="0" xr:uid="{2B8F11EB-8B2E-4327-93DB-60094AB90DF8}">
      <text>
        <r>
          <rPr>
            <sz val="8"/>
            <color indexed="81"/>
            <rFont val="Tahoma"/>
            <family val="2"/>
          </rPr>
          <t>Ikke krævet for virksomhed</t>
        </r>
      </text>
    </comment>
    <comment ref="Z9" authorId="0" shapeId="0" xr:uid="{065AB487-5935-4FFD-B5ED-9E9AFC5B242C}">
      <text>
        <r>
          <rPr>
            <sz val="8"/>
            <color indexed="81"/>
            <rFont val="Tahoma"/>
            <family val="2"/>
          </rPr>
          <t>Ikke krævet for virksomhed</t>
        </r>
      </text>
    </comment>
    <comment ref="AA9" authorId="0" shapeId="0" xr:uid="{E28C4220-F981-4F6C-9712-EBA9343ECF79}">
      <text>
        <r>
          <rPr>
            <sz val="8"/>
            <color indexed="81"/>
            <rFont val="Tahoma"/>
            <family val="2"/>
          </rPr>
          <t>Ikke krævet for virksomhed</t>
        </r>
      </text>
    </comment>
    <comment ref="AB9" authorId="0" shapeId="0" xr:uid="{E3E2312C-6EFC-4EEC-B39F-029559E657E2}">
      <text>
        <r>
          <rPr>
            <sz val="8"/>
            <color indexed="81"/>
            <rFont val="Tahoma"/>
            <family val="2"/>
          </rPr>
          <t>Ikke krævet for virksomhed</t>
        </r>
      </text>
    </comment>
    <comment ref="AC9" authorId="0" shapeId="0" xr:uid="{57700535-7942-4A06-A695-02BA8FC95CDA}">
      <text>
        <r>
          <rPr>
            <sz val="8"/>
            <color indexed="81"/>
            <rFont val="Tahoma"/>
            <family val="2"/>
          </rPr>
          <t>Ikke krævet for virksomhed</t>
        </r>
      </text>
    </comment>
    <comment ref="K13" authorId="0" shapeId="0" xr:uid="{00000000-0006-0000-0600-000015000000}">
      <text>
        <r>
          <rPr>
            <sz val="8"/>
            <color indexed="81"/>
            <rFont val="Tahoma"/>
            <family val="2"/>
          </rPr>
          <t>Ikke krævet</t>
        </r>
      </text>
    </comment>
    <comment ref="L13" authorId="0" shapeId="0" xr:uid="{00000000-0006-0000-0600-000016000000}">
      <text>
        <r>
          <rPr>
            <sz val="8"/>
            <color indexed="81"/>
            <rFont val="Tahoma"/>
            <family val="2"/>
          </rPr>
          <t>Ikke krævet</t>
        </r>
      </text>
    </comment>
    <comment ref="M13" authorId="0" shapeId="0" xr:uid="{00000000-0006-0000-0600-000017000000}">
      <text>
        <r>
          <rPr>
            <sz val="8"/>
            <color indexed="81"/>
            <rFont val="Tahoma"/>
            <family val="2"/>
          </rPr>
          <t>Ikke krævet</t>
        </r>
      </text>
    </comment>
    <comment ref="R13" authorId="0" shapeId="0" xr:uid="{00000000-0006-0000-0600-000018000000}">
      <text>
        <r>
          <rPr>
            <sz val="8"/>
            <color indexed="81"/>
            <rFont val="Tahoma"/>
            <family val="2"/>
          </rPr>
          <t xml:space="preserve">Ikke krævet
</t>
        </r>
      </text>
    </comment>
    <comment ref="U13" authorId="0" shapeId="0" xr:uid="{00000000-0006-0000-0600-000019000000}">
      <text>
        <r>
          <rPr>
            <sz val="8"/>
            <color indexed="81"/>
            <rFont val="Tahoma"/>
            <family val="2"/>
          </rPr>
          <t>Ikke krævet</t>
        </r>
      </text>
    </comment>
    <comment ref="X13" authorId="0" shapeId="0" xr:uid="{00000000-0006-0000-0600-00001A000000}">
      <text>
        <r>
          <rPr>
            <sz val="8"/>
            <color indexed="81"/>
            <rFont val="Tahoma"/>
            <family val="2"/>
          </rPr>
          <t>Ikke krævet</t>
        </r>
      </text>
    </comment>
    <comment ref="Y13" authorId="0" shapeId="0" xr:uid="{00000000-0006-0000-0600-00001B000000}">
      <text>
        <r>
          <rPr>
            <sz val="8"/>
            <color indexed="81"/>
            <rFont val="Tahoma"/>
            <family val="2"/>
          </rPr>
          <t>Ikke krævet</t>
        </r>
      </text>
    </comment>
    <comment ref="Z13" authorId="0" shapeId="0" xr:uid="{00000000-0006-0000-0600-00001C000000}">
      <text>
        <r>
          <rPr>
            <sz val="8"/>
            <color indexed="81"/>
            <rFont val="Tahoma"/>
            <family val="2"/>
          </rPr>
          <t>Ikke krævet</t>
        </r>
      </text>
    </comment>
    <comment ref="AA13" authorId="0" shapeId="0" xr:uid="{00000000-0006-0000-0600-00001D000000}">
      <text>
        <r>
          <rPr>
            <sz val="8"/>
            <color indexed="81"/>
            <rFont val="Tahoma"/>
            <family val="2"/>
          </rPr>
          <t>Ikke krævet</t>
        </r>
      </text>
    </comment>
    <comment ref="AD13" authorId="1" shapeId="0" xr:uid="{9270050F-2C5B-4475-ADCC-3903F809D096}">
      <text>
        <r>
          <rPr>
            <sz val="9"/>
            <color indexed="81"/>
            <rFont val="Tahoma"/>
            <family val="2"/>
          </rPr>
          <t>Kun krævet for instrumenttype 20.</t>
        </r>
      </text>
    </comment>
    <comment ref="AE13" authorId="1" shapeId="0" xr:uid="{6FB1CC92-16E3-47CA-8266-1347A4CE2AE4}">
      <text>
        <r>
          <rPr>
            <sz val="9"/>
            <color indexed="81"/>
            <rFont val="Tahoma"/>
            <family val="2"/>
          </rPr>
          <t>Kun krævet for instrumenttyperne "Tidsindskud", "Repoindlån" og "Indskud mellem kreditinstitutter bortset fra repoindlån og repoudlån", hvor der foreligger en bindingsperiode.</t>
        </r>
      </text>
    </comment>
    <comment ref="AF13" authorId="1" shapeId="0" xr:uid="{DC159E7C-88F0-43D2-8691-0C270B2FF485}">
      <text>
        <r>
          <rPr>
            <sz val="9"/>
            <color indexed="81"/>
            <rFont val="Tahoma"/>
            <family val="2"/>
          </rPr>
          <t>Kun krævet for instrumenttypen "Særlig indlån".</t>
        </r>
      </text>
    </comment>
    <comment ref="AG13" authorId="1" shapeId="0" xr:uid="{BA978BB3-2D22-413D-8C9C-C58CAE36C412}">
      <text>
        <r>
          <rPr>
            <sz val="9"/>
            <color indexed="81"/>
            <rFont val="Tahoma"/>
            <family val="2"/>
          </rPr>
          <t>Kun krævet for instrumenttypen "Særlig indlån".</t>
        </r>
      </text>
    </comment>
    <comment ref="J18" authorId="0" shapeId="0" xr:uid="{00000000-0006-0000-0600-00001E000000}">
      <text>
        <r>
          <rPr>
            <b/>
            <sz val="8"/>
            <color indexed="81"/>
            <rFont val="Tahoma"/>
            <family val="2"/>
          </rPr>
          <t>Ikke krævet</t>
        </r>
      </text>
    </comment>
    <comment ref="O18" authorId="0" shapeId="0" xr:uid="{00000000-0006-0000-0600-00001F000000}">
      <text>
        <r>
          <rPr>
            <sz val="8"/>
            <color indexed="81"/>
            <rFont val="Tahoma"/>
            <family val="2"/>
          </rPr>
          <t>Ikke krævet - indberettes kun for realkreditudlån</t>
        </r>
      </text>
    </comment>
    <comment ref="P18" authorId="0" shapeId="0" xr:uid="{00000000-0006-0000-0600-000020000000}">
      <text>
        <r>
          <rPr>
            <sz val="8"/>
            <color indexed="81"/>
            <rFont val="Tahoma"/>
            <family val="2"/>
          </rPr>
          <t>Ikke krævet - indberettes kun for realkreditudlån</t>
        </r>
      </text>
    </comment>
    <comment ref="Q18" authorId="0" shapeId="0" xr:uid="{00000000-0006-0000-0600-000021000000}">
      <text>
        <r>
          <rPr>
            <sz val="8"/>
            <color indexed="81"/>
            <rFont val="Tahoma"/>
            <family val="2"/>
          </rPr>
          <t>Ikke krævet - indberettes kun for obligationsudlån</t>
        </r>
      </text>
    </comment>
    <comment ref="R18" authorId="0" shapeId="0" xr:uid="{00000000-0006-0000-0600-000022000000}">
      <text>
        <r>
          <rPr>
            <sz val="8"/>
            <color indexed="81"/>
            <rFont val="Tahoma"/>
            <family val="2"/>
          </rPr>
          <t>Ikke krævet - da der ikke foreligger en aftalt amortiseringsplan</t>
        </r>
      </text>
    </comment>
    <comment ref="S18" authorId="0" shapeId="0" xr:uid="{00000000-0006-0000-0600-000023000000}">
      <text>
        <r>
          <rPr>
            <sz val="8"/>
            <color indexed="81"/>
            <rFont val="Tahoma"/>
            <family val="2"/>
          </rPr>
          <t>Ikke krævet - indberettes kun for obligationsudlån</t>
        </r>
      </text>
    </comment>
    <comment ref="T18" authorId="0" shapeId="0" xr:uid="{00000000-0006-0000-0600-000024000000}">
      <text>
        <r>
          <rPr>
            <sz val="8"/>
            <color indexed="81"/>
            <rFont val="Tahoma"/>
            <family val="2"/>
          </rPr>
          <t>Ikke krævet - indberettes kun for obligationsudlån</t>
        </r>
      </text>
    </comment>
    <comment ref="U18" authorId="1" shapeId="0" xr:uid="{627898CA-1846-49F1-A407-E66181CD7859}">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8" authorId="1" shapeId="0" xr:uid="{0AA68CCB-B6B9-4DDF-B001-BC0E0287C5D3}">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R32" authorId="0" shapeId="0" xr:uid="{00000000-0006-0000-0600-000026000000}">
      <text>
        <r>
          <rPr>
            <sz val="8"/>
            <color indexed="81"/>
            <rFont val="Tahoma"/>
            <family val="2"/>
          </rPr>
          <t>Ikke krævet</t>
        </r>
      </text>
    </comment>
    <comment ref="F49" authorId="0" shapeId="0" xr:uid="{00000000-0006-0000-0600-000029000000}">
      <text>
        <r>
          <rPr>
            <sz val="8"/>
            <color indexed="81"/>
            <rFont val="Tahoma"/>
            <family val="2"/>
          </rPr>
          <t>Ikke krævet</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00000000-0006-0000-0700-000001000000}">
      <text>
        <r>
          <rPr>
            <sz val="8"/>
            <color indexed="81"/>
            <rFont val="Tahoma"/>
            <family val="2"/>
          </rPr>
          <t xml:space="preserve">Ikke krævet da CVR nr. indberettet
</t>
        </r>
      </text>
    </comment>
    <comment ref="H7" authorId="0" shapeId="0" xr:uid="{00000000-0006-0000-0700-000002000000}">
      <text>
        <r>
          <rPr>
            <sz val="8"/>
            <color indexed="81"/>
            <rFont val="Tahoma"/>
            <family val="2"/>
          </rPr>
          <t>Ikke krævet</t>
        </r>
        <r>
          <rPr>
            <sz val="8"/>
            <color indexed="81"/>
            <rFont val="Tahoma"/>
            <family val="2"/>
          </rPr>
          <t xml:space="preserve">
</t>
        </r>
      </text>
    </comment>
    <comment ref="I7" authorId="0" shapeId="0" xr:uid="{00000000-0006-0000-0700-000003000000}">
      <text>
        <r>
          <rPr>
            <sz val="8"/>
            <color indexed="81"/>
            <rFont val="Tahoma"/>
            <family val="2"/>
          </rPr>
          <t xml:space="preserve">Ikke krævet da CVR nr. indberettet
</t>
        </r>
      </text>
    </comment>
    <comment ref="N7" authorId="0" shapeId="0" xr:uid="{00000000-0006-0000-0700-000004000000}">
      <text>
        <r>
          <rPr>
            <sz val="8"/>
            <color indexed="81"/>
            <rFont val="Tahoma"/>
            <family val="2"/>
          </rPr>
          <t xml:space="preserve">Ikke krævet for indberettende institut
</t>
        </r>
      </text>
    </comment>
    <comment ref="O7" authorId="0" shapeId="0" xr:uid="{00000000-0006-0000-0700-000005000000}">
      <text>
        <r>
          <rPr>
            <sz val="8"/>
            <color indexed="81"/>
            <rFont val="Tahoma"/>
            <family val="2"/>
          </rPr>
          <t>Indberettes ikke for virksomheder</t>
        </r>
      </text>
    </comment>
    <comment ref="P7" authorId="0" shapeId="0" xr:uid="{00000000-0006-0000-0700-000006000000}">
      <text>
        <r>
          <rPr>
            <sz val="8"/>
            <color indexed="81"/>
            <rFont val="Tahoma"/>
            <family val="2"/>
          </rPr>
          <t>Indberettes ikke for virksomheder</t>
        </r>
      </text>
    </comment>
    <comment ref="Q7" authorId="0" shapeId="0" xr:uid="{00000000-0006-0000-0700-000007000000}">
      <text>
        <r>
          <rPr>
            <sz val="8"/>
            <color indexed="81"/>
            <rFont val="Tahoma"/>
            <family val="2"/>
          </rPr>
          <t>Indberettes ikke for virksomheder</t>
        </r>
      </text>
    </comment>
    <comment ref="R7" authorId="0" shapeId="0" xr:uid="{00000000-0006-0000-0700-000008000000}">
      <text>
        <r>
          <rPr>
            <sz val="8"/>
            <color indexed="81"/>
            <rFont val="Tahoma"/>
            <family val="2"/>
          </rPr>
          <t>Indberettes ikke for virksomheder</t>
        </r>
      </text>
    </comment>
    <comment ref="T7" authorId="1" shapeId="0" xr:uid="{FB4D3320-BA20-4F73-89A5-31D895CCFED9}">
      <text>
        <r>
          <rPr>
            <sz val="9"/>
            <color indexed="81"/>
            <rFont val="Tahoma"/>
            <family val="2"/>
          </rPr>
          <t>Ikke krævet.</t>
        </r>
      </text>
    </comment>
    <comment ref="U7" authorId="0" shapeId="0" xr:uid="{F212F296-3DDD-447E-87A1-A0D2A81A4C97}">
      <text>
        <r>
          <rPr>
            <sz val="8"/>
            <color indexed="81"/>
            <rFont val="Tahoma"/>
            <family val="2"/>
          </rPr>
          <t>Ikke krævet for virksomhed</t>
        </r>
      </text>
    </comment>
    <comment ref="V7" authorId="0" shapeId="0" xr:uid="{D2DFEB96-165F-4A0F-8B15-223C431B9A7D}">
      <text>
        <r>
          <rPr>
            <sz val="8"/>
            <color indexed="81"/>
            <rFont val="Tahoma"/>
            <family val="2"/>
          </rPr>
          <t>Ikke krævet for virksomhed</t>
        </r>
      </text>
    </comment>
    <comment ref="W7" authorId="0" shapeId="0" xr:uid="{238BB576-4770-4AA9-91FC-0CE4299D1A18}">
      <text>
        <r>
          <rPr>
            <sz val="8"/>
            <color indexed="81"/>
            <rFont val="Tahoma"/>
            <family val="2"/>
          </rPr>
          <t>Ikke krævet for virksomhed</t>
        </r>
      </text>
    </comment>
    <comment ref="X7" authorId="0" shapeId="0" xr:uid="{4AEFF4E7-8B9C-4A1B-A907-682C180665FD}">
      <text>
        <r>
          <rPr>
            <sz val="8"/>
            <color indexed="81"/>
            <rFont val="Tahoma"/>
            <family val="2"/>
          </rPr>
          <t>Ikke krævet for virksomhed</t>
        </r>
      </text>
    </comment>
    <comment ref="Y7" authorId="0" shapeId="0" xr:uid="{EA6E9109-991A-4A70-B34D-B920AD6F4E82}">
      <text>
        <r>
          <rPr>
            <sz val="8"/>
            <color indexed="81"/>
            <rFont val="Tahoma"/>
            <family val="2"/>
          </rPr>
          <t>Ikke krævet for virksomhed</t>
        </r>
      </text>
    </comment>
    <comment ref="Z7" authorId="0" shapeId="0" xr:uid="{7F5F9169-B22C-47C0-9E20-9DC26EE5D3E4}">
      <text>
        <r>
          <rPr>
            <sz val="8"/>
            <color indexed="81"/>
            <rFont val="Tahoma"/>
            <family val="2"/>
          </rPr>
          <t>Ikke krævet for virksomhed</t>
        </r>
      </text>
    </comment>
    <comment ref="AA7" authorId="0" shapeId="0" xr:uid="{094E315F-B38B-4B27-8F75-B6BEC140562C}">
      <text>
        <r>
          <rPr>
            <sz val="8"/>
            <color indexed="81"/>
            <rFont val="Tahoma"/>
            <family val="2"/>
          </rPr>
          <t>Ikke krævet for virksomhed</t>
        </r>
      </text>
    </comment>
    <comment ref="AB7" authorId="0" shapeId="0" xr:uid="{EDC1D11A-C892-4931-B807-15968BFE9A2B}">
      <text>
        <r>
          <rPr>
            <sz val="8"/>
            <color indexed="81"/>
            <rFont val="Tahoma"/>
            <family val="2"/>
          </rPr>
          <t>Ikke krævet for virksomhed</t>
        </r>
      </text>
    </comment>
    <comment ref="AC7" authorId="0" shapeId="0" xr:uid="{9CB9C678-B35B-4B31-A0CE-D98FB023F91E}">
      <text>
        <r>
          <rPr>
            <sz val="8"/>
            <color indexed="81"/>
            <rFont val="Tahoma"/>
            <family val="2"/>
          </rPr>
          <t>Ikke krævet for virksomhed</t>
        </r>
      </text>
    </comment>
    <comment ref="E8" authorId="0" shapeId="0" xr:uid="{00000000-0006-0000-0700-000009000000}">
      <text>
        <r>
          <rPr>
            <sz val="8"/>
            <color indexed="81"/>
            <rFont val="Tahoma"/>
            <family val="2"/>
          </rPr>
          <t>Indberettes ikke for privatpersoner</t>
        </r>
      </text>
    </comment>
    <comment ref="H8" authorId="0" shapeId="0" xr:uid="{00000000-0006-0000-0700-00000A000000}">
      <text>
        <r>
          <rPr>
            <sz val="8"/>
            <color indexed="81"/>
            <rFont val="Tahoma"/>
            <family val="2"/>
          </rPr>
          <t>Ikke krævet</t>
        </r>
        <r>
          <rPr>
            <sz val="8"/>
            <color indexed="81"/>
            <rFont val="Tahoma"/>
            <family val="2"/>
          </rPr>
          <t xml:space="preserve">
</t>
        </r>
      </text>
    </comment>
    <comment ref="N8" authorId="0" shapeId="0" xr:uid="{00000000-0006-0000-0700-00000B000000}">
      <text>
        <r>
          <rPr>
            <sz val="8"/>
            <color indexed="81"/>
            <rFont val="Tahoma"/>
            <family val="2"/>
          </rPr>
          <t>Ikke krævet for privatperson</t>
        </r>
        <r>
          <rPr>
            <sz val="8"/>
            <color indexed="81"/>
            <rFont val="Tahoma"/>
            <family val="2"/>
          </rPr>
          <t xml:space="preserve">
</t>
        </r>
      </text>
    </comment>
    <comment ref="S8" authorId="0" shapeId="0" xr:uid="{00000000-0006-0000-0700-00000C000000}">
      <text>
        <r>
          <rPr>
            <sz val="8"/>
            <color indexed="81"/>
            <rFont val="Tahoma"/>
            <family val="2"/>
          </rPr>
          <t>Ikke krævet</t>
        </r>
      </text>
    </comment>
    <comment ref="E9" authorId="0" shapeId="0" xr:uid="{00000000-0006-0000-0700-00000D000000}">
      <text>
        <r>
          <rPr>
            <sz val="8"/>
            <color indexed="81"/>
            <rFont val="Tahoma"/>
            <family val="2"/>
          </rPr>
          <t xml:space="preserve">Ikke krævet da CVR nr. indberettet
</t>
        </r>
      </text>
    </comment>
    <comment ref="H9" authorId="0" shapeId="0" xr:uid="{00000000-0006-0000-0700-00000E000000}">
      <text>
        <r>
          <rPr>
            <sz val="8"/>
            <color indexed="81"/>
            <rFont val="Tahoma"/>
            <family val="2"/>
          </rPr>
          <t>Ikke krævet</t>
        </r>
        <r>
          <rPr>
            <sz val="8"/>
            <color indexed="81"/>
            <rFont val="Tahoma"/>
            <family val="2"/>
          </rPr>
          <t xml:space="preserve">
</t>
        </r>
      </text>
    </comment>
    <comment ref="I9" authorId="0" shapeId="0" xr:uid="{00000000-0006-0000-0700-00000F000000}">
      <text>
        <r>
          <rPr>
            <sz val="8"/>
            <color indexed="81"/>
            <rFont val="Tahoma"/>
            <family val="2"/>
          </rPr>
          <t xml:space="preserve">Ikke krævet da CVR nr. indberettet
</t>
        </r>
      </text>
    </comment>
    <comment ref="N9" authorId="0" shapeId="0" xr:uid="{00000000-0006-0000-0700-000010000000}">
      <text>
        <r>
          <rPr>
            <sz val="8"/>
            <color indexed="81"/>
            <rFont val="Tahoma"/>
            <family val="2"/>
          </rPr>
          <t xml:space="preserve">Ikke krævet for indberettende institut
</t>
        </r>
      </text>
    </comment>
    <comment ref="O9" authorId="0" shapeId="0" xr:uid="{00000000-0006-0000-0700-000011000000}">
      <text>
        <r>
          <rPr>
            <sz val="8"/>
            <color indexed="81"/>
            <rFont val="Tahoma"/>
            <family val="2"/>
          </rPr>
          <t>Indberettes ikke for virksomheder</t>
        </r>
      </text>
    </comment>
    <comment ref="P9" authorId="0" shapeId="0" xr:uid="{00000000-0006-0000-0700-000012000000}">
      <text>
        <r>
          <rPr>
            <sz val="8"/>
            <color indexed="81"/>
            <rFont val="Tahoma"/>
            <family val="2"/>
          </rPr>
          <t>Indberettes ikke for virksomheder</t>
        </r>
      </text>
    </comment>
    <comment ref="Q9" authorId="0" shapeId="0" xr:uid="{00000000-0006-0000-0700-000013000000}">
      <text>
        <r>
          <rPr>
            <sz val="8"/>
            <color indexed="81"/>
            <rFont val="Tahoma"/>
            <family val="2"/>
          </rPr>
          <t>Indberettes ikke for virksomheder</t>
        </r>
      </text>
    </comment>
    <comment ref="R9" authorId="0" shapeId="0" xr:uid="{00000000-0006-0000-0700-000014000000}">
      <text>
        <r>
          <rPr>
            <sz val="8"/>
            <color indexed="81"/>
            <rFont val="Tahoma"/>
            <family val="2"/>
          </rPr>
          <t>Indberettes ikke for virksomheder</t>
        </r>
      </text>
    </comment>
    <comment ref="T9" authorId="1" shapeId="0" xr:uid="{BE404138-D10A-45C3-A913-6AD9DE9AB0DA}">
      <text>
        <r>
          <rPr>
            <sz val="9"/>
            <color indexed="81"/>
            <rFont val="Tahoma"/>
            <family val="2"/>
          </rPr>
          <t>Ikke krævet.</t>
        </r>
      </text>
    </comment>
    <comment ref="U9" authorId="0" shapeId="0" xr:uid="{86BB3427-3D20-42B0-8DAA-24AC5A6F2C5D}">
      <text>
        <r>
          <rPr>
            <sz val="8"/>
            <color indexed="81"/>
            <rFont val="Tahoma"/>
            <family val="2"/>
          </rPr>
          <t>Ikke krævet for virksomhed</t>
        </r>
      </text>
    </comment>
    <comment ref="V9" authorId="0" shapeId="0" xr:uid="{DC2B970F-0DD6-48DC-8ADF-CF31DD1CC332}">
      <text>
        <r>
          <rPr>
            <sz val="8"/>
            <color indexed="81"/>
            <rFont val="Tahoma"/>
            <family val="2"/>
          </rPr>
          <t>Ikke krævet for virksomhed</t>
        </r>
      </text>
    </comment>
    <comment ref="W9" authorId="0" shapeId="0" xr:uid="{FF440A94-20EF-4A92-B35D-F4E87F1B638C}">
      <text>
        <r>
          <rPr>
            <sz val="8"/>
            <color indexed="81"/>
            <rFont val="Tahoma"/>
            <family val="2"/>
          </rPr>
          <t>Ikke krævet for virksomhed</t>
        </r>
      </text>
    </comment>
    <comment ref="X9" authorId="0" shapeId="0" xr:uid="{D41FCB0D-6AA7-4862-80C7-758AAE308656}">
      <text>
        <r>
          <rPr>
            <sz val="8"/>
            <color indexed="81"/>
            <rFont val="Tahoma"/>
            <family val="2"/>
          </rPr>
          <t>Ikke krævet for virksomhed</t>
        </r>
      </text>
    </comment>
    <comment ref="Y9" authorId="0" shapeId="0" xr:uid="{152022CB-C2F4-4519-95D4-CA7EABF3F45E}">
      <text>
        <r>
          <rPr>
            <sz val="8"/>
            <color indexed="81"/>
            <rFont val="Tahoma"/>
            <family val="2"/>
          </rPr>
          <t>Ikke krævet for virksomhed</t>
        </r>
      </text>
    </comment>
    <comment ref="Z9" authorId="0" shapeId="0" xr:uid="{37500F9B-7EEF-46F4-9F96-5595C96F7F44}">
      <text>
        <r>
          <rPr>
            <sz val="8"/>
            <color indexed="81"/>
            <rFont val="Tahoma"/>
            <family val="2"/>
          </rPr>
          <t>Ikke krævet for virksomhed</t>
        </r>
      </text>
    </comment>
    <comment ref="AA9" authorId="0" shapeId="0" xr:uid="{CFC22536-946F-479F-9A76-A08021634594}">
      <text>
        <r>
          <rPr>
            <sz val="8"/>
            <color indexed="81"/>
            <rFont val="Tahoma"/>
            <family val="2"/>
          </rPr>
          <t>Ikke krævet for virksomhed</t>
        </r>
      </text>
    </comment>
    <comment ref="AB9" authorId="0" shapeId="0" xr:uid="{9D316F2E-0319-4975-9A3A-52D04F512A01}">
      <text>
        <r>
          <rPr>
            <sz val="8"/>
            <color indexed="81"/>
            <rFont val="Tahoma"/>
            <family val="2"/>
          </rPr>
          <t>Ikke krævet for virksomhed</t>
        </r>
      </text>
    </comment>
    <comment ref="AC9" authorId="0" shapeId="0" xr:uid="{3772BC55-0E6C-427A-9F8E-E7CF90F3C293}">
      <text>
        <r>
          <rPr>
            <sz val="8"/>
            <color indexed="81"/>
            <rFont val="Tahoma"/>
            <family val="2"/>
          </rPr>
          <t>Ikke krævet for virksomhed</t>
        </r>
      </text>
    </comment>
    <comment ref="E10" authorId="0" shapeId="0" xr:uid="{00000000-0006-0000-0700-000015000000}">
      <text>
        <r>
          <rPr>
            <sz val="8"/>
            <color indexed="81"/>
            <rFont val="Tahoma"/>
            <family val="2"/>
          </rPr>
          <t>Indberettes ikke for privatpersoner</t>
        </r>
      </text>
    </comment>
    <comment ref="H10" authorId="0" shapeId="0" xr:uid="{00000000-0006-0000-0700-000016000000}">
      <text>
        <r>
          <rPr>
            <sz val="8"/>
            <color indexed="81"/>
            <rFont val="Tahoma"/>
            <family val="2"/>
          </rPr>
          <t>Ikke krævet</t>
        </r>
        <r>
          <rPr>
            <sz val="8"/>
            <color indexed="81"/>
            <rFont val="Tahoma"/>
            <family val="2"/>
          </rPr>
          <t xml:space="preserve">
</t>
        </r>
      </text>
    </comment>
    <comment ref="N10" authorId="0" shapeId="0" xr:uid="{00000000-0006-0000-0700-000017000000}">
      <text>
        <r>
          <rPr>
            <sz val="8"/>
            <color indexed="81"/>
            <rFont val="Tahoma"/>
            <family val="2"/>
          </rPr>
          <t>Ikke krævet for privatperson</t>
        </r>
        <r>
          <rPr>
            <sz val="8"/>
            <color indexed="81"/>
            <rFont val="Tahoma"/>
            <family val="2"/>
          </rPr>
          <t xml:space="preserve">
</t>
        </r>
      </text>
    </comment>
    <comment ref="S10" authorId="0" shapeId="0" xr:uid="{00000000-0006-0000-0700-000018000000}">
      <text>
        <r>
          <rPr>
            <sz val="8"/>
            <color indexed="81"/>
            <rFont val="Tahoma"/>
            <family val="2"/>
          </rPr>
          <t>Ikke krævet</t>
        </r>
      </text>
    </comment>
    <comment ref="K14" authorId="0" shapeId="0" xr:uid="{00000000-0006-0000-0700-000019000000}">
      <text>
        <r>
          <rPr>
            <sz val="8"/>
            <color indexed="81"/>
            <rFont val="Tahoma"/>
            <family val="2"/>
          </rPr>
          <t xml:space="preserve">Ikke krævet
</t>
        </r>
      </text>
    </comment>
    <comment ref="L14" authorId="0" shapeId="0" xr:uid="{00000000-0006-0000-0700-00001A000000}">
      <text>
        <r>
          <rPr>
            <sz val="8"/>
            <color indexed="81"/>
            <rFont val="Tahoma"/>
            <family val="2"/>
          </rPr>
          <t xml:space="preserve">Ikke krævet
</t>
        </r>
      </text>
    </comment>
    <comment ref="M14" authorId="0" shapeId="0" xr:uid="{00000000-0006-0000-0700-00001B000000}">
      <text>
        <r>
          <rPr>
            <sz val="8"/>
            <color indexed="81"/>
            <rFont val="Tahoma"/>
            <family val="2"/>
          </rPr>
          <t xml:space="preserve">Ikke krævet
</t>
        </r>
      </text>
    </comment>
    <comment ref="O14" authorId="0" shapeId="0" xr:uid="{00000000-0006-0000-0700-00001C000000}">
      <text>
        <r>
          <rPr>
            <sz val="8"/>
            <color indexed="81"/>
            <rFont val="Tahoma"/>
            <family val="2"/>
          </rPr>
          <t xml:space="preserve">Ikke krævet
</t>
        </r>
      </text>
    </comment>
    <comment ref="R14" authorId="0" shapeId="0" xr:uid="{00000000-0006-0000-0700-00001D000000}">
      <text>
        <r>
          <rPr>
            <sz val="8"/>
            <color indexed="81"/>
            <rFont val="Tahoma"/>
            <family val="2"/>
          </rPr>
          <t xml:space="preserve">Ikke krævet
</t>
        </r>
      </text>
    </comment>
    <comment ref="T14" authorId="0" shapeId="0" xr:uid="{00000000-0006-0000-0700-00001E000000}">
      <text>
        <r>
          <rPr>
            <sz val="8"/>
            <color indexed="81"/>
            <rFont val="Tahoma"/>
            <family val="2"/>
          </rPr>
          <t>Ikke krævet for privatpersoner</t>
        </r>
      </text>
    </comment>
    <comment ref="X14" authorId="0" shapeId="0" xr:uid="{00000000-0006-0000-0700-00001F000000}">
      <text>
        <r>
          <rPr>
            <sz val="8"/>
            <color indexed="81"/>
            <rFont val="Tahoma"/>
            <family val="2"/>
          </rPr>
          <t>Ikke krævet</t>
        </r>
      </text>
    </comment>
    <comment ref="Y14" authorId="0" shapeId="0" xr:uid="{00000000-0006-0000-0700-000020000000}">
      <text>
        <r>
          <rPr>
            <sz val="8"/>
            <color indexed="81"/>
            <rFont val="Tahoma"/>
            <family val="2"/>
          </rPr>
          <t>Ikke krævet</t>
        </r>
      </text>
    </comment>
    <comment ref="Z14" authorId="0" shapeId="0" xr:uid="{00000000-0006-0000-0700-000021000000}">
      <text>
        <r>
          <rPr>
            <sz val="8"/>
            <color indexed="81"/>
            <rFont val="Tahoma"/>
            <family val="2"/>
          </rPr>
          <t>Ikke krævet</t>
        </r>
      </text>
    </comment>
    <comment ref="AA14" authorId="0" shapeId="0" xr:uid="{00000000-0006-0000-0700-000022000000}">
      <text>
        <r>
          <rPr>
            <sz val="8"/>
            <color indexed="81"/>
            <rFont val="Tahoma"/>
            <family val="2"/>
          </rPr>
          <t>Ikke krævet</t>
        </r>
      </text>
    </comment>
    <comment ref="AD14" authorId="1" shapeId="0" xr:uid="{0AE1617D-8CE0-4904-B6B0-FD1CB54D4B4E}">
      <text>
        <r>
          <rPr>
            <sz val="9"/>
            <color indexed="81"/>
            <rFont val="Tahoma"/>
            <family val="2"/>
          </rPr>
          <t>Kun krævet for instrumenttype 20.</t>
        </r>
      </text>
    </comment>
    <comment ref="AE14" authorId="1" shapeId="0" xr:uid="{400ED247-FCB7-4221-A3BC-571EB496FE6B}">
      <text>
        <r>
          <rPr>
            <sz val="9"/>
            <color indexed="81"/>
            <rFont val="Tahoma"/>
            <family val="2"/>
          </rPr>
          <t>Kun krævet for instrumenttyperne "Tidsindskud", "Repoindlån" og "Indskud mellem kreditinstitutter bortset fra repoindlån og repoudlån", hvor der foreligger en bindingsperiode.</t>
        </r>
      </text>
    </comment>
    <comment ref="AF14" authorId="1" shapeId="0" xr:uid="{A7ABE202-9844-41B8-92E2-238B016A74D8}">
      <text>
        <r>
          <rPr>
            <sz val="9"/>
            <color indexed="81"/>
            <rFont val="Tahoma"/>
            <family val="2"/>
          </rPr>
          <t>Kun krævet for instrumenttypen "Særlig indlån".</t>
        </r>
      </text>
    </comment>
    <comment ref="AG14" authorId="1" shapeId="0" xr:uid="{983E70F0-A24E-40E4-8D41-965BA895E02C}">
      <text>
        <r>
          <rPr>
            <sz val="9"/>
            <color indexed="81"/>
            <rFont val="Tahoma"/>
            <family val="2"/>
          </rPr>
          <t>Kun krævet for instrumenttypen "Særlig indlån".</t>
        </r>
      </text>
    </comment>
    <comment ref="K15" authorId="0" shapeId="0" xr:uid="{00000000-0006-0000-0700-000023000000}">
      <text>
        <r>
          <rPr>
            <sz val="8"/>
            <color indexed="81"/>
            <rFont val="Tahoma"/>
            <family val="2"/>
          </rPr>
          <t xml:space="preserve">Ikke krævet
</t>
        </r>
      </text>
    </comment>
    <comment ref="L15" authorId="0" shapeId="0" xr:uid="{00000000-0006-0000-0700-000024000000}">
      <text>
        <r>
          <rPr>
            <sz val="8"/>
            <color indexed="81"/>
            <rFont val="Tahoma"/>
            <family val="2"/>
          </rPr>
          <t xml:space="preserve">Ikke krævet
</t>
        </r>
      </text>
    </comment>
    <comment ref="M15" authorId="0" shapeId="0" xr:uid="{00000000-0006-0000-0700-000025000000}">
      <text>
        <r>
          <rPr>
            <sz val="8"/>
            <color indexed="81"/>
            <rFont val="Tahoma"/>
            <family val="2"/>
          </rPr>
          <t xml:space="preserve">Ikke krævet
</t>
        </r>
      </text>
    </comment>
    <comment ref="O15" authorId="0" shapeId="0" xr:uid="{00000000-0006-0000-0700-000026000000}">
      <text>
        <r>
          <rPr>
            <sz val="8"/>
            <color indexed="81"/>
            <rFont val="Tahoma"/>
            <family val="2"/>
          </rPr>
          <t xml:space="preserve">Ikke krævet
</t>
        </r>
      </text>
    </comment>
    <comment ref="R15" authorId="0" shapeId="0" xr:uid="{00000000-0006-0000-0700-000027000000}">
      <text>
        <r>
          <rPr>
            <sz val="8"/>
            <color indexed="81"/>
            <rFont val="Tahoma"/>
            <family val="2"/>
          </rPr>
          <t xml:space="preserve">Ikke krævet
</t>
        </r>
      </text>
    </comment>
    <comment ref="T15" authorId="0" shapeId="0" xr:uid="{00000000-0006-0000-0700-000028000000}">
      <text>
        <r>
          <rPr>
            <sz val="8"/>
            <color indexed="81"/>
            <rFont val="Tahoma"/>
            <family val="2"/>
          </rPr>
          <t>Ikke krævet for privatpersoner</t>
        </r>
      </text>
    </comment>
    <comment ref="X15" authorId="0" shapeId="0" xr:uid="{00000000-0006-0000-0700-000029000000}">
      <text>
        <r>
          <rPr>
            <sz val="8"/>
            <color indexed="81"/>
            <rFont val="Tahoma"/>
            <family val="2"/>
          </rPr>
          <t>Ikke krævet</t>
        </r>
      </text>
    </comment>
    <comment ref="Y15" authorId="0" shapeId="0" xr:uid="{00000000-0006-0000-0700-00002A000000}">
      <text>
        <r>
          <rPr>
            <sz val="8"/>
            <color indexed="81"/>
            <rFont val="Tahoma"/>
            <family val="2"/>
          </rPr>
          <t>Ikke krævet</t>
        </r>
      </text>
    </comment>
    <comment ref="Z15" authorId="0" shapeId="0" xr:uid="{00000000-0006-0000-0700-00002B000000}">
      <text>
        <r>
          <rPr>
            <sz val="8"/>
            <color indexed="81"/>
            <rFont val="Tahoma"/>
            <family val="2"/>
          </rPr>
          <t>Ikke krævet</t>
        </r>
      </text>
    </comment>
    <comment ref="AA15" authorId="0" shapeId="0" xr:uid="{00000000-0006-0000-0700-00002C000000}">
      <text>
        <r>
          <rPr>
            <sz val="8"/>
            <color indexed="81"/>
            <rFont val="Tahoma"/>
            <family val="2"/>
          </rPr>
          <t>Ikke krævet</t>
        </r>
      </text>
    </comment>
    <comment ref="AD15" authorId="1" shapeId="0" xr:uid="{F871FFF0-0916-459B-B5BA-AD3A43B914CB}">
      <text>
        <r>
          <rPr>
            <sz val="9"/>
            <color indexed="81"/>
            <rFont val="Tahoma"/>
            <family val="2"/>
          </rPr>
          <t>Kun krævet for instrumenttype 20.</t>
        </r>
      </text>
    </comment>
    <comment ref="AE15" authorId="1" shapeId="0" xr:uid="{0D0D0DCB-E7E6-4BBD-BB65-2D87693F8374}">
      <text>
        <r>
          <rPr>
            <sz val="9"/>
            <color indexed="81"/>
            <rFont val="Tahoma"/>
            <family val="2"/>
          </rPr>
          <t>Kun krævet for instrumenttyperne "Tidsindskud", "Repoindlån" og "Indskud mellem kreditinstitutter bortset fra repoindlån og repoudlån", hvor der foreligger en bindingsperiode.</t>
        </r>
      </text>
    </comment>
    <comment ref="AF15" authorId="1" shapeId="0" xr:uid="{F30DEADA-8980-4387-8C8E-20130AD3A5FF}">
      <text>
        <r>
          <rPr>
            <sz val="9"/>
            <color indexed="81"/>
            <rFont val="Tahoma"/>
            <family val="2"/>
          </rPr>
          <t>Kun krævet for instrumenttypen "Særlig indlån".</t>
        </r>
      </text>
    </comment>
    <comment ref="AG15" authorId="1" shapeId="0" xr:uid="{ED4932F0-0235-473D-9FAD-F40C0F8A741F}">
      <text>
        <r>
          <rPr>
            <sz val="9"/>
            <color indexed="81"/>
            <rFont val="Tahoma"/>
            <family val="2"/>
          </rPr>
          <t>Kun krævet for instrumenttypen "Særlig indlån".</t>
        </r>
      </text>
    </comment>
    <comment ref="J19" authorId="0" shapeId="0" xr:uid="{00000000-0006-0000-0700-00002D000000}">
      <text>
        <r>
          <rPr>
            <sz val="8"/>
            <color indexed="81"/>
            <rFont val="Tahoma"/>
            <family val="2"/>
          </rPr>
          <t xml:space="preserve">Ikke krævet
</t>
        </r>
      </text>
    </comment>
    <comment ref="K19" authorId="0" shapeId="0" xr:uid="{00000000-0006-0000-0700-00002E000000}">
      <text>
        <r>
          <rPr>
            <sz val="8"/>
            <color indexed="81"/>
            <rFont val="Tahoma"/>
            <family val="2"/>
          </rPr>
          <t>"Ikke krævet" til privatperson</t>
        </r>
      </text>
    </comment>
    <comment ref="O19" authorId="0" shapeId="0" xr:uid="{00000000-0006-0000-0700-00002F000000}">
      <text>
        <r>
          <rPr>
            <sz val="8"/>
            <color indexed="81"/>
            <rFont val="Tahoma"/>
            <family val="2"/>
          </rPr>
          <t>Ikke krævet - indberettes kun for realkreditudlån</t>
        </r>
      </text>
    </comment>
    <comment ref="P19" authorId="0" shapeId="0" xr:uid="{00000000-0006-0000-0700-000030000000}">
      <text>
        <r>
          <rPr>
            <sz val="8"/>
            <color indexed="81"/>
            <rFont val="Tahoma"/>
            <family val="2"/>
          </rPr>
          <t>Ikke krævet - indberettes kun for realkreditudlån</t>
        </r>
      </text>
    </comment>
    <comment ref="Q19" authorId="0" shapeId="0" xr:uid="{00000000-0006-0000-0700-000031000000}">
      <text>
        <r>
          <rPr>
            <sz val="8"/>
            <color indexed="81"/>
            <rFont val="Tahoma"/>
            <family val="2"/>
          </rPr>
          <t>Ikke krævet - indberettes kun for obligationsudlån</t>
        </r>
      </text>
    </comment>
    <comment ref="R19" authorId="0" shapeId="0" xr:uid="{00000000-0006-0000-0700-000032000000}">
      <text>
        <r>
          <rPr>
            <sz val="8"/>
            <color indexed="81"/>
            <rFont val="Tahoma"/>
            <family val="2"/>
          </rPr>
          <t xml:space="preserve">Ikke krævet
</t>
        </r>
      </text>
    </comment>
    <comment ref="S19" authorId="0" shapeId="0" xr:uid="{00000000-0006-0000-0700-000033000000}">
      <text>
        <r>
          <rPr>
            <sz val="8"/>
            <color indexed="81"/>
            <rFont val="Tahoma"/>
            <family val="2"/>
          </rPr>
          <t>Ikke krævet - indberettes kun for obligationsudlån</t>
        </r>
      </text>
    </comment>
    <comment ref="T19" authorId="0" shapeId="0" xr:uid="{00000000-0006-0000-0700-000034000000}">
      <text>
        <r>
          <rPr>
            <sz val="8"/>
            <color indexed="81"/>
            <rFont val="Tahoma"/>
            <family val="2"/>
          </rPr>
          <t>Ikke krævet - indberettes kun for obligationsudlån</t>
        </r>
      </text>
    </comment>
    <comment ref="U19" authorId="1" shapeId="0" xr:uid="{52AF51E2-D3F8-4F68-A15E-3500A28A2207}">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9" authorId="1" shapeId="0" xr:uid="{6490A660-41D4-4675-B883-CFE4B9A80C76}">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J20" authorId="0" shapeId="0" xr:uid="{00000000-0006-0000-0700-000035000000}">
      <text>
        <r>
          <rPr>
            <sz val="8"/>
            <color indexed="81"/>
            <rFont val="Tahoma"/>
            <family val="2"/>
          </rPr>
          <t xml:space="preserve">Ikke krævet
</t>
        </r>
      </text>
    </comment>
    <comment ref="K20" authorId="0" shapeId="0" xr:uid="{00000000-0006-0000-0700-000036000000}">
      <text>
        <r>
          <rPr>
            <sz val="8"/>
            <color indexed="81"/>
            <rFont val="Tahoma"/>
            <family val="2"/>
          </rPr>
          <t>"Ikke krævet" til privatperson</t>
        </r>
      </text>
    </comment>
    <comment ref="O20" authorId="0" shapeId="0" xr:uid="{00000000-0006-0000-0700-000037000000}">
      <text>
        <r>
          <rPr>
            <sz val="8"/>
            <color indexed="81"/>
            <rFont val="Tahoma"/>
            <family val="2"/>
          </rPr>
          <t>Ikke krævet - indberettes kun for realkreditudlån</t>
        </r>
      </text>
    </comment>
    <comment ref="P20" authorId="0" shapeId="0" xr:uid="{00000000-0006-0000-0700-000038000000}">
      <text>
        <r>
          <rPr>
            <sz val="8"/>
            <color indexed="81"/>
            <rFont val="Tahoma"/>
            <family val="2"/>
          </rPr>
          <t>Ikke krævet - indberettes kun for realkreditudlån</t>
        </r>
      </text>
    </comment>
    <comment ref="Q20" authorId="0" shapeId="0" xr:uid="{00000000-0006-0000-0700-000039000000}">
      <text>
        <r>
          <rPr>
            <sz val="8"/>
            <color indexed="81"/>
            <rFont val="Tahoma"/>
            <family val="2"/>
          </rPr>
          <t>Ikke krævet - indberettes kun for obligationsudlån</t>
        </r>
      </text>
    </comment>
    <comment ref="R20" authorId="0" shapeId="0" xr:uid="{00000000-0006-0000-0700-00003A000000}">
      <text>
        <r>
          <rPr>
            <sz val="8"/>
            <color indexed="81"/>
            <rFont val="Tahoma"/>
            <family val="2"/>
          </rPr>
          <t xml:space="preserve">Ikke krævet
</t>
        </r>
      </text>
    </comment>
    <comment ref="S20" authorId="0" shapeId="0" xr:uid="{00000000-0006-0000-0700-00003B000000}">
      <text>
        <r>
          <rPr>
            <sz val="8"/>
            <color indexed="81"/>
            <rFont val="Tahoma"/>
            <family val="2"/>
          </rPr>
          <t>Ikke krævet - indberettes kun for obligationsudlån</t>
        </r>
      </text>
    </comment>
    <comment ref="T20" authorId="0" shapeId="0" xr:uid="{00000000-0006-0000-0700-00003C000000}">
      <text>
        <r>
          <rPr>
            <sz val="8"/>
            <color indexed="81"/>
            <rFont val="Tahoma"/>
            <family val="2"/>
          </rPr>
          <t>Ikke krævet - indberettes kun for obligationsudlån</t>
        </r>
      </text>
    </comment>
    <comment ref="U20" authorId="1" shapeId="0" xr:uid="{18A3EB4A-EB48-48A0-B97F-3B3375672DDE}">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20" authorId="1" shapeId="0" xr:uid="{E4C9D90F-7C19-48D7-868C-74BB3B31688B}">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F50" authorId="0" shapeId="0" xr:uid="{00000000-0006-0000-0700-000045000000}">
      <text>
        <r>
          <rPr>
            <sz val="8"/>
            <color indexed="81"/>
            <rFont val="Tahoma"/>
            <family val="2"/>
          </rPr>
          <t>Ikke krævet</t>
        </r>
      </text>
    </comment>
    <comment ref="F51" authorId="0" shapeId="0" xr:uid="{00000000-0006-0000-0700-000046000000}">
      <text>
        <r>
          <rPr>
            <sz val="8"/>
            <color indexed="81"/>
            <rFont val="Tahoma"/>
            <family val="2"/>
          </rPr>
          <t>Ikke krævet</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00000000-0006-0000-0800-000001000000}">
      <text>
        <r>
          <rPr>
            <sz val="8"/>
            <color indexed="81"/>
            <rFont val="Tahoma"/>
            <family val="2"/>
          </rPr>
          <t xml:space="preserve">Ikke krævet da CVR nr. indberettet
</t>
        </r>
      </text>
    </comment>
    <comment ref="H7" authorId="0" shapeId="0" xr:uid="{00000000-0006-0000-0800-000002000000}">
      <text>
        <r>
          <rPr>
            <sz val="8"/>
            <color indexed="81"/>
            <rFont val="Tahoma"/>
            <family val="2"/>
          </rPr>
          <t>Ikke krævet</t>
        </r>
      </text>
    </comment>
    <comment ref="I7" authorId="0" shapeId="0" xr:uid="{00000000-0006-0000-0800-000003000000}">
      <text>
        <r>
          <rPr>
            <sz val="8"/>
            <color indexed="81"/>
            <rFont val="Tahoma"/>
            <family val="2"/>
          </rPr>
          <t xml:space="preserve">Beriges
</t>
        </r>
      </text>
    </comment>
    <comment ref="N7" authorId="0" shapeId="0" xr:uid="{00000000-0006-0000-0800-000004000000}">
      <text>
        <r>
          <rPr>
            <sz val="8"/>
            <color indexed="81"/>
            <rFont val="Tahoma"/>
            <family val="2"/>
          </rPr>
          <t xml:space="preserve">Ikke krævet for indberettende institut
</t>
        </r>
      </text>
    </comment>
    <comment ref="O7" authorId="0" shapeId="0" xr:uid="{00000000-0006-0000-0800-000005000000}">
      <text>
        <r>
          <rPr>
            <sz val="8"/>
            <color indexed="81"/>
            <rFont val="Tahoma"/>
            <family val="2"/>
          </rPr>
          <t>Indberettes ikke for virksomheder</t>
        </r>
      </text>
    </comment>
    <comment ref="P7" authorId="0" shapeId="0" xr:uid="{00000000-0006-0000-0800-000006000000}">
      <text>
        <r>
          <rPr>
            <sz val="8"/>
            <color indexed="81"/>
            <rFont val="Tahoma"/>
            <family val="2"/>
          </rPr>
          <t>Indberettes ikke for virksomheder</t>
        </r>
      </text>
    </comment>
    <comment ref="Q7" authorId="0" shapeId="0" xr:uid="{00000000-0006-0000-0800-000007000000}">
      <text>
        <r>
          <rPr>
            <sz val="8"/>
            <color indexed="81"/>
            <rFont val="Tahoma"/>
            <family val="2"/>
          </rPr>
          <t>Indberettes ikke for virksomheder</t>
        </r>
      </text>
    </comment>
    <comment ref="R7" authorId="0" shapeId="0" xr:uid="{00000000-0006-0000-0800-000008000000}">
      <text>
        <r>
          <rPr>
            <sz val="8"/>
            <color indexed="81"/>
            <rFont val="Tahoma"/>
            <family val="2"/>
          </rPr>
          <t>Indberettes ikke for virksomheder</t>
        </r>
      </text>
    </comment>
    <comment ref="T7" authorId="1" shapeId="0" xr:uid="{623587F4-BA81-4351-89F5-6BB3E7076B2A}">
      <text>
        <r>
          <rPr>
            <sz val="9"/>
            <color indexed="81"/>
            <rFont val="Tahoma"/>
            <family val="2"/>
          </rPr>
          <t>Ikke krævet.</t>
        </r>
      </text>
    </comment>
    <comment ref="U7" authorId="0" shapeId="0" xr:uid="{DAAEED84-A971-4D1C-87AD-513ED9821E6F}">
      <text>
        <r>
          <rPr>
            <sz val="8"/>
            <color indexed="81"/>
            <rFont val="Tahoma"/>
            <family val="2"/>
          </rPr>
          <t>Ikke krævet for virksomhed</t>
        </r>
      </text>
    </comment>
    <comment ref="V7" authorId="0" shapeId="0" xr:uid="{8A5A7624-6004-4E6D-9F6B-AC961A15B7F0}">
      <text>
        <r>
          <rPr>
            <sz val="8"/>
            <color indexed="81"/>
            <rFont val="Tahoma"/>
            <family val="2"/>
          </rPr>
          <t>Ikke krævet for virksomhed</t>
        </r>
      </text>
    </comment>
    <comment ref="W7" authorId="0" shapeId="0" xr:uid="{D158A4D5-D37C-4131-986A-1A4FE08DF5FC}">
      <text>
        <r>
          <rPr>
            <sz val="8"/>
            <color indexed="81"/>
            <rFont val="Tahoma"/>
            <family val="2"/>
          </rPr>
          <t>Ikke krævet for virksomhed</t>
        </r>
      </text>
    </comment>
    <comment ref="X7" authorId="0" shapeId="0" xr:uid="{0DDE9B21-B1EB-4243-A648-34D38A46CC1A}">
      <text>
        <r>
          <rPr>
            <sz val="8"/>
            <color indexed="81"/>
            <rFont val="Tahoma"/>
            <family val="2"/>
          </rPr>
          <t>Ikke krævet for virksomhed</t>
        </r>
      </text>
    </comment>
    <comment ref="Y7" authorId="0" shapeId="0" xr:uid="{A22D6290-FACF-469B-A15D-EEBE566D416A}">
      <text>
        <r>
          <rPr>
            <sz val="8"/>
            <color indexed="81"/>
            <rFont val="Tahoma"/>
            <family val="2"/>
          </rPr>
          <t>Ikke krævet for virksomhed</t>
        </r>
      </text>
    </comment>
    <comment ref="Z7" authorId="0" shapeId="0" xr:uid="{6A72310A-DC03-4A86-8967-54785E627430}">
      <text>
        <r>
          <rPr>
            <sz val="8"/>
            <color indexed="81"/>
            <rFont val="Tahoma"/>
            <family val="2"/>
          </rPr>
          <t>Ikke krævet for virksomhed</t>
        </r>
      </text>
    </comment>
    <comment ref="AA7" authorId="0" shapeId="0" xr:uid="{1395CFD1-AE01-4594-BBBF-204333D9401E}">
      <text>
        <r>
          <rPr>
            <sz val="8"/>
            <color indexed="81"/>
            <rFont val="Tahoma"/>
            <family val="2"/>
          </rPr>
          <t>Ikke krævet for virksomhed</t>
        </r>
      </text>
    </comment>
    <comment ref="AB7" authorId="0" shapeId="0" xr:uid="{09443D67-290A-49DE-AD07-30D4A3D69C02}">
      <text>
        <r>
          <rPr>
            <sz val="8"/>
            <color indexed="81"/>
            <rFont val="Tahoma"/>
            <family val="2"/>
          </rPr>
          <t>Ikke krævet for virksomhed</t>
        </r>
      </text>
    </comment>
    <comment ref="AC7" authorId="0" shapeId="0" xr:uid="{6F22920D-3CBA-421E-9B9B-5ADD34FF2E00}">
      <text>
        <r>
          <rPr>
            <sz val="8"/>
            <color indexed="81"/>
            <rFont val="Tahoma"/>
            <family val="2"/>
          </rPr>
          <t>Ikke krævet for virksomhed</t>
        </r>
      </text>
    </comment>
    <comment ref="E8" authorId="0" shapeId="0" xr:uid="{00000000-0006-0000-0800-000009000000}">
      <text>
        <r>
          <rPr>
            <sz val="8"/>
            <color indexed="81"/>
            <rFont val="Tahoma"/>
            <family val="2"/>
          </rPr>
          <t xml:space="preserve">
Indberettes ikke da ikke tilgængeligt</t>
        </r>
      </text>
    </comment>
    <comment ref="H8" authorId="0" shapeId="0" xr:uid="{00000000-0006-0000-0800-00000A000000}">
      <text>
        <r>
          <rPr>
            <sz val="8"/>
            <color indexed="81"/>
            <rFont val="Tahoma"/>
            <family val="2"/>
          </rPr>
          <t>Ikke krævet</t>
        </r>
      </text>
    </comment>
    <comment ref="I8" authorId="0" shapeId="0" xr:uid="{00000000-0006-0000-0800-00000B000000}">
      <text>
        <r>
          <rPr>
            <sz val="8"/>
            <color indexed="81"/>
            <rFont val="Tahoma"/>
            <family val="2"/>
          </rPr>
          <t xml:space="preserve">Beriges
</t>
        </r>
      </text>
    </comment>
    <comment ref="N8" authorId="0" shapeId="0" xr:uid="{00000000-0006-0000-0800-00000C000000}">
      <text>
        <r>
          <rPr>
            <sz val="8"/>
            <color indexed="81"/>
            <rFont val="Tahoma"/>
            <family val="2"/>
          </rPr>
          <t>Ikke krævet</t>
        </r>
      </text>
    </comment>
    <comment ref="O8" authorId="0" shapeId="0" xr:uid="{00000000-0006-0000-0800-00000D000000}">
      <text>
        <r>
          <rPr>
            <sz val="8"/>
            <color indexed="81"/>
            <rFont val="Tahoma"/>
            <family val="2"/>
          </rPr>
          <t>Indberettes ikke for virksomheder</t>
        </r>
      </text>
    </comment>
    <comment ref="P8" authorId="0" shapeId="0" xr:uid="{00000000-0006-0000-0800-00000E000000}">
      <text>
        <r>
          <rPr>
            <sz val="8"/>
            <color indexed="81"/>
            <rFont val="Tahoma"/>
            <family val="2"/>
          </rPr>
          <t>Indberettes ikke for virksomheder</t>
        </r>
      </text>
    </comment>
    <comment ref="Q8" authorId="0" shapeId="0" xr:uid="{00000000-0006-0000-0800-00000F000000}">
      <text>
        <r>
          <rPr>
            <sz val="8"/>
            <color indexed="81"/>
            <rFont val="Tahoma"/>
            <family val="2"/>
          </rPr>
          <t>Indberettes ikke for virksomheder</t>
        </r>
      </text>
    </comment>
    <comment ref="R8" authorId="0" shapeId="0" xr:uid="{00000000-0006-0000-0800-000010000000}">
      <text>
        <r>
          <rPr>
            <sz val="8"/>
            <color indexed="81"/>
            <rFont val="Tahoma"/>
            <family val="2"/>
          </rPr>
          <t>Indberettes ikke for virksomheder</t>
        </r>
      </text>
    </comment>
    <comment ref="S8" authorId="0" shapeId="0" xr:uid="{00000000-0006-0000-0800-000011000000}">
      <text>
        <r>
          <rPr>
            <sz val="8"/>
            <color indexed="81"/>
            <rFont val="Tahoma"/>
            <family val="2"/>
          </rPr>
          <t>"Ikke krævet"</t>
        </r>
      </text>
    </comment>
    <comment ref="U8" authorId="0" shapeId="0" xr:uid="{15C06130-CEEF-4621-B96D-1D330511E47D}">
      <text>
        <r>
          <rPr>
            <sz val="8"/>
            <color indexed="81"/>
            <rFont val="Tahoma"/>
            <family val="2"/>
          </rPr>
          <t>Ikke krævet for virksomhed</t>
        </r>
      </text>
    </comment>
    <comment ref="V8" authorId="0" shapeId="0" xr:uid="{A060425C-0958-44F0-B220-1E68EAF3AD79}">
      <text>
        <r>
          <rPr>
            <sz val="8"/>
            <color indexed="81"/>
            <rFont val="Tahoma"/>
            <family val="2"/>
          </rPr>
          <t>Ikke krævet for virksomhed</t>
        </r>
      </text>
    </comment>
    <comment ref="W8" authorId="0" shapeId="0" xr:uid="{4437DB9E-30A7-41E2-80B0-D067DB59322B}">
      <text>
        <r>
          <rPr>
            <sz val="8"/>
            <color indexed="81"/>
            <rFont val="Tahoma"/>
            <family val="2"/>
          </rPr>
          <t>Ikke krævet for virksomhed</t>
        </r>
      </text>
    </comment>
    <comment ref="X8" authorId="0" shapeId="0" xr:uid="{D7C6472C-308D-4BE4-BB39-2353D7B68710}">
      <text>
        <r>
          <rPr>
            <sz val="8"/>
            <color indexed="81"/>
            <rFont val="Tahoma"/>
            <family val="2"/>
          </rPr>
          <t>Ikke krævet for virksomhed</t>
        </r>
      </text>
    </comment>
    <comment ref="Y8" authorId="0" shapeId="0" xr:uid="{38616E16-846D-4906-ADBB-FA0F4E000065}">
      <text>
        <r>
          <rPr>
            <sz val="8"/>
            <color indexed="81"/>
            <rFont val="Tahoma"/>
            <family val="2"/>
          </rPr>
          <t>Ikke krævet for virksomhed</t>
        </r>
      </text>
    </comment>
    <comment ref="Z8" authorId="0" shapeId="0" xr:uid="{2ED84564-5AA2-4B4F-BD20-BA35C46E3E16}">
      <text>
        <r>
          <rPr>
            <sz val="8"/>
            <color indexed="81"/>
            <rFont val="Tahoma"/>
            <family val="2"/>
          </rPr>
          <t>Ikke krævet for virksomhed</t>
        </r>
      </text>
    </comment>
    <comment ref="AA8" authorId="0" shapeId="0" xr:uid="{DED70A44-74A8-429C-9C10-92249123A7AE}">
      <text>
        <r>
          <rPr>
            <sz val="8"/>
            <color indexed="81"/>
            <rFont val="Tahoma"/>
            <family val="2"/>
          </rPr>
          <t>Ikke krævet for virksomhed</t>
        </r>
      </text>
    </comment>
    <comment ref="AB8" authorId="0" shapeId="0" xr:uid="{6B34F4E4-7EEA-4423-8E3A-7CBE69699753}">
      <text>
        <r>
          <rPr>
            <sz val="8"/>
            <color indexed="81"/>
            <rFont val="Tahoma"/>
            <family val="2"/>
          </rPr>
          <t>Ikke krævet for virksomhed</t>
        </r>
      </text>
    </comment>
    <comment ref="AC8" authorId="0" shapeId="0" xr:uid="{E5E50DA3-E22A-4593-92AE-6529BF81E49C}">
      <text>
        <r>
          <rPr>
            <sz val="8"/>
            <color indexed="81"/>
            <rFont val="Tahoma"/>
            <family val="2"/>
          </rPr>
          <t>Ikke krævet for virksomhed</t>
        </r>
      </text>
    </comment>
    <comment ref="U9" authorId="0" shapeId="0" xr:uid="{02841BAD-A8E1-44BF-86C2-6B4447D58599}">
      <text>
        <r>
          <rPr>
            <sz val="8"/>
            <color indexed="81"/>
            <rFont val="Tahoma"/>
            <family val="2"/>
          </rPr>
          <t>Ikke krævet for virksomhed</t>
        </r>
      </text>
    </comment>
    <comment ref="V9" authorId="0" shapeId="0" xr:uid="{030CD601-FF14-40C4-B54F-D8F500EE8131}">
      <text>
        <r>
          <rPr>
            <sz val="8"/>
            <color indexed="81"/>
            <rFont val="Tahoma"/>
            <family val="2"/>
          </rPr>
          <t>Ikke krævet for virksomhed</t>
        </r>
      </text>
    </comment>
    <comment ref="W9" authorId="0" shapeId="0" xr:uid="{904AEAE5-77AC-4F0A-99FF-4A22BE3D9F41}">
      <text>
        <r>
          <rPr>
            <sz val="8"/>
            <color indexed="81"/>
            <rFont val="Tahoma"/>
            <family val="2"/>
          </rPr>
          <t>Ikke krævet for virksomhed</t>
        </r>
      </text>
    </comment>
    <comment ref="X9" authorId="0" shapeId="0" xr:uid="{410D0CD9-C08E-46DA-B1D5-01B647C659E7}">
      <text>
        <r>
          <rPr>
            <sz val="8"/>
            <color indexed="81"/>
            <rFont val="Tahoma"/>
            <family val="2"/>
          </rPr>
          <t>Ikke krævet for virksomhed</t>
        </r>
      </text>
    </comment>
    <comment ref="Y9" authorId="0" shapeId="0" xr:uid="{5BB2BB82-BDE5-41EC-A89B-6635B5C3100F}">
      <text>
        <r>
          <rPr>
            <sz val="8"/>
            <color indexed="81"/>
            <rFont val="Tahoma"/>
            <family val="2"/>
          </rPr>
          <t>Ikke krævet for virksomhed</t>
        </r>
      </text>
    </comment>
    <comment ref="Z9" authorId="0" shapeId="0" xr:uid="{9F7B77BF-DD1D-4BD0-9F19-D10B81476168}">
      <text>
        <r>
          <rPr>
            <sz val="8"/>
            <color indexed="81"/>
            <rFont val="Tahoma"/>
            <family val="2"/>
          </rPr>
          <t>Ikke krævet for virksomhed</t>
        </r>
      </text>
    </comment>
    <comment ref="AA9" authorId="0" shapeId="0" xr:uid="{2164D249-16BA-4B5F-B0F2-97F5111FBD8F}">
      <text>
        <r>
          <rPr>
            <sz val="8"/>
            <color indexed="81"/>
            <rFont val="Tahoma"/>
            <family val="2"/>
          </rPr>
          <t>Ikke krævet for virksomhed</t>
        </r>
      </text>
    </comment>
    <comment ref="AB9" authorId="0" shapeId="0" xr:uid="{CB1B9AA4-9371-4FBA-8086-900C27E7FA8A}">
      <text>
        <r>
          <rPr>
            <sz val="8"/>
            <color indexed="81"/>
            <rFont val="Tahoma"/>
            <family val="2"/>
          </rPr>
          <t>Ikke krævet for virksomhed</t>
        </r>
      </text>
    </comment>
    <comment ref="AC9" authorId="0" shapeId="0" xr:uid="{F2B94602-B6BA-47F6-B764-8344D8221F24}">
      <text>
        <r>
          <rPr>
            <sz val="8"/>
            <color indexed="81"/>
            <rFont val="Tahoma"/>
            <family val="2"/>
          </rPr>
          <t>Ikke krævet for virksomhed</t>
        </r>
      </text>
    </comment>
    <comment ref="K12" authorId="0" shapeId="0" xr:uid="{00000000-0006-0000-0800-000012000000}">
      <text>
        <r>
          <rPr>
            <b/>
            <sz val="8"/>
            <color indexed="81"/>
            <rFont val="Tahoma"/>
            <family val="2"/>
          </rPr>
          <t>Ikke krævet</t>
        </r>
      </text>
    </comment>
    <comment ref="L12" authorId="0" shapeId="0" xr:uid="{00000000-0006-0000-0800-000013000000}">
      <text>
        <r>
          <rPr>
            <b/>
            <sz val="8"/>
            <color indexed="81"/>
            <rFont val="Tahoma"/>
            <family val="2"/>
          </rPr>
          <t>Ikke krævet</t>
        </r>
      </text>
    </comment>
    <comment ref="M12" authorId="0" shapeId="0" xr:uid="{00000000-0006-0000-0800-000014000000}">
      <text>
        <r>
          <rPr>
            <b/>
            <sz val="8"/>
            <color indexed="81"/>
            <rFont val="Tahoma"/>
            <family val="2"/>
          </rPr>
          <t>Ikke krævet</t>
        </r>
      </text>
    </comment>
    <comment ref="R12" authorId="0" shapeId="0" xr:uid="{00000000-0006-0000-0800-000015000000}">
      <text>
        <r>
          <rPr>
            <sz val="8"/>
            <color indexed="81"/>
            <rFont val="Tahoma"/>
            <family val="2"/>
          </rPr>
          <t>"Ikke krævet"</t>
        </r>
      </text>
    </comment>
    <comment ref="U12" authorId="0" shapeId="0" xr:uid="{00000000-0006-0000-0800-000016000000}">
      <text>
        <r>
          <rPr>
            <sz val="8"/>
            <color indexed="81"/>
            <rFont val="Tahoma"/>
            <family val="2"/>
          </rPr>
          <t>"Ikke krævet"</t>
        </r>
      </text>
    </comment>
    <comment ref="X12" authorId="0" shapeId="0" xr:uid="{00000000-0006-0000-0800-000017000000}">
      <text>
        <r>
          <rPr>
            <sz val="8"/>
            <color indexed="81"/>
            <rFont val="Tahoma"/>
            <family val="2"/>
          </rPr>
          <t>Ikke krævet</t>
        </r>
        <r>
          <rPr>
            <sz val="8"/>
            <color indexed="81"/>
            <rFont val="Tahoma"/>
            <family val="2"/>
          </rPr>
          <t xml:space="preserve">
</t>
        </r>
      </text>
    </comment>
    <comment ref="Y12" authorId="0" shapeId="0" xr:uid="{00000000-0006-0000-0800-000018000000}">
      <text>
        <r>
          <rPr>
            <sz val="8"/>
            <color indexed="81"/>
            <rFont val="Tahoma"/>
            <family val="2"/>
          </rPr>
          <t>Ikke krævet</t>
        </r>
        <r>
          <rPr>
            <sz val="8"/>
            <color indexed="81"/>
            <rFont val="Tahoma"/>
            <family val="2"/>
          </rPr>
          <t xml:space="preserve">
</t>
        </r>
      </text>
    </comment>
    <comment ref="Z12" authorId="0" shapeId="0" xr:uid="{00000000-0006-0000-0800-000019000000}">
      <text>
        <r>
          <rPr>
            <sz val="8"/>
            <color indexed="81"/>
            <rFont val="Tahoma"/>
            <family val="2"/>
          </rPr>
          <t>Ikke krævet</t>
        </r>
        <r>
          <rPr>
            <sz val="8"/>
            <color indexed="81"/>
            <rFont val="Tahoma"/>
            <family val="2"/>
          </rPr>
          <t xml:space="preserve">
</t>
        </r>
      </text>
    </comment>
    <comment ref="AA12" authorId="0" shapeId="0" xr:uid="{00000000-0006-0000-0800-00001A000000}">
      <text>
        <r>
          <rPr>
            <sz val="8"/>
            <color indexed="81"/>
            <rFont val="Tahoma"/>
            <family val="2"/>
          </rPr>
          <t>Ikke krævet</t>
        </r>
        <r>
          <rPr>
            <sz val="8"/>
            <color indexed="81"/>
            <rFont val="Tahoma"/>
            <family val="2"/>
          </rPr>
          <t xml:space="preserve">
</t>
        </r>
      </text>
    </comment>
    <comment ref="AD12" authorId="1" shapeId="0" xr:uid="{98F8FA19-ADDE-4490-94ED-5275DBE96B14}">
      <text>
        <r>
          <rPr>
            <sz val="9"/>
            <color indexed="81"/>
            <rFont val="Tahoma"/>
            <family val="2"/>
          </rPr>
          <t>Kun krævet for instrumenttype 20.</t>
        </r>
      </text>
    </comment>
    <comment ref="AE12" authorId="1" shapeId="0" xr:uid="{2CC24B74-1319-4C98-BEC7-0B34E46D59C3}">
      <text>
        <r>
          <rPr>
            <sz val="9"/>
            <color indexed="81"/>
            <rFont val="Tahoma"/>
            <family val="2"/>
          </rPr>
          <t>Kun krævet for instrumenttyperne "Tidsindskud", "Repoindlån" og "Indskud mellem kreditinstitutter bortset fra repoindlån og repoudlån", hvor der foreligger en bindingsperiode.</t>
        </r>
      </text>
    </comment>
    <comment ref="AF12" authorId="1" shapeId="0" xr:uid="{8D9B4FBD-EBE5-4DD4-BB70-C360040A9F51}">
      <text>
        <r>
          <rPr>
            <sz val="9"/>
            <color indexed="81"/>
            <rFont val="Tahoma"/>
            <family val="2"/>
          </rPr>
          <t>Kun krævet for instrumenttypen "Særlig indlån".</t>
        </r>
      </text>
    </comment>
    <comment ref="AG12" authorId="1" shapeId="0" xr:uid="{E3E485AE-00A5-455E-B818-25782AD1516D}">
      <text>
        <r>
          <rPr>
            <sz val="9"/>
            <color indexed="81"/>
            <rFont val="Tahoma"/>
            <family val="2"/>
          </rPr>
          <t>Kun krævet for instrumenttypen "Særlig indlån".</t>
        </r>
      </text>
    </comment>
    <comment ref="J16" authorId="0" shapeId="0" xr:uid="{00000000-0006-0000-0800-00001B000000}">
      <text>
        <r>
          <rPr>
            <b/>
            <sz val="8"/>
            <color indexed="81"/>
            <rFont val="Tahoma"/>
            <family val="2"/>
          </rPr>
          <t>Ikke krævet</t>
        </r>
      </text>
    </comment>
    <comment ref="O16" authorId="0" shapeId="0" xr:uid="{00000000-0006-0000-0800-00001C000000}">
      <text>
        <r>
          <rPr>
            <sz val="8"/>
            <color indexed="81"/>
            <rFont val="Tahoma"/>
            <family val="2"/>
          </rPr>
          <t>Ikke krævet - indberettes kun for realkreditudlån</t>
        </r>
      </text>
    </comment>
    <comment ref="P16" authorId="0" shapeId="0" xr:uid="{00000000-0006-0000-0800-00001D000000}">
      <text>
        <r>
          <rPr>
            <sz val="8"/>
            <color indexed="81"/>
            <rFont val="Tahoma"/>
            <family val="2"/>
          </rPr>
          <t>Ikke krævet - indberettes kun for realkreditudlån</t>
        </r>
      </text>
    </comment>
    <comment ref="Q16" authorId="0" shapeId="0" xr:uid="{00000000-0006-0000-0800-00001E000000}">
      <text>
        <r>
          <rPr>
            <sz val="8"/>
            <color indexed="81"/>
            <rFont val="Tahoma"/>
            <family val="2"/>
          </rPr>
          <t>Ikke krævet - indberettes kun for obligationsudlån</t>
        </r>
      </text>
    </comment>
    <comment ref="R16" authorId="0" shapeId="0" xr:uid="{00000000-0006-0000-0800-00001F000000}">
      <text>
        <r>
          <rPr>
            <sz val="8"/>
            <color indexed="81"/>
            <rFont val="Tahoma"/>
            <family val="2"/>
          </rPr>
          <t>Ikke krævet</t>
        </r>
      </text>
    </comment>
    <comment ref="S16" authorId="0" shapeId="0" xr:uid="{00000000-0006-0000-0800-000020000000}">
      <text>
        <r>
          <rPr>
            <sz val="8"/>
            <color indexed="81"/>
            <rFont val="Tahoma"/>
            <family val="2"/>
          </rPr>
          <t>Ikke krævet - indberettes kun for obligationsudlån</t>
        </r>
      </text>
    </comment>
    <comment ref="T16" authorId="0" shapeId="0" xr:uid="{00000000-0006-0000-0800-000021000000}">
      <text>
        <r>
          <rPr>
            <sz val="8"/>
            <color indexed="81"/>
            <rFont val="Tahoma"/>
            <family val="2"/>
          </rPr>
          <t>Ikke krævet - indberettes kun for obligationsudlån</t>
        </r>
      </text>
    </comment>
    <comment ref="U16" authorId="1" shapeId="0" xr:uid="{E4700C84-0D47-47BF-ACC8-6D046F2109C1}">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6" authorId="1" shapeId="0" xr:uid="{94D1C417-EE37-4D34-B42A-144C1CE77C36}">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R28" authorId="0" shapeId="0" xr:uid="{00000000-0006-0000-0800-000022000000}">
      <text>
        <r>
          <rPr>
            <sz val="8"/>
            <color indexed="81"/>
            <rFont val="Tahoma"/>
            <family val="2"/>
          </rPr>
          <t>Ikke krævet</t>
        </r>
      </text>
    </comment>
    <comment ref="F42" authorId="0" shapeId="0" xr:uid="{00000000-0006-0000-0800-000023000000}">
      <text>
        <r>
          <rPr>
            <sz val="8"/>
            <color indexed="81"/>
            <rFont val="Tahoma"/>
            <family val="2"/>
          </rPr>
          <t xml:space="preserve">Ikke krævet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H7" authorId="0" shapeId="0" xr:uid="{00000000-0006-0000-0900-000001000000}">
      <text>
        <r>
          <rPr>
            <sz val="8"/>
            <color indexed="81"/>
            <rFont val="Tahoma"/>
            <family val="2"/>
          </rPr>
          <t>Ikke krævet</t>
        </r>
        <r>
          <rPr>
            <sz val="8"/>
            <color indexed="81"/>
            <rFont val="Tahoma"/>
            <family val="2"/>
          </rPr>
          <t xml:space="preserve">
</t>
        </r>
      </text>
    </comment>
    <comment ref="N7" authorId="0" shapeId="0" xr:uid="{00000000-0006-0000-0900-000002000000}">
      <text>
        <r>
          <rPr>
            <sz val="8"/>
            <color indexed="81"/>
            <rFont val="Tahoma"/>
            <family val="2"/>
          </rPr>
          <t xml:space="preserve">Ikke krævet for indberettende institut
</t>
        </r>
      </text>
    </comment>
    <comment ref="O7" authorId="0" shapeId="0" xr:uid="{00000000-0006-0000-0900-000003000000}">
      <text>
        <r>
          <rPr>
            <sz val="8"/>
            <color indexed="81"/>
            <rFont val="Tahoma"/>
            <family val="2"/>
          </rPr>
          <t>Indberettes ikke for virksomheder</t>
        </r>
      </text>
    </comment>
    <comment ref="P7" authorId="0" shapeId="0" xr:uid="{00000000-0006-0000-0900-000004000000}">
      <text>
        <r>
          <rPr>
            <sz val="8"/>
            <color indexed="81"/>
            <rFont val="Tahoma"/>
            <family val="2"/>
          </rPr>
          <t>Indberettes ikke for virksomheder</t>
        </r>
      </text>
    </comment>
    <comment ref="Q7" authorId="0" shapeId="0" xr:uid="{00000000-0006-0000-0900-000005000000}">
      <text>
        <r>
          <rPr>
            <sz val="8"/>
            <color indexed="81"/>
            <rFont val="Tahoma"/>
            <family val="2"/>
          </rPr>
          <t>Indberettes ikke for virksomheder</t>
        </r>
      </text>
    </comment>
    <comment ref="R7" authorId="0" shapeId="0" xr:uid="{00000000-0006-0000-0900-000006000000}">
      <text>
        <r>
          <rPr>
            <sz val="8"/>
            <color indexed="81"/>
            <rFont val="Tahoma"/>
            <family val="2"/>
          </rPr>
          <t>Indberettes ikke for virksomheder</t>
        </r>
      </text>
    </comment>
    <comment ref="T7" authorId="1" shapeId="0" xr:uid="{E8EACD84-FA3B-45AA-B400-F4E23D66F577}">
      <text>
        <r>
          <rPr>
            <sz val="9"/>
            <color indexed="81"/>
            <rFont val="Tahoma"/>
            <family val="2"/>
          </rPr>
          <t>Ikke krævet.</t>
        </r>
      </text>
    </comment>
    <comment ref="U7" authorId="0" shapeId="0" xr:uid="{CCB6D1C9-1384-4D8A-A7E6-7CAD9E598672}">
      <text>
        <r>
          <rPr>
            <sz val="8"/>
            <color indexed="81"/>
            <rFont val="Tahoma"/>
            <family val="2"/>
          </rPr>
          <t>Ikke krævet for virksomhed</t>
        </r>
      </text>
    </comment>
    <comment ref="V7" authorId="0" shapeId="0" xr:uid="{7712377C-11A2-4BEF-9438-075C280DF664}">
      <text>
        <r>
          <rPr>
            <sz val="8"/>
            <color indexed="81"/>
            <rFont val="Tahoma"/>
            <family val="2"/>
          </rPr>
          <t>Ikke krævet for virksomhed</t>
        </r>
      </text>
    </comment>
    <comment ref="W7" authorId="0" shapeId="0" xr:uid="{65F99FEE-460A-4EC9-B5AC-00E2A1421EBA}">
      <text>
        <r>
          <rPr>
            <sz val="8"/>
            <color indexed="81"/>
            <rFont val="Tahoma"/>
            <family val="2"/>
          </rPr>
          <t>Ikke krævet for virksomhed</t>
        </r>
      </text>
    </comment>
    <comment ref="X7" authorId="0" shapeId="0" xr:uid="{4121388A-D092-45E8-897C-7F385B0A6119}">
      <text>
        <r>
          <rPr>
            <sz val="8"/>
            <color indexed="81"/>
            <rFont val="Tahoma"/>
            <family val="2"/>
          </rPr>
          <t>Ikke krævet for virksomhed</t>
        </r>
      </text>
    </comment>
    <comment ref="Y7" authorId="0" shapeId="0" xr:uid="{DC87143F-EAFF-4AD2-BE99-9CCFFC54A7A2}">
      <text>
        <r>
          <rPr>
            <sz val="8"/>
            <color indexed="81"/>
            <rFont val="Tahoma"/>
            <family val="2"/>
          </rPr>
          <t>Ikke krævet for virksomhed</t>
        </r>
      </text>
    </comment>
    <comment ref="Z7" authorId="0" shapeId="0" xr:uid="{1C06776E-3FA2-4C5D-A1BE-36FC65294861}">
      <text>
        <r>
          <rPr>
            <sz val="8"/>
            <color indexed="81"/>
            <rFont val="Tahoma"/>
            <family val="2"/>
          </rPr>
          <t>Ikke krævet for virksomhed</t>
        </r>
      </text>
    </comment>
    <comment ref="AA7" authorId="0" shapeId="0" xr:uid="{9B12C994-2FDB-49C8-A0B3-2BD12C839944}">
      <text>
        <r>
          <rPr>
            <sz val="8"/>
            <color indexed="81"/>
            <rFont val="Tahoma"/>
            <family val="2"/>
          </rPr>
          <t>Ikke krævet for virksomhed</t>
        </r>
      </text>
    </comment>
    <comment ref="AB7" authorId="0" shapeId="0" xr:uid="{F8F4F7EA-0296-4571-965E-C9AFDCDFA754}">
      <text>
        <r>
          <rPr>
            <sz val="8"/>
            <color indexed="81"/>
            <rFont val="Tahoma"/>
            <family val="2"/>
          </rPr>
          <t>Ikke krævet for virksomhed</t>
        </r>
      </text>
    </comment>
    <comment ref="AC7" authorId="0" shapeId="0" xr:uid="{4F674CBB-7E4F-48FC-983E-71BDD41690CD}">
      <text>
        <r>
          <rPr>
            <sz val="8"/>
            <color indexed="81"/>
            <rFont val="Tahoma"/>
            <family val="2"/>
          </rPr>
          <t>Ikke krævet for virksomhed</t>
        </r>
      </text>
    </comment>
    <comment ref="E8" authorId="0" shapeId="0" xr:uid="{00000000-0006-0000-0900-000007000000}">
      <text>
        <r>
          <rPr>
            <sz val="8"/>
            <color indexed="81"/>
            <rFont val="Tahoma"/>
            <family val="2"/>
          </rPr>
          <t>Indberettes ikke for privatpersoner</t>
        </r>
      </text>
    </comment>
    <comment ref="H8" authorId="0" shapeId="0" xr:uid="{00000000-0006-0000-0900-000008000000}">
      <text>
        <r>
          <rPr>
            <sz val="8"/>
            <color indexed="81"/>
            <rFont val="Tahoma"/>
            <family val="2"/>
          </rPr>
          <t>Ikke krævet</t>
        </r>
        <r>
          <rPr>
            <sz val="8"/>
            <color indexed="81"/>
            <rFont val="Tahoma"/>
            <family val="2"/>
          </rPr>
          <t xml:space="preserve">
</t>
        </r>
      </text>
    </comment>
    <comment ref="N8" authorId="0" shapeId="0" xr:uid="{00000000-0006-0000-0900-000009000000}">
      <text>
        <r>
          <rPr>
            <sz val="8"/>
            <color indexed="81"/>
            <rFont val="Tahoma"/>
            <family val="2"/>
          </rPr>
          <t>Ikke krævet for privatperson</t>
        </r>
        <r>
          <rPr>
            <sz val="8"/>
            <color indexed="81"/>
            <rFont val="Tahoma"/>
            <family val="2"/>
          </rPr>
          <t xml:space="preserve">
</t>
        </r>
      </text>
    </comment>
    <comment ref="S8" authorId="0" shapeId="0" xr:uid="{00000000-0006-0000-0900-00000A000000}">
      <text>
        <r>
          <rPr>
            <sz val="8"/>
            <color indexed="81"/>
            <rFont val="Tahoma"/>
            <family val="2"/>
          </rPr>
          <t>Ikke krævet</t>
        </r>
      </text>
    </comment>
    <comment ref="K12" authorId="0" shapeId="0" xr:uid="{00000000-0006-0000-0900-00000B000000}">
      <text>
        <r>
          <rPr>
            <sz val="8"/>
            <color indexed="81"/>
            <rFont val="Tahoma"/>
            <family val="2"/>
          </rPr>
          <t xml:space="preserve">Ikke krævet
</t>
        </r>
      </text>
    </comment>
    <comment ref="L12" authorId="0" shapeId="0" xr:uid="{00000000-0006-0000-0900-00000C000000}">
      <text>
        <r>
          <rPr>
            <sz val="8"/>
            <color indexed="81"/>
            <rFont val="Tahoma"/>
            <family val="2"/>
          </rPr>
          <t xml:space="preserve">Ikke krævet
</t>
        </r>
      </text>
    </comment>
    <comment ref="M12" authorId="0" shapeId="0" xr:uid="{00000000-0006-0000-0900-00000D000000}">
      <text>
        <r>
          <rPr>
            <sz val="8"/>
            <color indexed="81"/>
            <rFont val="Tahoma"/>
            <family val="2"/>
          </rPr>
          <t xml:space="preserve">Ikke krævet
</t>
        </r>
      </text>
    </comment>
    <comment ref="O12" authorId="0" shapeId="0" xr:uid="{00000000-0006-0000-0900-00000E000000}">
      <text>
        <r>
          <rPr>
            <sz val="8"/>
            <color indexed="81"/>
            <rFont val="Tahoma"/>
            <family val="2"/>
          </rPr>
          <t xml:space="preserve">Ikke krævet
</t>
        </r>
      </text>
    </comment>
    <comment ref="R12" authorId="0" shapeId="0" xr:uid="{00000000-0006-0000-0900-00000F000000}">
      <text>
        <r>
          <rPr>
            <sz val="8"/>
            <color indexed="81"/>
            <rFont val="Tahoma"/>
            <family val="2"/>
          </rPr>
          <t xml:space="preserve">Ikke krævet
</t>
        </r>
      </text>
    </comment>
    <comment ref="T12" authorId="0" shapeId="0" xr:uid="{00000000-0006-0000-0900-000010000000}">
      <text>
        <r>
          <rPr>
            <sz val="8"/>
            <color indexed="81"/>
            <rFont val="Tahoma"/>
            <family val="2"/>
          </rPr>
          <t>Ikke krævet for privatpersoner</t>
        </r>
      </text>
    </comment>
    <comment ref="X12" authorId="0" shapeId="0" xr:uid="{00000000-0006-0000-0900-000011000000}">
      <text>
        <r>
          <rPr>
            <sz val="8"/>
            <color indexed="81"/>
            <rFont val="Tahoma"/>
            <family val="2"/>
          </rPr>
          <t>Ikke krævet</t>
        </r>
      </text>
    </comment>
    <comment ref="Y12" authorId="0" shapeId="0" xr:uid="{00000000-0006-0000-0900-000012000000}">
      <text>
        <r>
          <rPr>
            <sz val="8"/>
            <color indexed="81"/>
            <rFont val="Tahoma"/>
            <family val="2"/>
          </rPr>
          <t>Ikke krævet</t>
        </r>
      </text>
    </comment>
    <comment ref="Z12" authorId="0" shapeId="0" xr:uid="{00000000-0006-0000-0900-000013000000}">
      <text>
        <r>
          <rPr>
            <sz val="8"/>
            <color indexed="81"/>
            <rFont val="Tahoma"/>
            <family val="2"/>
          </rPr>
          <t>Ikke krævet</t>
        </r>
      </text>
    </comment>
    <comment ref="AA12" authorId="0" shapeId="0" xr:uid="{00000000-0006-0000-0900-000014000000}">
      <text>
        <r>
          <rPr>
            <sz val="8"/>
            <color indexed="81"/>
            <rFont val="Tahoma"/>
            <family val="2"/>
          </rPr>
          <t>Ikke krævet</t>
        </r>
      </text>
    </comment>
    <comment ref="AD12" authorId="1" shapeId="0" xr:uid="{41BA7081-39DF-48F5-AC33-FDFEF72996E4}">
      <text>
        <r>
          <rPr>
            <sz val="9"/>
            <color indexed="81"/>
            <rFont val="Tahoma"/>
            <family val="2"/>
          </rPr>
          <t>Kun krævet for instrumenttype 20.</t>
        </r>
      </text>
    </comment>
    <comment ref="AE12" authorId="1" shapeId="0" xr:uid="{15911D64-D1B2-472A-BA36-E0B9D7D18044}">
      <text>
        <r>
          <rPr>
            <sz val="9"/>
            <color indexed="81"/>
            <rFont val="Tahoma"/>
            <family val="2"/>
          </rPr>
          <t>Kun krævet for instrumenttyperne "Tidsindskud", "Repoindlån" og "Indskud mellem kreditinstitutter bortset fra repoindlån og repoudlån", hvor der foreligger en bindingsperiode.</t>
        </r>
      </text>
    </comment>
    <comment ref="AF12" authorId="1" shapeId="0" xr:uid="{0C75CA32-1AEC-4345-9BD3-3096C2D9C6E6}">
      <text>
        <r>
          <rPr>
            <sz val="9"/>
            <color indexed="81"/>
            <rFont val="Tahoma"/>
            <family val="2"/>
          </rPr>
          <t>Kun krævet for instrumenttypen "Særlig indlån".</t>
        </r>
      </text>
    </comment>
    <comment ref="AG12" authorId="1" shapeId="0" xr:uid="{8CA33BAB-4653-411A-B6B8-C673CD1D0F85}">
      <text>
        <r>
          <rPr>
            <sz val="9"/>
            <color indexed="81"/>
            <rFont val="Tahoma"/>
            <family val="2"/>
          </rPr>
          <t>Kun krævet for instrumenttypen "Særlig indlån".</t>
        </r>
      </text>
    </comment>
    <comment ref="J16" authorId="0" shapeId="0" xr:uid="{00000000-0006-0000-0900-000015000000}">
      <text>
        <r>
          <rPr>
            <sz val="8"/>
            <color indexed="81"/>
            <rFont val="Tahoma"/>
            <family val="2"/>
          </rPr>
          <t xml:space="preserve">Ikke krævet
</t>
        </r>
      </text>
    </comment>
    <comment ref="K16" authorId="0" shapeId="0" xr:uid="{00000000-0006-0000-0900-000016000000}">
      <text>
        <r>
          <rPr>
            <sz val="8"/>
            <color indexed="81"/>
            <rFont val="Tahoma"/>
            <family val="2"/>
          </rPr>
          <t>"Ikke krævet" til privatperson</t>
        </r>
      </text>
    </comment>
    <comment ref="O16" authorId="0" shapeId="0" xr:uid="{00000000-0006-0000-0900-000017000000}">
      <text>
        <r>
          <rPr>
            <sz val="8"/>
            <color indexed="81"/>
            <rFont val="Tahoma"/>
            <family val="2"/>
          </rPr>
          <t>Ikke krævet - indberettes kun for realkreditudlån</t>
        </r>
      </text>
    </comment>
    <comment ref="P16" authorId="0" shapeId="0" xr:uid="{00000000-0006-0000-0900-000018000000}">
      <text>
        <r>
          <rPr>
            <sz val="8"/>
            <color indexed="81"/>
            <rFont val="Tahoma"/>
            <family val="2"/>
          </rPr>
          <t>Ikke krævet - indberettes kun for realkreditudlån</t>
        </r>
      </text>
    </comment>
    <comment ref="Q16" authorId="0" shapeId="0" xr:uid="{00000000-0006-0000-0900-000019000000}">
      <text>
        <r>
          <rPr>
            <sz val="8"/>
            <color indexed="81"/>
            <rFont val="Tahoma"/>
            <family val="2"/>
          </rPr>
          <t>Ikke krævet - indberettes kun for obligationsudlån</t>
        </r>
      </text>
    </comment>
    <comment ref="R16" authorId="0" shapeId="0" xr:uid="{00000000-0006-0000-0900-00001A000000}">
      <text>
        <r>
          <rPr>
            <sz val="8"/>
            <color indexed="81"/>
            <rFont val="Tahoma"/>
            <family val="2"/>
          </rPr>
          <t xml:space="preserve">Ikke krævet
</t>
        </r>
      </text>
    </comment>
    <comment ref="S16" authorId="0" shapeId="0" xr:uid="{00000000-0006-0000-0900-00001B000000}">
      <text>
        <r>
          <rPr>
            <sz val="8"/>
            <color indexed="81"/>
            <rFont val="Tahoma"/>
            <family val="2"/>
          </rPr>
          <t>Ikke krævet - indberettes kun for obligationsudlån</t>
        </r>
      </text>
    </comment>
    <comment ref="T16" authorId="0" shapeId="0" xr:uid="{00000000-0006-0000-0900-00001C000000}">
      <text>
        <r>
          <rPr>
            <sz val="8"/>
            <color indexed="81"/>
            <rFont val="Tahoma"/>
            <family val="2"/>
          </rPr>
          <t>Ikke krævet - indberettes kun for obligationsudlån</t>
        </r>
      </text>
    </comment>
    <comment ref="U16" authorId="1" shapeId="0" xr:uid="{CF0AC36C-C361-4CA0-82B4-13F51E9DDF7C}">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6" authorId="1" shapeId="0" xr:uid="{1FB80C08-420D-41E8-BB60-C655E9744B69}">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6" authorId="0" shapeId="0" xr:uid="{FE28159A-CD90-440C-874B-431E85A23F36}">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F43" authorId="0" shapeId="0" xr:uid="{00000000-0006-0000-0900-000021000000}">
      <text>
        <r>
          <rPr>
            <sz val="8"/>
            <color indexed="81"/>
            <rFont val="Tahoma"/>
            <family val="2"/>
          </rPr>
          <t xml:space="preserve">Ikke krævet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00000000-0006-0000-0A00-000001000000}">
      <text>
        <r>
          <rPr>
            <sz val="8"/>
            <color indexed="81"/>
            <rFont val="Tahoma"/>
            <family val="2"/>
          </rPr>
          <t>Ikke krævet da CVR indberettet</t>
        </r>
      </text>
    </comment>
    <comment ref="H7" authorId="0" shapeId="0" xr:uid="{00000000-0006-0000-0A00-000002000000}">
      <text>
        <r>
          <rPr>
            <sz val="8"/>
            <color indexed="81"/>
            <rFont val="Tahoma"/>
            <family val="2"/>
          </rPr>
          <t>Ikke krævet</t>
        </r>
      </text>
    </comment>
    <comment ref="N7" authorId="0" shapeId="0" xr:uid="{00000000-0006-0000-0A00-000003000000}">
      <text>
        <r>
          <rPr>
            <sz val="8"/>
            <color indexed="81"/>
            <rFont val="Tahoma"/>
            <family val="2"/>
          </rPr>
          <t xml:space="preserve">Ikke krævet for indberettende institut
</t>
        </r>
      </text>
    </comment>
    <comment ref="O7" authorId="0" shapeId="0" xr:uid="{00000000-0006-0000-0A00-000004000000}">
      <text>
        <r>
          <rPr>
            <sz val="8"/>
            <color indexed="81"/>
            <rFont val="Tahoma"/>
            <family val="2"/>
          </rPr>
          <t>Indberettes ikke for virksomheder</t>
        </r>
      </text>
    </comment>
    <comment ref="P7" authorId="0" shapeId="0" xr:uid="{00000000-0006-0000-0A00-000005000000}">
      <text>
        <r>
          <rPr>
            <sz val="8"/>
            <color indexed="81"/>
            <rFont val="Tahoma"/>
            <family val="2"/>
          </rPr>
          <t>Indberettes ikke for virksomheder</t>
        </r>
      </text>
    </comment>
    <comment ref="Q7" authorId="0" shapeId="0" xr:uid="{00000000-0006-0000-0A00-000006000000}">
      <text>
        <r>
          <rPr>
            <sz val="8"/>
            <color indexed="81"/>
            <rFont val="Tahoma"/>
            <family val="2"/>
          </rPr>
          <t>Indberettes ikke for virksomheder</t>
        </r>
      </text>
    </comment>
    <comment ref="R7" authorId="0" shapeId="0" xr:uid="{00000000-0006-0000-0A00-000007000000}">
      <text>
        <r>
          <rPr>
            <sz val="8"/>
            <color indexed="81"/>
            <rFont val="Tahoma"/>
            <family val="2"/>
          </rPr>
          <t>Indberettes ikke for virksomheder</t>
        </r>
      </text>
    </comment>
    <comment ref="T7" authorId="1" shapeId="0" xr:uid="{66B73F44-2B66-44C4-923C-BFBA7339B1D9}">
      <text>
        <r>
          <rPr>
            <sz val="9"/>
            <color indexed="81"/>
            <rFont val="Tahoma"/>
            <family val="2"/>
          </rPr>
          <t>Ikke krævet.</t>
        </r>
      </text>
    </comment>
    <comment ref="U7" authorId="0" shapeId="0" xr:uid="{D6F05C0B-44EF-4EC0-91F3-1DFD56C5426C}">
      <text>
        <r>
          <rPr>
            <sz val="8"/>
            <color indexed="81"/>
            <rFont val="Tahoma"/>
            <family val="2"/>
          </rPr>
          <t>Ikke krævet for virksomhed</t>
        </r>
      </text>
    </comment>
    <comment ref="V7" authorId="0" shapeId="0" xr:uid="{87823FBC-3E2E-4E7A-9406-AA7075DB5B7B}">
      <text>
        <r>
          <rPr>
            <sz val="8"/>
            <color indexed="81"/>
            <rFont val="Tahoma"/>
            <family val="2"/>
          </rPr>
          <t>Ikke krævet for virksomhed</t>
        </r>
      </text>
    </comment>
    <comment ref="W7" authorId="0" shapeId="0" xr:uid="{EFD1315C-FB17-40E6-BCFC-A0882EA8F987}">
      <text>
        <r>
          <rPr>
            <sz val="8"/>
            <color indexed="81"/>
            <rFont val="Tahoma"/>
            <family val="2"/>
          </rPr>
          <t>Ikke krævet for virksomhed</t>
        </r>
      </text>
    </comment>
    <comment ref="X7" authorId="0" shapeId="0" xr:uid="{F99118A6-D027-47C3-88EB-0B15F4AE96CC}">
      <text>
        <r>
          <rPr>
            <sz val="8"/>
            <color indexed="81"/>
            <rFont val="Tahoma"/>
            <family val="2"/>
          </rPr>
          <t>Ikke krævet for virksomhed</t>
        </r>
      </text>
    </comment>
    <comment ref="Y7" authorId="0" shapeId="0" xr:uid="{1FBE9725-8829-4597-9A41-A202615B6FDF}">
      <text>
        <r>
          <rPr>
            <sz val="8"/>
            <color indexed="81"/>
            <rFont val="Tahoma"/>
            <family val="2"/>
          </rPr>
          <t>Ikke krævet for virksomhed</t>
        </r>
      </text>
    </comment>
    <comment ref="Z7" authorId="0" shapeId="0" xr:uid="{6E2A25BB-BFC7-421B-A482-A94F665E44BD}">
      <text>
        <r>
          <rPr>
            <sz val="8"/>
            <color indexed="81"/>
            <rFont val="Tahoma"/>
            <family val="2"/>
          </rPr>
          <t>Ikke krævet for virksomhed</t>
        </r>
      </text>
    </comment>
    <comment ref="AA7" authorId="0" shapeId="0" xr:uid="{55F1F39C-A170-40AE-8F94-897BA00C5B9C}">
      <text>
        <r>
          <rPr>
            <sz val="8"/>
            <color indexed="81"/>
            <rFont val="Tahoma"/>
            <family val="2"/>
          </rPr>
          <t>Ikke krævet for virksomhed</t>
        </r>
      </text>
    </comment>
    <comment ref="AB7" authorId="0" shapeId="0" xr:uid="{E3EE2F5A-9FDB-4A35-BE52-9F974628EEA7}">
      <text>
        <r>
          <rPr>
            <sz val="8"/>
            <color indexed="81"/>
            <rFont val="Tahoma"/>
            <family val="2"/>
          </rPr>
          <t>Ikke krævet for virksomhed</t>
        </r>
      </text>
    </comment>
    <comment ref="AC7" authorId="0" shapeId="0" xr:uid="{8DE042B0-BDF1-417E-B5B8-E9C293FF6F6D}">
      <text>
        <r>
          <rPr>
            <sz val="8"/>
            <color indexed="81"/>
            <rFont val="Tahoma"/>
            <family val="2"/>
          </rPr>
          <t>Ikke krævet for virksomhed</t>
        </r>
      </text>
    </comment>
    <comment ref="E8" authorId="0" shapeId="0" xr:uid="{00000000-0006-0000-0A00-000008000000}">
      <text>
        <r>
          <rPr>
            <sz val="8"/>
            <color indexed="81"/>
            <rFont val="Tahoma"/>
            <family val="2"/>
          </rPr>
          <t xml:space="preserve">
Indberettes ikke da ikke tilgængeligt</t>
        </r>
      </text>
    </comment>
    <comment ref="H8" authorId="0" shapeId="0" xr:uid="{00000000-0006-0000-0A00-000009000000}">
      <text>
        <r>
          <rPr>
            <sz val="8"/>
            <color indexed="81"/>
            <rFont val="Tahoma"/>
            <family val="2"/>
          </rPr>
          <t>Ikke krævet</t>
        </r>
      </text>
    </comment>
    <comment ref="O8" authorId="0" shapeId="0" xr:uid="{00000000-0006-0000-0A00-00000A000000}">
      <text>
        <r>
          <rPr>
            <sz val="8"/>
            <color indexed="81"/>
            <rFont val="Tahoma"/>
            <family val="2"/>
          </rPr>
          <t>Indberettes ikke for virksomheder</t>
        </r>
      </text>
    </comment>
    <comment ref="P8" authorId="0" shapeId="0" xr:uid="{00000000-0006-0000-0A00-00000B000000}">
      <text>
        <r>
          <rPr>
            <sz val="8"/>
            <color indexed="81"/>
            <rFont val="Tahoma"/>
            <family val="2"/>
          </rPr>
          <t>Indberettes ikke for virksomheder</t>
        </r>
      </text>
    </comment>
    <comment ref="Q8" authorId="0" shapeId="0" xr:uid="{00000000-0006-0000-0A00-00000C000000}">
      <text>
        <r>
          <rPr>
            <sz val="8"/>
            <color indexed="81"/>
            <rFont val="Tahoma"/>
            <family val="2"/>
          </rPr>
          <t>Indberettes ikke for virksomheder</t>
        </r>
      </text>
    </comment>
    <comment ref="R8" authorId="0" shapeId="0" xr:uid="{00000000-0006-0000-0A00-00000D000000}">
      <text>
        <r>
          <rPr>
            <sz val="8"/>
            <color indexed="81"/>
            <rFont val="Tahoma"/>
            <family val="2"/>
          </rPr>
          <t>Indberettes ikke for virksomheder</t>
        </r>
      </text>
    </comment>
    <comment ref="S8" authorId="0" shapeId="0" xr:uid="{00000000-0006-0000-0A00-00000E000000}">
      <text>
        <r>
          <rPr>
            <sz val="8"/>
            <color indexed="81"/>
            <rFont val="Tahoma"/>
            <family val="2"/>
          </rPr>
          <t>Ikke krævet</t>
        </r>
      </text>
    </comment>
    <comment ref="U8" authorId="0" shapeId="0" xr:uid="{1D2B1360-49F5-4E32-9AE8-47DA77380834}">
      <text>
        <r>
          <rPr>
            <sz val="8"/>
            <color indexed="81"/>
            <rFont val="Tahoma"/>
            <family val="2"/>
          </rPr>
          <t>Ikke krævet for virksomhed</t>
        </r>
      </text>
    </comment>
    <comment ref="V8" authorId="0" shapeId="0" xr:uid="{5A800EEC-C211-4DE1-994C-F1CD35B93096}">
      <text>
        <r>
          <rPr>
            <sz val="8"/>
            <color indexed="81"/>
            <rFont val="Tahoma"/>
            <family val="2"/>
          </rPr>
          <t>Ikke krævet for virksomhed</t>
        </r>
      </text>
    </comment>
    <comment ref="W8" authorId="0" shapeId="0" xr:uid="{E2525F3F-1BC5-434C-89D8-541084B63A3B}">
      <text>
        <r>
          <rPr>
            <sz val="8"/>
            <color indexed="81"/>
            <rFont val="Tahoma"/>
            <family val="2"/>
          </rPr>
          <t>Ikke krævet for virksomhed</t>
        </r>
      </text>
    </comment>
    <comment ref="X8" authorId="0" shapeId="0" xr:uid="{6F575FA0-2192-4609-98F9-D018E2EC8137}">
      <text>
        <r>
          <rPr>
            <sz val="8"/>
            <color indexed="81"/>
            <rFont val="Tahoma"/>
            <family val="2"/>
          </rPr>
          <t>Ikke krævet for virksomhed</t>
        </r>
      </text>
    </comment>
    <comment ref="Y8" authorId="0" shapeId="0" xr:uid="{60F0A6A8-0678-48DC-8F5B-A56BD21A96E8}">
      <text>
        <r>
          <rPr>
            <sz val="8"/>
            <color indexed="81"/>
            <rFont val="Tahoma"/>
            <family val="2"/>
          </rPr>
          <t>Ikke krævet for virksomhed</t>
        </r>
      </text>
    </comment>
    <comment ref="Z8" authorId="0" shapeId="0" xr:uid="{93C28DDF-8196-4D97-A5BE-754597B74C64}">
      <text>
        <r>
          <rPr>
            <sz val="8"/>
            <color indexed="81"/>
            <rFont val="Tahoma"/>
            <family val="2"/>
          </rPr>
          <t>Ikke krævet for virksomhed</t>
        </r>
      </text>
    </comment>
    <comment ref="AA8" authorId="0" shapeId="0" xr:uid="{A7DBE454-90B9-448B-A8A8-BDF601D7300F}">
      <text>
        <r>
          <rPr>
            <sz val="8"/>
            <color indexed="81"/>
            <rFont val="Tahoma"/>
            <family val="2"/>
          </rPr>
          <t>Ikke krævet for virksomhed</t>
        </r>
      </text>
    </comment>
    <comment ref="AB8" authorId="0" shapeId="0" xr:uid="{9C883276-E83D-4560-A7DB-6631DAA8E8D9}">
      <text>
        <r>
          <rPr>
            <sz val="8"/>
            <color indexed="81"/>
            <rFont val="Tahoma"/>
            <family val="2"/>
          </rPr>
          <t>Ikke krævet for virksomhed</t>
        </r>
      </text>
    </comment>
    <comment ref="AC8" authorId="0" shapeId="0" xr:uid="{D9D0ACBB-FC19-4009-92AE-80D73C04004F}">
      <text>
        <r>
          <rPr>
            <sz val="8"/>
            <color indexed="81"/>
            <rFont val="Tahoma"/>
            <family val="2"/>
          </rPr>
          <t>Ikke krævet for virksomhed</t>
        </r>
      </text>
    </comment>
    <comment ref="E9" authorId="0" shapeId="0" xr:uid="{00000000-0006-0000-0A00-00000F000000}">
      <text>
        <r>
          <rPr>
            <sz val="8"/>
            <color indexed="81"/>
            <rFont val="Tahoma"/>
            <family val="2"/>
          </rPr>
          <t xml:space="preserve">Ikke krævet da CVR indberettet
</t>
        </r>
      </text>
    </comment>
    <comment ref="H9" authorId="0" shapeId="0" xr:uid="{00000000-0006-0000-0A00-000010000000}">
      <text>
        <r>
          <rPr>
            <sz val="8"/>
            <color indexed="81"/>
            <rFont val="Tahoma"/>
            <family val="2"/>
          </rPr>
          <t>Ikke krævet</t>
        </r>
      </text>
    </comment>
    <comment ref="N9" authorId="0" shapeId="0" xr:uid="{00000000-0006-0000-0A00-000011000000}">
      <text>
        <r>
          <rPr>
            <sz val="8"/>
            <color indexed="81"/>
            <rFont val="Tahoma"/>
            <family val="2"/>
          </rPr>
          <t xml:space="preserve">Ikke krævet for indberettende institut
</t>
        </r>
      </text>
    </comment>
    <comment ref="O9" authorId="0" shapeId="0" xr:uid="{00000000-0006-0000-0A00-000012000000}">
      <text>
        <r>
          <rPr>
            <sz val="8"/>
            <color indexed="81"/>
            <rFont val="Tahoma"/>
            <family val="2"/>
          </rPr>
          <t>Indberettes ikke for virksomheder</t>
        </r>
      </text>
    </comment>
    <comment ref="P9" authorId="0" shapeId="0" xr:uid="{00000000-0006-0000-0A00-000013000000}">
      <text>
        <r>
          <rPr>
            <sz val="8"/>
            <color indexed="81"/>
            <rFont val="Tahoma"/>
            <family val="2"/>
          </rPr>
          <t>Indberettes ikke for virksomheder</t>
        </r>
      </text>
    </comment>
    <comment ref="Q9" authorId="0" shapeId="0" xr:uid="{00000000-0006-0000-0A00-000014000000}">
      <text>
        <r>
          <rPr>
            <sz val="8"/>
            <color indexed="81"/>
            <rFont val="Tahoma"/>
            <family val="2"/>
          </rPr>
          <t>Indberettes ikke for virksomheder</t>
        </r>
      </text>
    </comment>
    <comment ref="R9" authorId="0" shapeId="0" xr:uid="{00000000-0006-0000-0A00-000015000000}">
      <text>
        <r>
          <rPr>
            <sz val="8"/>
            <color indexed="81"/>
            <rFont val="Tahoma"/>
            <family val="2"/>
          </rPr>
          <t>Indberettes ikke for virksomheder</t>
        </r>
      </text>
    </comment>
    <comment ref="T9" authorId="1" shapeId="0" xr:uid="{2C0EF88D-0866-4887-90B4-2636F8AFBE26}">
      <text>
        <r>
          <rPr>
            <sz val="9"/>
            <color indexed="81"/>
            <rFont val="Tahoma"/>
            <family val="2"/>
          </rPr>
          <t>Ikke krævet.</t>
        </r>
      </text>
    </comment>
    <comment ref="U9" authorId="0" shapeId="0" xr:uid="{751686DF-F3BB-4278-9869-4377CD167CA5}">
      <text>
        <r>
          <rPr>
            <sz val="8"/>
            <color indexed="81"/>
            <rFont val="Tahoma"/>
            <family val="2"/>
          </rPr>
          <t>Ikke krævet for virksomhed</t>
        </r>
      </text>
    </comment>
    <comment ref="V9" authorId="0" shapeId="0" xr:uid="{BBDCAB9B-ED69-40C6-9C87-6A1FE508651F}">
      <text>
        <r>
          <rPr>
            <sz val="8"/>
            <color indexed="81"/>
            <rFont val="Tahoma"/>
            <family val="2"/>
          </rPr>
          <t>Ikke krævet for virksomhed</t>
        </r>
      </text>
    </comment>
    <comment ref="W9" authorId="0" shapeId="0" xr:uid="{6DAA5EA0-5AAD-4134-B6B7-4BE9ED0E36B6}">
      <text>
        <r>
          <rPr>
            <sz val="8"/>
            <color indexed="81"/>
            <rFont val="Tahoma"/>
            <family val="2"/>
          </rPr>
          <t>Ikke krævet for virksomhed</t>
        </r>
      </text>
    </comment>
    <comment ref="X9" authorId="0" shapeId="0" xr:uid="{CAD008EC-99F4-4499-84E3-C60554B57751}">
      <text>
        <r>
          <rPr>
            <sz val="8"/>
            <color indexed="81"/>
            <rFont val="Tahoma"/>
            <family val="2"/>
          </rPr>
          <t>Ikke krævet for virksomhed</t>
        </r>
      </text>
    </comment>
    <comment ref="Y9" authorId="0" shapeId="0" xr:uid="{210EA7EC-2CA0-4C20-A574-9406C1F2A9B6}">
      <text>
        <r>
          <rPr>
            <sz val="8"/>
            <color indexed="81"/>
            <rFont val="Tahoma"/>
            <family val="2"/>
          </rPr>
          <t>Ikke krævet for virksomhed</t>
        </r>
      </text>
    </comment>
    <comment ref="Z9" authorId="0" shapeId="0" xr:uid="{0728027B-2F4D-457F-B9F7-208812674ABA}">
      <text>
        <r>
          <rPr>
            <sz val="8"/>
            <color indexed="81"/>
            <rFont val="Tahoma"/>
            <family val="2"/>
          </rPr>
          <t>Ikke krævet for virksomhed</t>
        </r>
      </text>
    </comment>
    <comment ref="AA9" authorId="0" shapeId="0" xr:uid="{E59F8717-895B-4CDE-9C44-D49D3D0E4AF7}">
      <text>
        <r>
          <rPr>
            <sz val="8"/>
            <color indexed="81"/>
            <rFont val="Tahoma"/>
            <family val="2"/>
          </rPr>
          <t>Ikke krævet for virksomhed</t>
        </r>
      </text>
    </comment>
    <comment ref="AB9" authorId="0" shapeId="0" xr:uid="{E7003987-288A-4E30-8457-BDE9BF00267B}">
      <text>
        <r>
          <rPr>
            <sz val="8"/>
            <color indexed="81"/>
            <rFont val="Tahoma"/>
            <family val="2"/>
          </rPr>
          <t>Ikke krævet for virksomhed</t>
        </r>
      </text>
    </comment>
    <comment ref="AC9" authorId="0" shapeId="0" xr:uid="{5DC537FE-1EBE-4C1E-8B0A-A0785F4CE765}">
      <text>
        <r>
          <rPr>
            <sz val="8"/>
            <color indexed="81"/>
            <rFont val="Tahoma"/>
            <family val="2"/>
          </rPr>
          <t>Ikke krævet for virksomhed</t>
        </r>
      </text>
    </comment>
    <comment ref="E10" authorId="0" shapeId="0" xr:uid="{00000000-0006-0000-0A00-000016000000}">
      <text>
        <r>
          <rPr>
            <sz val="8"/>
            <color indexed="81"/>
            <rFont val="Tahoma"/>
            <family val="2"/>
          </rPr>
          <t xml:space="preserve">
Indberettes ikke da ikke tilgængeligt</t>
        </r>
      </text>
    </comment>
    <comment ref="H10" authorId="0" shapeId="0" xr:uid="{00000000-0006-0000-0A00-000017000000}">
      <text>
        <r>
          <rPr>
            <sz val="8"/>
            <color indexed="81"/>
            <rFont val="Tahoma"/>
            <family val="2"/>
          </rPr>
          <t>Ikke krævet</t>
        </r>
      </text>
    </comment>
    <comment ref="O10" authorId="0" shapeId="0" xr:uid="{00000000-0006-0000-0A00-000018000000}">
      <text>
        <r>
          <rPr>
            <sz val="8"/>
            <color indexed="81"/>
            <rFont val="Tahoma"/>
            <family val="2"/>
          </rPr>
          <t>Indberettes ikke for virksomheder</t>
        </r>
      </text>
    </comment>
    <comment ref="P10" authorId="0" shapeId="0" xr:uid="{00000000-0006-0000-0A00-000019000000}">
      <text>
        <r>
          <rPr>
            <sz val="8"/>
            <color indexed="81"/>
            <rFont val="Tahoma"/>
            <family val="2"/>
          </rPr>
          <t>Indberettes ikke for virksomheder</t>
        </r>
      </text>
    </comment>
    <comment ref="Q10" authorId="0" shapeId="0" xr:uid="{00000000-0006-0000-0A00-00001A000000}">
      <text>
        <r>
          <rPr>
            <sz val="8"/>
            <color indexed="81"/>
            <rFont val="Tahoma"/>
            <family val="2"/>
          </rPr>
          <t>Indberettes ikke for virksomheder</t>
        </r>
      </text>
    </comment>
    <comment ref="R10" authorId="0" shapeId="0" xr:uid="{00000000-0006-0000-0A00-00001B000000}">
      <text>
        <r>
          <rPr>
            <sz val="8"/>
            <color indexed="81"/>
            <rFont val="Tahoma"/>
            <family val="2"/>
          </rPr>
          <t>Indberettes ikke for virksomheder</t>
        </r>
      </text>
    </comment>
    <comment ref="S10" authorId="0" shapeId="0" xr:uid="{00000000-0006-0000-0A00-00001C000000}">
      <text>
        <r>
          <rPr>
            <sz val="8"/>
            <color indexed="81"/>
            <rFont val="Tahoma"/>
            <family val="2"/>
          </rPr>
          <t>Ikke krævet</t>
        </r>
      </text>
    </comment>
    <comment ref="U10" authorId="0" shapeId="0" xr:uid="{55B11ADD-5384-47DE-ACA0-E1432E0631AB}">
      <text>
        <r>
          <rPr>
            <sz val="8"/>
            <color indexed="81"/>
            <rFont val="Tahoma"/>
            <family val="2"/>
          </rPr>
          <t>Ikke krævet for virksomhed</t>
        </r>
      </text>
    </comment>
    <comment ref="V10" authorId="0" shapeId="0" xr:uid="{A131FB63-89A9-4D68-96CA-D4E0E6453BA2}">
      <text>
        <r>
          <rPr>
            <sz val="8"/>
            <color indexed="81"/>
            <rFont val="Tahoma"/>
            <family val="2"/>
          </rPr>
          <t>Ikke krævet for virksomhed</t>
        </r>
      </text>
    </comment>
    <comment ref="W10" authorId="0" shapeId="0" xr:uid="{79E1D101-DA31-460D-8B00-7F0CCC03FC3B}">
      <text>
        <r>
          <rPr>
            <sz val="8"/>
            <color indexed="81"/>
            <rFont val="Tahoma"/>
            <family val="2"/>
          </rPr>
          <t>Ikke krævet for virksomhed</t>
        </r>
      </text>
    </comment>
    <comment ref="X10" authorId="0" shapeId="0" xr:uid="{F4A93B6F-B969-4E4D-B7A4-EB617A896FD4}">
      <text>
        <r>
          <rPr>
            <sz val="8"/>
            <color indexed="81"/>
            <rFont val="Tahoma"/>
            <family val="2"/>
          </rPr>
          <t>Ikke krævet for virksomhed</t>
        </r>
      </text>
    </comment>
    <comment ref="Y10" authorId="0" shapeId="0" xr:uid="{4DE15CF0-097C-4F70-BDF4-E9A3A311E483}">
      <text>
        <r>
          <rPr>
            <sz val="8"/>
            <color indexed="81"/>
            <rFont val="Tahoma"/>
            <family val="2"/>
          </rPr>
          <t>Ikke krævet for virksomhed</t>
        </r>
      </text>
    </comment>
    <comment ref="Z10" authorId="0" shapeId="0" xr:uid="{FF471CF7-3831-4CF5-98C3-B87FE71B9D9E}">
      <text>
        <r>
          <rPr>
            <sz val="8"/>
            <color indexed="81"/>
            <rFont val="Tahoma"/>
            <family val="2"/>
          </rPr>
          <t>Ikke krævet for virksomhed</t>
        </r>
      </text>
    </comment>
    <comment ref="AA10" authorId="0" shapeId="0" xr:uid="{347703B3-8B29-4D3F-B62A-258BFDCE4193}">
      <text>
        <r>
          <rPr>
            <sz val="8"/>
            <color indexed="81"/>
            <rFont val="Tahoma"/>
            <family val="2"/>
          </rPr>
          <t>Ikke krævet for virksomhed</t>
        </r>
      </text>
    </comment>
    <comment ref="AB10" authorId="0" shapeId="0" xr:uid="{A0A11AED-5B4F-495F-8F1A-711E4227CCA2}">
      <text>
        <r>
          <rPr>
            <sz val="8"/>
            <color indexed="81"/>
            <rFont val="Tahoma"/>
            <family val="2"/>
          </rPr>
          <t>Ikke krævet for virksomhed</t>
        </r>
      </text>
    </comment>
    <comment ref="AC10" authorId="0" shapeId="0" xr:uid="{42406E77-9A1B-4D28-885D-1205FC9E7FA6}">
      <text>
        <r>
          <rPr>
            <sz val="8"/>
            <color indexed="81"/>
            <rFont val="Tahoma"/>
            <family val="2"/>
          </rPr>
          <t>Ikke krævet for virksomhed</t>
        </r>
      </text>
    </comment>
    <comment ref="M14" authorId="0" shapeId="0" xr:uid="{00000000-0006-0000-0A00-00001D000000}">
      <text>
        <r>
          <rPr>
            <sz val="8"/>
            <color indexed="81"/>
            <rFont val="Tahoma"/>
            <family val="2"/>
          </rPr>
          <t>Ikke krævet</t>
        </r>
      </text>
    </comment>
    <comment ref="R14" authorId="0" shapeId="0" xr:uid="{00000000-0006-0000-0A00-00001E000000}">
      <text>
        <r>
          <rPr>
            <sz val="8"/>
            <color indexed="81"/>
            <rFont val="Tahoma"/>
            <family val="2"/>
          </rPr>
          <t>Ikke krævet</t>
        </r>
      </text>
    </comment>
    <comment ref="U14" authorId="0" shapeId="0" xr:uid="{00000000-0006-0000-0A00-00001F000000}">
      <text>
        <r>
          <rPr>
            <sz val="8"/>
            <color indexed="81"/>
            <rFont val="Tahoma"/>
            <family val="2"/>
          </rPr>
          <t>Ikke krævet</t>
        </r>
      </text>
    </comment>
    <comment ref="X14" authorId="0" shapeId="0" xr:uid="{00000000-0006-0000-0A00-000020000000}">
      <text>
        <r>
          <rPr>
            <b/>
            <sz val="8"/>
            <color indexed="81"/>
            <rFont val="Tahoma"/>
            <family val="2"/>
          </rPr>
          <t>Ikke krævet</t>
        </r>
        <r>
          <rPr>
            <sz val="8"/>
            <color indexed="81"/>
            <rFont val="Tahoma"/>
            <family val="2"/>
          </rPr>
          <t xml:space="preserve">
</t>
        </r>
      </text>
    </comment>
    <comment ref="Y14" authorId="0" shapeId="0" xr:uid="{00000000-0006-0000-0A00-000021000000}">
      <text>
        <r>
          <rPr>
            <b/>
            <sz val="8"/>
            <color indexed="81"/>
            <rFont val="Tahoma"/>
            <family val="2"/>
          </rPr>
          <t>Ikke krævet</t>
        </r>
        <r>
          <rPr>
            <sz val="8"/>
            <color indexed="81"/>
            <rFont val="Tahoma"/>
            <family val="2"/>
          </rPr>
          <t xml:space="preserve">
</t>
        </r>
      </text>
    </comment>
    <comment ref="Z14" authorId="0" shapeId="0" xr:uid="{00000000-0006-0000-0A00-000022000000}">
      <text>
        <r>
          <rPr>
            <b/>
            <sz val="8"/>
            <color indexed="81"/>
            <rFont val="Tahoma"/>
            <family val="2"/>
          </rPr>
          <t>Ikke krævet</t>
        </r>
        <r>
          <rPr>
            <sz val="8"/>
            <color indexed="81"/>
            <rFont val="Tahoma"/>
            <family val="2"/>
          </rPr>
          <t xml:space="preserve">
</t>
        </r>
      </text>
    </comment>
    <comment ref="AA14" authorId="0" shapeId="0" xr:uid="{00000000-0006-0000-0A00-000023000000}">
      <text>
        <r>
          <rPr>
            <b/>
            <sz val="8"/>
            <color indexed="81"/>
            <rFont val="Tahoma"/>
            <family val="2"/>
          </rPr>
          <t>Ikke krævet</t>
        </r>
        <r>
          <rPr>
            <sz val="8"/>
            <color indexed="81"/>
            <rFont val="Tahoma"/>
            <family val="2"/>
          </rPr>
          <t xml:space="preserve">
</t>
        </r>
      </text>
    </comment>
    <comment ref="AD14" authorId="1" shapeId="0" xr:uid="{01D5E448-FCAB-4216-9591-842987C0B049}">
      <text>
        <r>
          <rPr>
            <sz val="9"/>
            <color indexed="81"/>
            <rFont val="Tahoma"/>
            <family val="2"/>
          </rPr>
          <t>Kun krævet for instrumenttype 20.</t>
        </r>
      </text>
    </comment>
    <comment ref="AE14" authorId="1" shapeId="0" xr:uid="{233C5B3D-CC5F-49A9-A927-6716312730F7}">
      <text>
        <r>
          <rPr>
            <sz val="9"/>
            <color indexed="81"/>
            <rFont val="Tahoma"/>
            <family val="2"/>
          </rPr>
          <t>Kun krævet for instrumenttyperne "Tidsindskud", "Repoindlån" og "Indskud mellem kreditinstitutter bortset fra repoindlån og repoudlån", hvor der foreligger en bindingsperiode.</t>
        </r>
      </text>
    </comment>
    <comment ref="AF14" authorId="1" shapeId="0" xr:uid="{C99DE19B-8035-4C48-BD2A-9381E242596B}">
      <text>
        <r>
          <rPr>
            <sz val="9"/>
            <color indexed="81"/>
            <rFont val="Tahoma"/>
            <family val="2"/>
          </rPr>
          <t>Kun krævet for instrumenttypen "Særlig indlån".</t>
        </r>
      </text>
    </comment>
    <comment ref="AG14" authorId="1" shapeId="0" xr:uid="{808777F6-8564-4D7B-A991-401440A931E3}">
      <text>
        <r>
          <rPr>
            <sz val="9"/>
            <color indexed="81"/>
            <rFont val="Tahoma"/>
            <family val="2"/>
          </rPr>
          <t>Kun krævet for instrumenttypen "Særlig indlån".</t>
        </r>
      </text>
    </comment>
    <comment ref="M15" authorId="0" shapeId="0" xr:uid="{00000000-0006-0000-0A00-000024000000}">
      <text>
        <r>
          <rPr>
            <sz val="8"/>
            <color indexed="81"/>
            <rFont val="Tahoma"/>
            <family val="2"/>
          </rPr>
          <t>Ikke krævet</t>
        </r>
      </text>
    </comment>
    <comment ref="R15" authorId="0" shapeId="0" xr:uid="{00000000-0006-0000-0A00-000025000000}">
      <text>
        <r>
          <rPr>
            <sz val="8"/>
            <color indexed="81"/>
            <rFont val="Tahoma"/>
            <family val="2"/>
          </rPr>
          <t>Ikke krævet</t>
        </r>
      </text>
    </comment>
    <comment ref="U15" authorId="0" shapeId="0" xr:uid="{00000000-0006-0000-0A00-000026000000}">
      <text>
        <r>
          <rPr>
            <sz val="8"/>
            <color indexed="81"/>
            <rFont val="Tahoma"/>
            <family val="2"/>
          </rPr>
          <t>Ikke krævet</t>
        </r>
      </text>
    </comment>
    <comment ref="X15" authorId="0" shapeId="0" xr:uid="{00000000-0006-0000-0A00-000027000000}">
      <text>
        <r>
          <rPr>
            <b/>
            <sz val="8"/>
            <color indexed="81"/>
            <rFont val="Tahoma"/>
            <family val="2"/>
          </rPr>
          <t>Ikke krævet</t>
        </r>
        <r>
          <rPr>
            <sz val="8"/>
            <color indexed="81"/>
            <rFont val="Tahoma"/>
            <family val="2"/>
          </rPr>
          <t xml:space="preserve">
</t>
        </r>
      </text>
    </comment>
    <comment ref="Y15" authorId="0" shapeId="0" xr:uid="{00000000-0006-0000-0A00-000028000000}">
      <text>
        <r>
          <rPr>
            <b/>
            <sz val="8"/>
            <color indexed="81"/>
            <rFont val="Tahoma"/>
            <family val="2"/>
          </rPr>
          <t>Ikke krævet</t>
        </r>
        <r>
          <rPr>
            <sz val="8"/>
            <color indexed="81"/>
            <rFont val="Tahoma"/>
            <family val="2"/>
          </rPr>
          <t xml:space="preserve">
</t>
        </r>
      </text>
    </comment>
    <comment ref="Z15" authorId="0" shapeId="0" xr:uid="{00000000-0006-0000-0A00-000029000000}">
      <text>
        <r>
          <rPr>
            <b/>
            <sz val="8"/>
            <color indexed="81"/>
            <rFont val="Tahoma"/>
            <family val="2"/>
          </rPr>
          <t>Ikke krævet</t>
        </r>
        <r>
          <rPr>
            <sz val="8"/>
            <color indexed="81"/>
            <rFont val="Tahoma"/>
            <family val="2"/>
          </rPr>
          <t xml:space="preserve">
</t>
        </r>
      </text>
    </comment>
    <comment ref="AA15" authorId="0" shapeId="0" xr:uid="{00000000-0006-0000-0A00-00002A000000}">
      <text>
        <r>
          <rPr>
            <b/>
            <sz val="8"/>
            <color indexed="81"/>
            <rFont val="Tahoma"/>
            <family val="2"/>
          </rPr>
          <t>Ikke krævet</t>
        </r>
        <r>
          <rPr>
            <sz val="8"/>
            <color indexed="81"/>
            <rFont val="Tahoma"/>
            <family val="2"/>
          </rPr>
          <t xml:space="preserve">
</t>
        </r>
      </text>
    </comment>
    <comment ref="AD15" authorId="1" shapeId="0" xr:uid="{D3481C1A-93C3-42F1-A4E4-031FC11BB7B1}">
      <text>
        <r>
          <rPr>
            <sz val="9"/>
            <color indexed="81"/>
            <rFont val="Tahoma"/>
            <family val="2"/>
          </rPr>
          <t>Kun krævet for instrumenttype 20.</t>
        </r>
      </text>
    </comment>
    <comment ref="AE15" authorId="1" shapeId="0" xr:uid="{C0716301-9230-4E5F-BD7E-F5F876CB9475}">
      <text>
        <r>
          <rPr>
            <sz val="9"/>
            <color indexed="81"/>
            <rFont val="Tahoma"/>
            <family val="2"/>
          </rPr>
          <t>Kun krævet for instrumenttyperne "Tidsindskud", "Repoindlån" og "Indskud mellem kreditinstitutter bortset fra repoindlån og repoudlån", hvor der foreligger en bindingsperiode.</t>
        </r>
      </text>
    </comment>
    <comment ref="AF15" authorId="1" shapeId="0" xr:uid="{CA31E415-B854-492D-9504-3902BCC9AD2A}">
      <text>
        <r>
          <rPr>
            <sz val="9"/>
            <color indexed="81"/>
            <rFont val="Tahoma"/>
            <family val="2"/>
          </rPr>
          <t>Kun krævet for instrumenttypen "Særlig indlån".</t>
        </r>
      </text>
    </comment>
    <comment ref="AG15" authorId="1" shapeId="0" xr:uid="{B59964A8-DD61-4EE9-8115-514ABE4EA9E1}">
      <text>
        <r>
          <rPr>
            <sz val="9"/>
            <color indexed="81"/>
            <rFont val="Tahoma"/>
            <family val="2"/>
          </rPr>
          <t>Kun krævet for instrumenttypen "Særlig indlån".</t>
        </r>
      </text>
    </comment>
    <comment ref="J19" authorId="0" shapeId="0" xr:uid="{00000000-0006-0000-0A00-00002B000000}">
      <text>
        <r>
          <rPr>
            <b/>
            <sz val="8"/>
            <color indexed="81"/>
            <rFont val="Tahoma"/>
            <family val="2"/>
          </rPr>
          <t>Ikke krævet</t>
        </r>
      </text>
    </comment>
    <comment ref="O19" authorId="0" shapeId="0" xr:uid="{00000000-0006-0000-0A00-00002C000000}">
      <text>
        <r>
          <rPr>
            <sz val="8"/>
            <color indexed="81"/>
            <rFont val="Tahoma"/>
            <family val="2"/>
          </rPr>
          <t>Ikke krævet - indberettes kun for realkreditudlån</t>
        </r>
      </text>
    </comment>
    <comment ref="P19" authorId="0" shapeId="0" xr:uid="{00000000-0006-0000-0A00-00002D000000}">
      <text>
        <r>
          <rPr>
            <sz val="8"/>
            <color indexed="81"/>
            <rFont val="Tahoma"/>
            <family val="2"/>
          </rPr>
          <t>Ikke krævet - indberettes kun for realkreditudlån</t>
        </r>
      </text>
    </comment>
    <comment ref="Q19" authorId="0" shapeId="0" xr:uid="{00000000-0006-0000-0A00-00002E000000}">
      <text>
        <r>
          <rPr>
            <sz val="8"/>
            <color indexed="81"/>
            <rFont val="Tahoma"/>
            <family val="2"/>
          </rPr>
          <t>Ikke krævet - indberettes kun for obligationsudlån</t>
        </r>
      </text>
    </comment>
    <comment ref="R19" authorId="0" shapeId="0" xr:uid="{00000000-0006-0000-0A00-00002F000000}">
      <text>
        <r>
          <rPr>
            <sz val="8"/>
            <color indexed="81"/>
            <rFont val="Tahoma"/>
            <family val="2"/>
          </rPr>
          <t>Ikke krævet</t>
        </r>
      </text>
    </comment>
    <comment ref="S19" authorId="0" shapeId="0" xr:uid="{00000000-0006-0000-0A00-000030000000}">
      <text>
        <r>
          <rPr>
            <sz val="8"/>
            <color indexed="81"/>
            <rFont val="Tahoma"/>
            <family val="2"/>
          </rPr>
          <t>Ikke krævet - indberettes kun for obligationsudlån</t>
        </r>
      </text>
    </comment>
    <comment ref="T19" authorId="0" shapeId="0" xr:uid="{00000000-0006-0000-0A00-000031000000}">
      <text>
        <r>
          <rPr>
            <sz val="8"/>
            <color indexed="81"/>
            <rFont val="Tahoma"/>
            <family val="2"/>
          </rPr>
          <t>Ikke krævet - indberettes kun for obligationsudlån</t>
        </r>
      </text>
    </comment>
    <comment ref="U19" authorId="1" shapeId="0" xr:uid="{EE5B624C-9E24-4A51-99A3-0D1A745AF2D5}">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9" authorId="1" shapeId="0" xr:uid="{EDF4B726-304F-4860-B952-0A8C2FDF312E}">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9" authorId="0" shapeId="0" xr:uid="{4F83C15E-CCDE-4354-89F6-99E1AE03ADE8}">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J20" authorId="0" shapeId="0" xr:uid="{00000000-0006-0000-0A00-000032000000}">
      <text>
        <r>
          <rPr>
            <b/>
            <sz val="8"/>
            <color indexed="81"/>
            <rFont val="Tahoma"/>
            <family val="2"/>
          </rPr>
          <t>Ikke krævet</t>
        </r>
      </text>
    </comment>
    <comment ref="O20" authorId="0" shapeId="0" xr:uid="{00000000-0006-0000-0A00-000033000000}">
      <text>
        <r>
          <rPr>
            <sz val="8"/>
            <color indexed="81"/>
            <rFont val="Tahoma"/>
            <family val="2"/>
          </rPr>
          <t>Ikke krævet - indberettes kun for realkreditudlån</t>
        </r>
      </text>
    </comment>
    <comment ref="P20" authorId="0" shapeId="0" xr:uid="{00000000-0006-0000-0A00-000034000000}">
      <text>
        <r>
          <rPr>
            <sz val="8"/>
            <color indexed="81"/>
            <rFont val="Tahoma"/>
            <family val="2"/>
          </rPr>
          <t>Ikke krævet - indberettes kun for realkreditudlån</t>
        </r>
      </text>
    </comment>
    <comment ref="Q20" authorId="0" shapeId="0" xr:uid="{00000000-0006-0000-0A00-000035000000}">
      <text>
        <r>
          <rPr>
            <sz val="8"/>
            <color indexed="81"/>
            <rFont val="Tahoma"/>
            <family val="2"/>
          </rPr>
          <t>Ikke krævet - indberettes kun for obligationsudlån</t>
        </r>
      </text>
    </comment>
    <comment ref="R20" authorId="0" shapeId="0" xr:uid="{00000000-0006-0000-0A00-000036000000}">
      <text>
        <r>
          <rPr>
            <sz val="8"/>
            <color indexed="81"/>
            <rFont val="Tahoma"/>
            <family val="2"/>
          </rPr>
          <t>Ikke krævet</t>
        </r>
      </text>
    </comment>
    <comment ref="S20" authorId="0" shapeId="0" xr:uid="{00000000-0006-0000-0A00-000037000000}">
      <text>
        <r>
          <rPr>
            <sz val="8"/>
            <color indexed="81"/>
            <rFont val="Tahoma"/>
            <family val="2"/>
          </rPr>
          <t>Ikke krævet - indberettes kun for obligationsudlån</t>
        </r>
      </text>
    </comment>
    <comment ref="T20" authorId="0" shapeId="0" xr:uid="{00000000-0006-0000-0A00-000038000000}">
      <text>
        <r>
          <rPr>
            <sz val="8"/>
            <color indexed="81"/>
            <rFont val="Tahoma"/>
            <family val="2"/>
          </rPr>
          <t>Ikke krævet - indberettes kun for obligationsudlån</t>
        </r>
      </text>
    </comment>
    <comment ref="U20" authorId="1" shapeId="0" xr:uid="{7F3C2C33-7FFE-4A6E-8CEF-A314DA971362}">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20" authorId="1" shapeId="0" xr:uid="{E8414076-DC1A-4034-9C7C-9F5635B20FA0}">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20" authorId="0" shapeId="0" xr:uid="{FA073373-A4F4-4722-BB2B-D385294A2461}">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R35" authorId="0" shapeId="0" xr:uid="{00000000-0006-0000-0A00-000039000000}">
      <text>
        <r>
          <rPr>
            <sz val="8"/>
            <color indexed="81"/>
            <rFont val="Tahoma"/>
            <family val="2"/>
          </rPr>
          <t>Ikke krævet</t>
        </r>
      </text>
    </comment>
    <comment ref="R36" authorId="0" shapeId="0" xr:uid="{00000000-0006-0000-0A00-00003A000000}">
      <text>
        <r>
          <rPr>
            <sz val="8"/>
            <color indexed="81"/>
            <rFont val="Tahoma"/>
            <family val="2"/>
          </rPr>
          <t>Ikke krævet</t>
        </r>
      </text>
    </comment>
    <comment ref="F51" authorId="0" shapeId="0" xr:uid="{00000000-0006-0000-0A00-00003B000000}">
      <text>
        <r>
          <rPr>
            <sz val="8"/>
            <color indexed="81"/>
            <rFont val="Tahoma"/>
            <family val="2"/>
          </rPr>
          <t xml:space="preserve">Ikke krævet </t>
        </r>
      </text>
    </comment>
    <comment ref="F52" authorId="0" shapeId="0" xr:uid="{00000000-0006-0000-0A00-00003C000000}">
      <text>
        <r>
          <rPr>
            <sz val="8"/>
            <color indexed="81"/>
            <rFont val="Tahoma"/>
            <family val="2"/>
          </rPr>
          <t xml:space="preserve">Ikke krævet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H7" authorId="0" shapeId="0" xr:uid="{00000000-0006-0000-0B00-000001000000}">
      <text>
        <r>
          <rPr>
            <sz val="8"/>
            <color indexed="81"/>
            <rFont val="Tahoma"/>
            <family val="2"/>
          </rPr>
          <t>Ikke krævet</t>
        </r>
      </text>
    </comment>
    <comment ref="N7" authorId="0" shapeId="0" xr:uid="{00000000-0006-0000-0B00-000002000000}">
      <text>
        <r>
          <rPr>
            <sz val="8"/>
            <color indexed="81"/>
            <rFont val="Tahoma"/>
            <family val="2"/>
          </rPr>
          <t xml:space="preserve">Ikke krævet for indberettende institut
</t>
        </r>
      </text>
    </comment>
    <comment ref="O7" authorId="0" shapeId="0" xr:uid="{00000000-0006-0000-0B00-000003000000}">
      <text>
        <r>
          <rPr>
            <sz val="8"/>
            <color indexed="81"/>
            <rFont val="Tahoma"/>
            <family val="2"/>
          </rPr>
          <t>Indberettes ikke for virksomheder</t>
        </r>
      </text>
    </comment>
    <comment ref="P7" authorId="0" shapeId="0" xr:uid="{00000000-0006-0000-0B00-000004000000}">
      <text>
        <r>
          <rPr>
            <sz val="8"/>
            <color indexed="81"/>
            <rFont val="Tahoma"/>
            <family val="2"/>
          </rPr>
          <t>Indberettes ikke for virksomheder</t>
        </r>
      </text>
    </comment>
    <comment ref="Q7" authorId="0" shapeId="0" xr:uid="{00000000-0006-0000-0B00-000005000000}">
      <text>
        <r>
          <rPr>
            <sz val="8"/>
            <color indexed="81"/>
            <rFont val="Tahoma"/>
            <family val="2"/>
          </rPr>
          <t>Indberettes ikke for virksomheder</t>
        </r>
      </text>
    </comment>
    <comment ref="R7" authorId="0" shapeId="0" xr:uid="{00000000-0006-0000-0B00-000006000000}">
      <text>
        <r>
          <rPr>
            <sz val="8"/>
            <color indexed="81"/>
            <rFont val="Tahoma"/>
            <family val="2"/>
          </rPr>
          <t>Indberettes ikke for virksomheder</t>
        </r>
      </text>
    </comment>
    <comment ref="T7" authorId="1" shapeId="0" xr:uid="{DE6C6E01-AE9C-46F0-B80D-C5A701FB3E4C}">
      <text>
        <r>
          <rPr>
            <sz val="9"/>
            <color indexed="81"/>
            <rFont val="Tahoma"/>
            <family val="2"/>
          </rPr>
          <t>Ikke krævet.</t>
        </r>
      </text>
    </comment>
    <comment ref="U7" authorId="0" shapeId="0" xr:uid="{D5BF16F1-921C-4BA2-8A8D-AB614AC0D842}">
      <text>
        <r>
          <rPr>
            <sz val="8"/>
            <color indexed="81"/>
            <rFont val="Tahoma"/>
            <family val="2"/>
          </rPr>
          <t>Ikke krævet for virksomhed</t>
        </r>
      </text>
    </comment>
    <comment ref="V7" authorId="0" shapeId="0" xr:uid="{401AFF04-7C64-483D-83B7-15F9BA6DC3E8}">
      <text>
        <r>
          <rPr>
            <sz val="8"/>
            <color indexed="81"/>
            <rFont val="Tahoma"/>
            <family val="2"/>
          </rPr>
          <t>Ikke krævet for virksomhed</t>
        </r>
      </text>
    </comment>
    <comment ref="W7" authorId="0" shapeId="0" xr:uid="{0985867B-B6A2-4B5F-8030-B74DEAC0EEE0}">
      <text>
        <r>
          <rPr>
            <sz val="8"/>
            <color indexed="81"/>
            <rFont val="Tahoma"/>
            <family val="2"/>
          </rPr>
          <t>Ikke krævet for virksomhed</t>
        </r>
      </text>
    </comment>
    <comment ref="X7" authorId="0" shapeId="0" xr:uid="{05696687-C79A-4CB5-85C6-18326F81C997}">
      <text>
        <r>
          <rPr>
            <sz val="8"/>
            <color indexed="81"/>
            <rFont val="Tahoma"/>
            <family val="2"/>
          </rPr>
          <t>Ikke krævet for virksomhed</t>
        </r>
      </text>
    </comment>
    <comment ref="Y7" authorId="0" shapeId="0" xr:uid="{6DC7A9BD-C3A1-4FE7-ACBB-349E7FE8BB63}">
      <text>
        <r>
          <rPr>
            <sz val="8"/>
            <color indexed="81"/>
            <rFont val="Tahoma"/>
            <family val="2"/>
          </rPr>
          <t>Ikke krævet for virksomhed</t>
        </r>
      </text>
    </comment>
    <comment ref="Z7" authorId="0" shapeId="0" xr:uid="{8B6F9273-C4F4-45DB-9E48-75B7C6B80095}">
      <text>
        <r>
          <rPr>
            <sz val="8"/>
            <color indexed="81"/>
            <rFont val="Tahoma"/>
            <family val="2"/>
          </rPr>
          <t>Ikke krævet for virksomhed</t>
        </r>
      </text>
    </comment>
    <comment ref="AA7" authorId="0" shapeId="0" xr:uid="{B19390ED-3441-4A7C-80CA-8EEAF5B90774}">
      <text>
        <r>
          <rPr>
            <sz val="8"/>
            <color indexed="81"/>
            <rFont val="Tahoma"/>
            <family val="2"/>
          </rPr>
          <t>Ikke krævet for virksomhed</t>
        </r>
      </text>
    </comment>
    <comment ref="AB7" authorId="0" shapeId="0" xr:uid="{8A26CC70-C370-4A6A-B6B4-4D06A39E765E}">
      <text>
        <r>
          <rPr>
            <sz val="8"/>
            <color indexed="81"/>
            <rFont val="Tahoma"/>
            <family val="2"/>
          </rPr>
          <t>Ikke krævet for virksomhed</t>
        </r>
      </text>
    </comment>
    <comment ref="AC7" authorId="0" shapeId="0" xr:uid="{2B80B087-F47C-4EE7-8DFD-646528DD1011}">
      <text>
        <r>
          <rPr>
            <sz val="8"/>
            <color indexed="81"/>
            <rFont val="Tahoma"/>
            <family val="2"/>
          </rPr>
          <t>Ikke krævet for virksomhed</t>
        </r>
      </text>
    </comment>
    <comment ref="E8" authorId="0" shapeId="0" xr:uid="{00000000-0006-0000-0B00-000007000000}">
      <text>
        <r>
          <rPr>
            <sz val="8"/>
            <color indexed="81"/>
            <rFont val="Tahoma"/>
            <family val="2"/>
          </rPr>
          <t>Indberettes ikke for privatpersoner</t>
        </r>
      </text>
    </comment>
    <comment ref="H8" authorId="0" shapeId="0" xr:uid="{00000000-0006-0000-0B00-000008000000}">
      <text>
        <r>
          <rPr>
            <sz val="8"/>
            <color indexed="81"/>
            <rFont val="Tahoma"/>
            <family val="2"/>
          </rPr>
          <t>Ikke krævet</t>
        </r>
      </text>
    </comment>
    <comment ref="N8" authorId="0" shapeId="0" xr:uid="{00000000-0006-0000-0B00-000009000000}">
      <text>
        <r>
          <rPr>
            <sz val="8"/>
            <color indexed="81"/>
            <rFont val="Tahoma"/>
            <family val="2"/>
          </rPr>
          <t>Ikke krævet for privatperson</t>
        </r>
        <r>
          <rPr>
            <sz val="8"/>
            <color indexed="81"/>
            <rFont val="Tahoma"/>
            <family val="2"/>
          </rPr>
          <t xml:space="preserve">
</t>
        </r>
      </text>
    </comment>
    <comment ref="S8" authorId="0" shapeId="0" xr:uid="{00000000-0006-0000-0B00-00000A000000}">
      <text>
        <r>
          <rPr>
            <sz val="8"/>
            <color indexed="81"/>
            <rFont val="Tahoma"/>
            <family val="2"/>
          </rPr>
          <t>Ikke krævet</t>
        </r>
      </text>
    </comment>
    <comment ref="K12" authorId="0" shapeId="0" xr:uid="{00000000-0006-0000-0B00-00000B000000}">
      <text>
        <r>
          <rPr>
            <sz val="8"/>
            <color indexed="81"/>
            <rFont val="Tahoma"/>
            <family val="2"/>
          </rPr>
          <t xml:space="preserve">Ikke krævet
</t>
        </r>
      </text>
    </comment>
    <comment ref="L12" authorId="0" shapeId="0" xr:uid="{00000000-0006-0000-0B00-00000C000000}">
      <text>
        <r>
          <rPr>
            <sz val="8"/>
            <color indexed="81"/>
            <rFont val="Tahoma"/>
            <family val="2"/>
          </rPr>
          <t xml:space="preserve">Ikke krævet
</t>
        </r>
      </text>
    </comment>
    <comment ref="M12" authorId="0" shapeId="0" xr:uid="{00000000-0006-0000-0B00-00000D000000}">
      <text>
        <r>
          <rPr>
            <sz val="8"/>
            <color indexed="81"/>
            <rFont val="Tahoma"/>
            <family val="2"/>
          </rPr>
          <t xml:space="preserve">Ikke krævet
</t>
        </r>
      </text>
    </comment>
    <comment ref="N12" authorId="0" shapeId="0" xr:uid="{00000000-0006-0000-0B00-00000E000000}">
      <text>
        <r>
          <rPr>
            <sz val="8"/>
            <color indexed="81"/>
            <rFont val="Tahoma"/>
            <family val="2"/>
          </rPr>
          <t xml:space="preserve">Ikke krævet
</t>
        </r>
      </text>
    </comment>
    <comment ref="O12" authorId="0" shapeId="0" xr:uid="{00000000-0006-0000-0B00-00000F000000}">
      <text>
        <r>
          <rPr>
            <sz val="8"/>
            <color indexed="81"/>
            <rFont val="Tahoma"/>
            <family val="2"/>
          </rPr>
          <t xml:space="preserve">Ikke krævet
</t>
        </r>
      </text>
    </comment>
    <comment ref="R12" authorId="0" shapeId="0" xr:uid="{00000000-0006-0000-0B00-000010000000}">
      <text>
        <r>
          <rPr>
            <sz val="8"/>
            <color indexed="81"/>
            <rFont val="Tahoma"/>
            <family val="2"/>
          </rPr>
          <t xml:space="preserve">Ikke krævet
</t>
        </r>
      </text>
    </comment>
    <comment ref="S12" authorId="0" shapeId="0" xr:uid="{00000000-0006-0000-0B00-000011000000}">
      <text>
        <r>
          <rPr>
            <sz val="8"/>
            <color indexed="81"/>
            <rFont val="Tahoma"/>
            <family val="2"/>
          </rPr>
          <t xml:space="preserve">Ikke krævet
</t>
        </r>
      </text>
    </comment>
    <comment ref="T12" authorId="0" shapeId="0" xr:uid="{00000000-0006-0000-0B00-000012000000}">
      <text>
        <r>
          <rPr>
            <sz val="8"/>
            <color indexed="81"/>
            <rFont val="Tahoma"/>
            <family val="2"/>
          </rPr>
          <t>Ikke krævet for privatpersoner</t>
        </r>
      </text>
    </comment>
    <comment ref="X12" authorId="0" shapeId="0" xr:uid="{00000000-0006-0000-0B00-000013000000}">
      <text>
        <r>
          <rPr>
            <sz val="8"/>
            <color indexed="81"/>
            <rFont val="Tahoma"/>
            <family val="2"/>
          </rPr>
          <t>Ikke krævet</t>
        </r>
      </text>
    </comment>
    <comment ref="Z12" authorId="0" shapeId="0" xr:uid="{00000000-0006-0000-0B00-000015000000}">
      <text>
        <r>
          <rPr>
            <sz val="8"/>
            <color indexed="81"/>
            <rFont val="Tahoma"/>
            <family val="2"/>
          </rPr>
          <t>Ikke krævet</t>
        </r>
      </text>
    </comment>
    <comment ref="AB12" authorId="0" shapeId="0" xr:uid="{00000000-0006-0000-0B00-000017000000}">
      <text>
        <r>
          <rPr>
            <sz val="8"/>
            <color indexed="81"/>
            <rFont val="Tahoma"/>
            <family val="2"/>
          </rPr>
          <t>Ikke krævet</t>
        </r>
      </text>
    </comment>
    <comment ref="AD12" authorId="1" shapeId="0" xr:uid="{A91567F1-2510-465B-BD83-48421049BFAE}">
      <text>
        <r>
          <rPr>
            <sz val="9"/>
            <color indexed="81"/>
            <rFont val="Tahoma"/>
            <family val="2"/>
          </rPr>
          <t>Kun krævet for instrumenttype 20.</t>
        </r>
      </text>
    </comment>
    <comment ref="AE12" authorId="1" shapeId="0" xr:uid="{FAEAA41E-6634-458D-9DDF-86689CD91976}">
      <text>
        <r>
          <rPr>
            <sz val="9"/>
            <color indexed="81"/>
            <rFont val="Tahoma"/>
            <family val="2"/>
          </rPr>
          <t>Kun krævet for instrumenttyperne "Tidsindskud", "Repoindlån" og "Indskud mellem kreditinstitutter bortset fra repoindlån og repoudlån", hvor der foreligger en bindingsperiode.</t>
        </r>
      </text>
    </comment>
    <comment ref="AF12" authorId="1" shapeId="0" xr:uid="{4E0077B3-BDA2-42FE-A686-EB4707361986}">
      <text>
        <r>
          <rPr>
            <sz val="9"/>
            <color indexed="81"/>
            <rFont val="Tahoma"/>
            <family val="2"/>
          </rPr>
          <t>Kun krævet for instrumenttypen "Særlig indlån".</t>
        </r>
      </text>
    </comment>
    <comment ref="AG12" authorId="1" shapeId="0" xr:uid="{C8080D4A-9523-458D-BB5A-57C07662BBEC}">
      <text>
        <r>
          <rPr>
            <sz val="9"/>
            <color indexed="81"/>
            <rFont val="Tahoma"/>
            <family val="2"/>
          </rPr>
          <t>Kun krævet for instrumenttypen "Særlig indlån".</t>
        </r>
      </text>
    </comment>
    <comment ref="G16" authorId="0" shapeId="0" xr:uid="{00000000-0006-0000-0B00-000018000000}">
      <text>
        <r>
          <rPr>
            <sz val="8"/>
            <color indexed="81"/>
            <rFont val="Tahoma"/>
            <family val="2"/>
          </rPr>
          <t>Ikke krævet</t>
        </r>
      </text>
    </comment>
    <comment ref="J16" authorId="0" shapeId="0" xr:uid="{00000000-0006-0000-0B00-000019000000}">
      <text>
        <r>
          <rPr>
            <sz val="8"/>
            <color indexed="81"/>
            <rFont val="Tahoma"/>
            <family val="2"/>
          </rPr>
          <t xml:space="preserve">Ikke krævet
</t>
        </r>
      </text>
    </comment>
    <comment ref="K16" authorId="0" shapeId="0" xr:uid="{00000000-0006-0000-0B00-00001A000000}">
      <text>
        <r>
          <rPr>
            <sz val="8"/>
            <color indexed="81"/>
            <rFont val="Tahoma"/>
            <family val="2"/>
          </rPr>
          <t>"Ikke krævet" til privatperson</t>
        </r>
      </text>
    </comment>
    <comment ref="N16" authorId="0" shapeId="0" xr:uid="{00000000-0006-0000-0B00-00001B000000}">
      <text>
        <r>
          <rPr>
            <sz val="8"/>
            <color indexed="81"/>
            <rFont val="Tahoma"/>
            <family val="2"/>
          </rPr>
          <t xml:space="preserve">Ikke krævet
</t>
        </r>
      </text>
    </comment>
    <comment ref="O16" authorId="0" shapeId="0" xr:uid="{00000000-0006-0000-0B00-00001C000000}">
      <text>
        <r>
          <rPr>
            <sz val="8"/>
            <color indexed="81"/>
            <rFont val="Tahoma"/>
            <family val="2"/>
          </rPr>
          <t>Ikke krævet - indberettes kun for realkreditudlån</t>
        </r>
      </text>
    </comment>
    <comment ref="P16" authorId="0" shapeId="0" xr:uid="{00000000-0006-0000-0B00-00001D000000}">
      <text>
        <r>
          <rPr>
            <sz val="8"/>
            <color indexed="81"/>
            <rFont val="Tahoma"/>
            <family val="2"/>
          </rPr>
          <t>Ikke krævet - indberettes kun for realkreditudlån</t>
        </r>
      </text>
    </comment>
    <comment ref="Q16" authorId="0" shapeId="0" xr:uid="{00000000-0006-0000-0B00-00001E000000}">
      <text>
        <r>
          <rPr>
            <sz val="8"/>
            <color indexed="81"/>
            <rFont val="Tahoma"/>
            <family val="2"/>
          </rPr>
          <t>Ikke krævet - indberettes kun for obligationsudlån</t>
        </r>
      </text>
    </comment>
    <comment ref="R16" authorId="0" shapeId="0" xr:uid="{00000000-0006-0000-0B00-00001F000000}">
      <text>
        <r>
          <rPr>
            <sz val="8"/>
            <color indexed="81"/>
            <rFont val="Tahoma"/>
            <family val="2"/>
          </rPr>
          <t>"Ikke krævet"</t>
        </r>
      </text>
    </comment>
    <comment ref="S16" authorId="0" shapeId="0" xr:uid="{00000000-0006-0000-0B00-000020000000}">
      <text>
        <r>
          <rPr>
            <sz val="8"/>
            <color indexed="81"/>
            <rFont val="Tahoma"/>
            <family val="2"/>
          </rPr>
          <t>Ikke krævet - indberettes kun for obligationsudlån</t>
        </r>
      </text>
    </comment>
    <comment ref="T16" authorId="0" shapeId="0" xr:uid="{00000000-0006-0000-0B00-000021000000}">
      <text>
        <r>
          <rPr>
            <sz val="8"/>
            <color indexed="81"/>
            <rFont val="Tahoma"/>
            <family val="2"/>
          </rPr>
          <t>Ikke krævet - indberettes kun for obligationsudlån</t>
        </r>
      </text>
    </comment>
    <comment ref="U16" authorId="1" shapeId="0" xr:uid="{BD2230D1-8465-4F38-BE04-154DC8EC3752}">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6" authorId="1" shapeId="0" xr:uid="{18F93CF3-5D6B-41DF-B453-D52D51482A3D}">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6" authorId="0" shapeId="0" xr:uid="{F2848F42-7E6B-491B-99DB-62880FAC5D68}">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J33" authorId="0" shapeId="0" xr:uid="{00000000-0006-0000-0B00-000027000000}">
      <text>
        <r>
          <rPr>
            <sz val="8"/>
            <color indexed="81"/>
            <rFont val="Tahoma"/>
            <family val="2"/>
          </rPr>
          <t>"Ikke krævet" da der ikke er tale om pant i fast ejendom</t>
        </r>
      </text>
    </comment>
    <comment ref="K33" authorId="0" shapeId="0" xr:uid="{00000000-0006-0000-0B00-000028000000}">
      <text>
        <r>
          <rPr>
            <sz val="8"/>
            <color indexed="81"/>
            <rFont val="Tahoma"/>
            <family val="2"/>
          </rPr>
          <t>"Ikke krævet" da ikke angivet i kontrakten</t>
        </r>
      </text>
    </comment>
    <comment ref="N33" authorId="0" shapeId="0" xr:uid="{00000000-0006-0000-0B00-000029000000}">
      <text>
        <r>
          <rPr>
            <sz val="8"/>
            <color indexed="81"/>
            <rFont val="Tahoma"/>
            <family val="2"/>
          </rPr>
          <t>"Ikke krævet" da der ikke er tale om pant i fast ejendom</t>
        </r>
      </text>
    </comment>
    <comment ref="P33" authorId="0" shapeId="0" xr:uid="{00000000-0006-0000-0B00-00002A000000}">
      <text>
        <r>
          <rPr>
            <sz val="8"/>
            <color indexed="81"/>
            <rFont val="Tahoma"/>
            <family val="2"/>
          </rPr>
          <t>"Ikke krævet" da der ikke er tale om pant i fast ejendom</t>
        </r>
      </text>
    </comment>
    <comment ref="Q33" authorId="0" shapeId="0" xr:uid="{00000000-0006-0000-0B00-00002B000000}">
      <text>
        <r>
          <rPr>
            <sz val="8"/>
            <color indexed="81"/>
            <rFont val="Tahoma"/>
            <family val="2"/>
          </rPr>
          <t>"Ikke krævet" da der ikke er tale om pant i fast ejendom</t>
        </r>
      </text>
    </comment>
    <comment ref="R33" authorId="0" shapeId="0" xr:uid="{00000000-0006-0000-0B00-00002C000000}">
      <text>
        <r>
          <rPr>
            <sz val="8"/>
            <color indexed="81"/>
            <rFont val="Tahoma"/>
            <family val="2"/>
          </rPr>
          <t>"Ikke krævet" da der ikke er tale om pant i fast ejendom</t>
        </r>
      </text>
    </comment>
    <comment ref="S33" authorId="0" shapeId="0" xr:uid="{00000000-0006-0000-0B00-00002D000000}">
      <text>
        <r>
          <rPr>
            <sz val="8"/>
            <color indexed="81"/>
            <rFont val="Tahoma"/>
            <family val="2"/>
          </rPr>
          <t>"Ikke krævet" da der ikke er tale om pant i fast ejendom</t>
        </r>
      </text>
    </comment>
    <comment ref="T33" authorId="0" shapeId="0" xr:uid="{00000000-0006-0000-0B00-00002E000000}">
      <text>
        <r>
          <rPr>
            <sz val="8"/>
            <color indexed="81"/>
            <rFont val="Tahoma"/>
            <family val="2"/>
          </rPr>
          <t>"Ikke krævet" da der ikke er tale om pant i fast ejendom</t>
        </r>
      </text>
    </comment>
    <comment ref="U33" authorId="0" shapeId="0" xr:uid="{00000000-0006-0000-0B00-00002F000000}">
      <text>
        <r>
          <rPr>
            <sz val="8"/>
            <color indexed="81"/>
            <rFont val="Tahoma"/>
            <family val="2"/>
          </rPr>
          <t>"Ikke krævet" da der ikke er tale om pant i fast ejendom</t>
        </r>
      </text>
    </comment>
    <comment ref="V33" authorId="0" shapeId="0" xr:uid="{00000000-0006-0000-0B00-000030000000}">
      <text>
        <r>
          <rPr>
            <sz val="8"/>
            <color indexed="81"/>
            <rFont val="Tahoma"/>
            <family val="2"/>
          </rPr>
          <t>"Ikke krævet" da der ikke er tale om pant i fast ejendom</t>
        </r>
      </text>
    </comment>
    <comment ref="F46" authorId="0" shapeId="0" xr:uid="{00000000-0006-0000-0B00-000033000000}">
      <text>
        <r>
          <rPr>
            <sz val="8"/>
            <color indexed="81"/>
            <rFont val="Tahoma"/>
            <family val="2"/>
          </rPr>
          <t xml:space="preserve">Ikke krævet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N7" authorId="0" shapeId="0" xr:uid="{00000000-0006-0000-0C00-000001000000}">
      <text>
        <r>
          <rPr>
            <sz val="8"/>
            <color indexed="81"/>
            <rFont val="Tahoma"/>
            <family val="2"/>
          </rPr>
          <t xml:space="preserve">Ikke krævet for indberettende institut
</t>
        </r>
      </text>
    </comment>
    <comment ref="O7" authorId="0" shapeId="0" xr:uid="{00000000-0006-0000-0C00-000002000000}">
      <text>
        <r>
          <rPr>
            <sz val="8"/>
            <color indexed="81"/>
            <rFont val="Tahoma"/>
            <family val="2"/>
          </rPr>
          <t>Indberettes ikke for virksomheder</t>
        </r>
      </text>
    </comment>
    <comment ref="P7" authorId="0" shapeId="0" xr:uid="{00000000-0006-0000-0C00-000003000000}">
      <text>
        <r>
          <rPr>
            <sz val="8"/>
            <color indexed="81"/>
            <rFont val="Tahoma"/>
            <family val="2"/>
          </rPr>
          <t>Indberettes ikke for virksomheder</t>
        </r>
      </text>
    </comment>
    <comment ref="Q7" authorId="0" shapeId="0" xr:uid="{00000000-0006-0000-0C00-000004000000}">
      <text>
        <r>
          <rPr>
            <sz val="8"/>
            <color indexed="81"/>
            <rFont val="Tahoma"/>
            <family val="2"/>
          </rPr>
          <t>Indberettes ikke for virksomheder</t>
        </r>
      </text>
    </comment>
    <comment ref="R7" authorId="0" shapeId="0" xr:uid="{00000000-0006-0000-0C00-000005000000}">
      <text>
        <r>
          <rPr>
            <sz val="8"/>
            <color indexed="81"/>
            <rFont val="Tahoma"/>
            <family val="2"/>
          </rPr>
          <t>Indberettes ikke for virksomheder</t>
        </r>
      </text>
    </comment>
    <comment ref="T7" authorId="1" shapeId="0" xr:uid="{CA542A39-2749-4614-9DCD-59565BA5B75B}">
      <text>
        <r>
          <rPr>
            <sz val="9"/>
            <color indexed="81"/>
            <rFont val="Tahoma"/>
            <family val="2"/>
          </rPr>
          <t>Ikke krævet.</t>
        </r>
      </text>
    </comment>
    <comment ref="U7" authorId="0" shapeId="0" xr:uid="{D7F0717E-194C-4E7C-971D-264113374683}">
      <text>
        <r>
          <rPr>
            <sz val="8"/>
            <color indexed="81"/>
            <rFont val="Tahoma"/>
            <family val="2"/>
          </rPr>
          <t>Ikke krævet for virksomhed</t>
        </r>
      </text>
    </comment>
    <comment ref="V7" authorId="0" shapeId="0" xr:uid="{257D4046-7299-4335-8697-E7D465EABBE2}">
      <text>
        <r>
          <rPr>
            <sz val="8"/>
            <color indexed="81"/>
            <rFont val="Tahoma"/>
            <family val="2"/>
          </rPr>
          <t>Ikke krævet for virksomhed</t>
        </r>
      </text>
    </comment>
    <comment ref="W7" authorId="0" shapeId="0" xr:uid="{A8F042E1-BA0A-4A48-8187-1B0B2C76BF73}">
      <text>
        <r>
          <rPr>
            <sz val="8"/>
            <color indexed="81"/>
            <rFont val="Tahoma"/>
            <family val="2"/>
          </rPr>
          <t>Ikke krævet for virksomhed</t>
        </r>
      </text>
    </comment>
    <comment ref="X7" authorId="0" shapeId="0" xr:uid="{5A631511-4EFA-4489-876C-3E8B3126BED9}">
      <text>
        <r>
          <rPr>
            <sz val="8"/>
            <color indexed="81"/>
            <rFont val="Tahoma"/>
            <family val="2"/>
          </rPr>
          <t>Ikke krævet for virksomhed</t>
        </r>
      </text>
    </comment>
    <comment ref="Y7" authorId="0" shapeId="0" xr:uid="{81DD1F11-F420-4AAA-A0A4-5EF07EA3664B}">
      <text>
        <r>
          <rPr>
            <sz val="8"/>
            <color indexed="81"/>
            <rFont val="Tahoma"/>
            <family val="2"/>
          </rPr>
          <t>Ikke krævet for virksomhed</t>
        </r>
      </text>
    </comment>
    <comment ref="Z7" authorId="0" shapeId="0" xr:uid="{47E150A3-A241-49FD-8743-727BCEAF949A}">
      <text>
        <r>
          <rPr>
            <sz val="8"/>
            <color indexed="81"/>
            <rFont val="Tahoma"/>
            <family val="2"/>
          </rPr>
          <t>Ikke krævet for virksomhed</t>
        </r>
      </text>
    </comment>
    <comment ref="AA7" authorId="0" shapeId="0" xr:uid="{9E885FA4-150E-445D-BD71-58192C3CA3F6}">
      <text>
        <r>
          <rPr>
            <sz val="8"/>
            <color indexed="81"/>
            <rFont val="Tahoma"/>
            <family val="2"/>
          </rPr>
          <t>Ikke krævet for virksomhed</t>
        </r>
      </text>
    </comment>
    <comment ref="AB7" authorId="0" shapeId="0" xr:uid="{BA886039-24C8-4C0D-BD02-149A5F935FA9}">
      <text>
        <r>
          <rPr>
            <sz val="8"/>
            <color indexed="81"/>
            <rFont val="Tahoma"/>
            <family val="2"/>
          </rPr>
          <t>Ikke krævet for virksomhed</t>
        </r>
      </text>
    </comment>
    <comment ref="AC7" authorId="0" shapeId="0" xr:uid="{5924BBD1-376F-4D4E-89FF-ADE4C294872B}">
      <text>
        <r>
          <rPr>
            <sz val="8"/>
            <color indexed="81"/>
            <rFont val="Tahoma"/>
            <family val="2"/>
          </rPr>
          <t>Ikke krævet for virksomhed</t>
        </r>
      </text>
    </comment>
    <comment ref="N8" authorId="0" shapeId="0" xr:uid="{00000000-0006-0000-0C00-000006000000}">
      <text>
        <r>
          <rPr>
            <sz val="8"/>
            <color indexed="81"/>
            <rFont val="Tahoma"/>
            <family val="2"/>
          </rPr>
          <t>Beriges for virksomheder indberettet med CVR</t>
        </r>
        <r>
          <rPr>
            <sz val="8"/>
            <color indexed="81"/>
            <rFont val="Tahoma"/>
            <family val="2"/>
          </rPr>
          <t xml:space="preserve">
</t>
        </r>
      </text>
    </comment>
    <comment ref="O8" authorId="0" shapeId="0" xr:uid="{00000000-0006-0000-0C00-000007000000}">
      <text>
        <r>
          <rPr>
            <sz val="8"/>
            <color indexed="81"/>
            <rFont val="Tahoma"/>
            <family val="2"/>
          </rPr>
          <t>Indberettes ikke for virksomheder</t>
        </r>
      </text>
    </comment>
    <comment ref="P8" authorId="0" shapeId="0" xr:uid="{00000000-0006-0000-0C00-000008000000}">
      <text>
        <r>
          <rPr>
            <sz val="8"/>
            <color indexed="81"/>
            <rFont val="Tahoma"/>
            <family val="2"/>
          </rPr>
          <t>Indberettes ikke for virksomheder</t>
        </r>
      </text>
    </comment>
    <comment ref="Q8" authorId="0" shapeId="0" xr:uid="{00000000-0006-0000-0C00-000009000000}">
      <text>
        <r>
          <rPr>
            <sz val="8"/>
            <color indexed="81"/>
            <rFont val="Tahoma"/>
            <family val="2"/>
          </rPr>
          <t>Indberettes ikke for virksomheder</t>
        </r>
      </text>
    </comment>
    <comment ref="R8" authorId="0" shapeId="0" xr:uid="{00000000-0006-0000-0C00-00000A000000}">
      <text>
        <r>
          <rPr>
            <sz val="8"/>
            <color indexed="81"/>
            <rFont val="Tahoma"/>
            <family val="2"/>
          </rPr>
          <t>Indberettes ikke for virksomheder</t>
        </r>
      </text>
    </comment>
    <comment ref="S8" authorId="0" shapeId="0" xr:uid="{00000000-0006-0000-0C00-00000B000000}">
      <text>
        <r>
          <rPr>
            <sz val="8"/>
            <color indexed="81"/>
            <rFont val="Tahoma"/>
            <family val="2"/>
          </rPr>
          <t>Ikke krævet</t>
        </r>
        <r>
          <rPr>
            <sz val="8"/>
            <color indexed="81"/>
            <rFont val="Tahoma"/>
            <family val="2"/>
          </rPr>
          <t xml:space="preserve">
</t>
        </r>
      </text>
    </comment>
    <comment ref="U8" authorId="0" shapeId="0" xr:uid="{3C57DE4A-1D0B-4A23-97FD-33500D6B77E3}">
      <text>
        <r>
          <rPr>
            <sz val="8"/>
            <color indexed="81"/>
            <rFont val="Tahoma"/>
            <family val="2"/>
          </rPr>
          <t>Ikke krævet for virksomhed</t>
        </r>
      </text>
    </comment>
    <comment ref="V8" authorId="0" shapeId="0" xr:uid="{1120F802-882D-4BAF-A485-8DE221B25A68}">
      <text>
        <r>
          <rPr>
            <sz val="8"/>
            <color indexed="81"/>
            <rFont val="Tahoma"/>
            <family val="2"/>
          </rPr>
          <t>Ikke krævet for virksomhed</t>
        </r>
      </text>
    </comment>
    <comment ref="W8" authorId="0" shapeId="0" xr:uid="{9F169941-9AFB-439F-B366-13950D0B50DF}">
      <text>
        <r>
          <rPr>
            <sz val="8"/>
            <color indexed="81"/>
            <rFont val="Tahoma"/>
            <family val="2"/>
          </rPr>
          <t>Ikke krævet for virksomhed</t>
        </r>
      </text>
    </comment>
    <comment ref="X8" authorId="0" shapeId="0" xr:uid="{A60E4F28-0DD3-453A-9A90-CA0D091E090C}">
      <text>
        <r>
          <rPr>
            <sz val="8"/>
            <color indexed="81"/>
            <rFont val="Tahoma"/>
            <family val="2"/>
          </rPr>
          <t>Ikke krævet for virksomhed</t>
        </r>
      </text>
    </comment>
    <comment ref="Y8" authorId="0" shapeId="0" xr:uid="{E858A02A-B3C9-45FA-BCA3-9FF4445C17E2}">
      <text>
        <r>
          <rPr>
            <sz val="8"/>
            <color indexed="81"/>
            <rFont val="Tahoma"/>
            <family val="2"/>
          </rPr>
          <t>Ikke krævet for virksomhed</t>
        </r>
      </text>
    </comment>
    <comment ref="Z8" authorId="0" shapeId="0" xr:uid="{98B943A0-F1EA-4501-9DB6-28A45A28A5F5}">
      <text>
        <r>
          <rPr>
            <sz val="8"/>
            <color indexed="81"/>
            <rFont val="Tahoma"/>
            <family val="2"/>
          </rPr>
          <t>Ikke krævet for virksomhed</t>
        </r>
      </text>
    </comment>
    <comment ref="AA8" authorId="0" shapeId="0" xr:uid="{6D059F66-4B87-4083-B8E9-53359123AF3B}">
      <text>
        <r>
          <rPr>
            <sz val="8"/>
            <color indexed="81"/>
            <rFont val="Tahoma"/>
            <family val="2"/>
          </rPr>
          <t>Ikke krævet for virksomhed</t>
        </r>
      </text>
    </comment>
    <comment ref="AB8" authorId="0" shapeId="0" xr:uid="{C67B0D39-0467-41AC-9DBA-3BE2A68B8676}">
      <text>
        <r>
          <rPr>
            <sz val="8"/>
            <color indexed="81"/>
            <rFont val="Tahoma"/>
            <family val="2"/>
          </rPr>
          <t>Ikke krævet for virksomhed</t>
        </r>
      </text>
    </comment>
    <comment ref="AC8" authorId="0" shapeId="0" xr:uid="{946AFCCF-A8A0-4DBE-82F6-4510484B85F4}">
      <text>
        <r>
          <rPr>
            <sz val="8"/>
            <color indexed="81"/>
            <rFont val="Tahoma"/>
            <family val="2"/>
          </rPr>
          <t>Ikke krævet for virksomhed</t>
        </r>
      </text>
    </comment>
    <comment ref="K12" authorId="0" shapeId="0" xr:uid="{00000000-0006-0000-0C00-00000C000000}">
      <text>
        <r>
          <rPr>
            <sz val="8"/>
            <color indexed="81"/>
            <rFont val="Tahoma"/>
            <family val="2"/>
          </rPr>
          <t>"Ikke krævet"</t>
        </r>
      </text>
    </comment>
    <comment ref="L12" authorId="0" shapeId="0" xr:uid="{00000000-0006-0000-0C00-00000D000000}">
      <text>
        <r>
          <rPr>
            <sz val="8"/>
            <color indexed="81"/>
            <rFont val="Tahoma"/>
            <family val="2"/>
          </rPr>
          <t>"Ikke krævet"</t>
        </r>
      </text>
    </comment>
    <comment ref="M12" authorId="0" shapeId="0" xr:uid="{00000000-0006-0000-0C00-00000E000000}">
      <text>
        <r>
          <rPr>
            <sz val="8"/>
            <color indexed="81"/>
            <rFont val="Tahoma"/>
            <family val="2"/>
          </rPr>
          <t>"Ikke krævet"</t>
        </r>
      </text>
    </comment>
    <comment ref="N12" authorId="0" shapeId="0" xr:uid="{00000000-0006-0000-0C00-00000F000000}">
      <text>
        <r>
          <rPr>
            <sz val="8"/>
            <color indexed="81"/>
            <rFont val="Tahoma"/>
            <family val="2"/>
          </rPr>
          <t>"Ikke krævet"</t>
        </r>
      </text>
    </comment>
    <comment ref="O12" authorId="0" shapeId="0" xr:uid="{00000000-0006-0000-0C00-000010000000}">
      <text>
        <r>
          <rPr>
            <sz val="8"/>
            <color indexed="81"/>
            <rFont val="Tahoma"/>
            <family val="2"/>
          </rPr>
          <t>"Ikke krævet"</t>
        </r>
      </text>
    </comment>
    <comment ref="R12" authorId="0" shapeId="0" xr:uid="{00000000-0006-0000-0C00-000011000000}">
      <text>
        <r>
          <rPr>
            <sz val="8"/>
            <color indexed="81"/>
            <rFont val="Tahoma"/>
            <family val="2"/>
          </rPr>
          <t>Ikke krævet</t>
        </r>
      </text>
    </comment>
    <comment ref="S12" authorId="0" shapeId="0" xr:uid="{00000000-0006-0000-0C00-000012000000}">
      <text>
        <r>
          <rPr>
            <sz val="8"/>
            <color indexed="81"/>
            <rFont val="Tahoma"/>
            <family val="2"/>
          </rPr>
          <t>Ikke krævet</t>
        </r>
      </text>
    </comment>
    <comment ref="U12" authorId="0" shapeId="0" xr:uid="{00000000-0006-0000-0C00-000013000000}">
      <text>
        <r>
          <rPr>
            <sz val="8"/>
            <color indexed="81"/>
            <rFont val="Tahoma"/>
            <family val="2"/>
          </rPr>
          <t>Ikke krævet da Virksomhed</t>
        </r>
      </text>
    </comment>
    <comment ref="X12" authorId="0" shapeId="0" xr:uid="{00000000-0006-0000-0C00-000014000000}">
      <text>
        <r>
          <rPr>
            <sz val="8"/>
            <color indexed="81"/>
            <rFont val="Tahoma"/>
            <family val="2"/>
          </rPr>
          <t xml:space="preserve">Ikke krævet </t>
        </r>
      </text>
    </comment>
    <comment ref="Z12" authorId="0" shapeId="0" xr:uid="{00000000-0006-0000-0C00-000016000000}">
      <text>
        <r>
          <rPr>
            <sz val="8"/>
            <color indexed="81"/>
            <rFont val="Tahoma"/>
            <family val="2"/>
          </rPr>
          <t xml:space="preserve">Ikke krævet </t>
        </r>
      </text>
    </comment>
    <comment ref="AB12" authorId="0" shapeId="0" xr:uid="{00000000-0006-0000-0C00-000018000000}">
      <text>
        <r>
          <rPr>
            <sz val="8"/>
            <color indexed="81"/>
            <rFont val="Tahoma"/>
            <family val="2"/>
          </rPr>
          <t xml:space="preserve">Ikke krævet </t>
        </r>
      </text>
    </comment>
    <comment ref="AD12" authorId="1" shapeId="0" xr:uid="{3507E058-DD58-4783-882F-5BA8C398AD6D}">
      <text>
        <r>
          <rPr>
            <sz val="9"/>
            <color indexed="81"/>
            <rFont val="Tahoma"/>
            <family val="2"/>
          </rPr>
          <t>Kun krævet for instrumenttype 20.</t>
        </r>
      </text>
    </comment>
    <comment ref="AE12" authorId="1" shapeId="0" xr:uid="{F5642FF4-AAA7-40DA-849A-530B2D2BEA29}">
      <text>
        <r>
          <rPr>
            <sz val="9"/>
            <color indexed="81"/>
            <rFont val="Tahoma"/>
            <family val="2"/>
          </rPr>
          <t>Kun krævet for instrumenttyperne "Tidsindskud", "Repoindlån" og "Indskud mellem kreditinstitutter bortset fra repoindlån og repoudlån", hvor der foreligger en bindingsperiode.</t>
        </r>
      </text>
    </comment>
    <comment ref="AF12" authorId="1" shapeId="0" xr:uid="{542924D3-0D2F-4C3C-B0C1-797544A6ACAF}">
      <text>
        <r>
          <rPr>
            <sz val="9"/>
            <color indexed="81"/>
            <rFont val="Tahoma"/>
            <family val="2"/>
          </rPr>
          <t>Kun krævet for instrumenttypen "Særlig indlån".</t>
        </r>
      </text>
    </comment>
    <comment ref="AG12" authorId="1" shapeId="0" xr:uid="{779693C6-6656-4FA8-B6EB-D26DAAC4F27A}">
      <text>
        <r>
          <rPr>
            <sz val="9"/>
            <color indexed="81"/>
            <rFont val="Tahoma"/>
            <family val="2"/>
          </rPr>
          <t>Kun krævet for instrumenttypen "Særlig indlån".</t>
        </r>
      </text>
    </comment>
    <comment ref="G16" authorId="0" shapeId="0" xr:uid="{00000000-0006-0000-0C00-000019000000}">
      <text>
        <r>
          <rPr>
            <sz val="8"/>
            <color indexed="81"/>
            <rFont val="Tahoma"/>
            <family val="2"/>
          </rPr>
          <t>Ikke krævet</t>
        </r>
      </text>
    </comment>
    <comment ref="J16" authorId="0" shapeId="0" xr:uid="{00000000-0006-0000-0C00-00001A000000}">
      <text>
        <r>
          <rPr>
            <sz val="8"/>
            <color indexed="81"/>
            <rFont val="Tahoma"/>
            <family val="2"/>
          </rPr>
          <t>"Ikke krævet" da 0 i variabel 4.3.4</t>
        </r>
      </text>
    </comment>
    <comment ref="M16" authorId="0" shapeId="0" xr:uid="{00000000-0006-0000-0C00-00001B000000}">
      <text>
        <r>
          <rPr>
            <sz val="8"/>
            <color indexed="81"/>
            <rFont val="Tahoma"/>
            <family val="2"/>
          </rPr>
          <t xml:space="preserve">Da halvdelen af perioden er gået svare de påløbne renter til halvdelen af de 3000
</t>
        </r>
      </text>
    </comment>
    <comment ref="N16" authorId="0" shapeId="0" xr:uid="{00000000-0006-0000-0C00-00001C000000}">
      <text>
        <r>
          <rPr>
            <sz val="8"/>
            <color indexed="81"/>
            <rFont val="Tahoma"/>
            <family val="2"/>
          </rPr>
          <t>"Ikke krævet"</t>
        </r>
      </text>
    </comment>
    <comment ref="O16" authorId="0" shapeId="0" xr:uid="{00000000-0006-0000-0C00-00001D000000}">
      <text>
        <r>
          <rPr>
            <sz val="8"/>
            <color indexed="81"/>
            <rFont val="Tahoma"/>
            <family val="2"/>
          </rPr>
          <t>Ikke krævet - indberettes kun for realkreditudlån</t>
        </r>
      </text>
    </comment>
    <comment ref="P16" authorId="0" shapeId="0" xr:uid="{00000000-0006-0000-0C00-00001E000000}">
      <text>
        <r>
          <rPr>
            <sz val="8"/>
            <color indexed="81"/>
            <rFont val="Tahoma"/>
            <family val="2"/>
          </rPr>
          <t>Ikke krævet - indberettes kun for realkreditudlån</t>
        </r>
      </text>
    </comment>
    <comment ref="Q16" authorId="0" shapeId="0" xr:uid="{00000000-0006-0000-0C00-00001F000000}">
      <text>
        <r>
          <rPr>
            <sz val="8"/>
            <color indexed="81"/>
            <rFont val="Tahoma"/>
            <family val="2"/>
          </rPr>
          <t>Ikke krævet - indberettes kun for obligationsudlån</t>
        </r>
      </text>
    </comment>
    <comment ref="R16" authorId="0" shapeId="0" xr:uid="{00000000-0006-0000-0C00-000020000000}">
      <text>
        <r>
          <rPr>
            <sz val="8"/>
            <color indexed="81"/>
            <rFont val="Tahoma"/>
            <family val="2"/>
          </rPr>
          <t>"Ikke krævet"</t>
        </r>
      </text>
    </comment>
    <comment ref="S16" authorId="0" shapeId="0" xr:uid="{00000000-0006-0000-0C00-000021000000}">
      <text>
        <r>
          <rPr>
            <sz val="8"/>
            <color indexed="81"/>
            <rFont val="Tahoma"/>
            <family val="2"/>
          </rPr>
          <t>Ikke krævet - indberettes kun for obligationsudlån</t>
        </r>
      </text>
    </comment>
    <comment ref="T16" authorId="0" shapeId="0" xr:uid="{00000000-0006-0000-0C00-000022000000}">
      <text>
        <r>
          <rPr>
            <sz val="8"/>
            <color indexed="81"/>
            <rFont val="Tahoma"/>
            <family val="2"/>
          </rPr>
          <t>Ikke krævet - indberettes kun for obligationsudlån</t>
        </r>
      </text>
    </comment>
    <comment ref="U16" authorId="1" shapeId="0" xr:uid="{A50A7507-0E33-4303-85B7-0BCCBC94FE71}">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6" authorId="1" shapeId="0" xr:uid="{10D8D680-D72A-4A0B-B232-55E92B39F277}">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6" authorId="0" shapeId="0" xr:uid="{E2CA22D4-6CB7-46DF-BA95-869B28FBD547}">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R28" authorId="0" shapeId="0" xr:uid="{00000000-0006-0000-0C00-000023000000}">
      <text>
        <r>
          <rPr>
            <sz val="8"/>
            <color indexed="81"/>
            <rFont val="Tahoma"/>
            <family val="2"/>
          </rPr>
          <t>Ikke krævet</t>
        </r>
      </text>
    </comment>
    <comment ref="J32" authorId="0" shapeId="0" xr:uid="{00000000-0006-0000-0C00-000024000000}">
      <text>
        <r>
          <rPr>
            <sz val="8"/>
            <color indexed="81"/>
            <rFont val="Tahoma"/>
            <family val="2"/>
          </rPr>
          <t>"Ikke krævet" da der ikke er tale om pant i fast ejendom</t>
        </r>
      </text>
    </comment>
    <comment ref="K32" authorId="0" shapeId="0" xr:uid="{00000000-0006-0000-0C00-000025000000}">
      <text>
        <r>
          <rPr>
            <sz val="8"/>
            <color indexed="81"/>
            <rFont val="Tahoma"/>
            <family val="2"/>
          </rPr>
          <t>"Ikke krævet" da ikke angivet i kontrakten</t>
        </r>
      </text>
    </comment>
    <comment ref="N32" authorId="0" shapeId="0" xr:uid="{00000000-0006-0000-0C00-000026000000}">
      <text>
        <r>
          <rPr>
            <sz val="8"/>
            <color indexed="81"/>
            <rFont val="Tahoma"/>
            <family val="2"/>
          </rPr>
          <t>"Ikke krævet" da der ikke er tale om pant i fast ejendom</t>
        </r>
      </text>
    </comment>
    <comment ref="P32" authorId="0" shapeId="0" xr:uid="{00000000-0006-0000-0C00-000027000000}">
      <text>
        <r>
          <rPr>
            <sz val="8"/>
            <color indexed="81"/>
            <rFont val="Tahoma"/>
            <family val="2"/>
          </rPr>
          <t>"Ikke krævet" da der ikke er tale om pant i fast ejendom</t>
        </r>
      </text>
    </comment>
    <comment ref="Q32" authorId="0" shapeId="0" xr:uid="{00000000-0006-0000-0C00-000028000000}">
      <text>
        <r>
          <rPr>
            <sz val="8"/>
            <color indexed="81"/>
            <rFont val="Tahoma"/>
            <family val="2"/>
          </rPr>
          <t>"Ikke krævet" da der ikke er tale om pant i fast ejendom</t>
        </r>
      </text>
    </comment>
    <comment ref="R32" authorId="0" shapeId="0" xr:uid="{00000000-0006-0000-0C00-000029000000}">
      <text>
        <r>
          <rPr>
            <sz val="8"/>
            <color indexed="81"/>
            <rFont val="Tahoma"/>
            <family val="2"/>
          </rPr>
          <t>"Ikke krævet" da der ikke er tale om pant i fast ejendom</t>
        </r>
      </text>
    </comment>
    <comment ref="S32" authorId="0" shapeId="0" xr:uid="{00000000-0006-0000-0C00-00002A000000}">
      <text>
        <r>
          <rPr>
            <sz val="8"/>
            <color indexed="81"/>
            <rFont val="Tahoma"/>
            <family val="2"/>
          </rPr>
          <t>"Ikke krævet" da der ikke er tale om pant i fast ejendom</t>
        </r>
      </text>
    </comment>
    <comment ref="T32" authorId="0" shapeId="0" xr:uid="{00000000-0006-0000-0C00-00002B000000}">
      <text>
        <r>
          <rPr>
            <sz val="8"/>
            <color indexed="81"/>
            <rFont val="Tahoma"/>
            <family val="2"/>
          </rPr>
          <t>"Ikke krævet" da der ikke er tale om pant i fast ejendom</t>
        </r>
      </text>
    </comment>
    <comment ref="U32" authorId="0" shapeId="0" xr:uid="{00000000-0006-0000-0C00-00002C000000}">
      <text>
        <r>
          <rPr>
            <sz val="8"/>
            <color indexed="81"/>
            <rFont val="Tahoma"/>
            <family val="2"/>
          </rPr>
          <t>"Ikke krævet" da der ikke er tale om pant i fast ejendom</t>
        </r>
      </text>
    </comment>
    <comment ref="V32" authorId="0" shapeId="0" xr:uid="{00000000-0006-0000-0C00-00002D000000}">
      <text>
        <r>
          <rPr>
            <sz val="8"/>
            <color indexed="81"/>
            <rFont val="Tahoma"/>
            <family val="2"/>
          </rPr>
          <t>"Ikke krævet" da der ikke er tale om pant i fast ejendom</t>
        </r>
      </text>
    </comment>
    <comment ref="F45" authorId="0" shapeId="0" xr:uid="{00000000-0006-0000-0C00-00002F000000}">
      <text>
        <r>
          <rPr>
            <sz val="8"/>
            <color indexed="81"/>
            <rFont val="Tahoma"/>
            <family val="2"/>
          </rPr>
          <t xml:space="preserve">Ikke krævet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00000000-0006-0000-0D00-000001000000}">
      <text>
        <r>
          <rPr>
            <sz val="8"/>
            <color indexed="81"/>
            <rFont val="Tahoma"/>
            <family val="2"/>
          </rPr>
          <t>Indberettes ikke da ikke tilgængeligt</t>
        </r>
      </text>
    </comment>
    <comment ref="H7" authorId="0" shapeId="0" xr:uid="{00000000-0006-0000-0D00-000002000000}">
      <text>
        <r>
          <rPr>
            <sz val="8"/>
            <color indexed="81"/>
            <rFont val="Tahoma"/>
            <family val="2"/>
          </rPr>
          <t>Ikke krævet</t>
        </r>
        <r>
          <rPr>
            <sz val="8"/>
            <color indexed="81"/>
            <rFont val="Tahoma"/>
            <family val="2"/>
          </rPr>
          <t xml:space="preserve">
</t>
        </r>
      </text>
    </comment>
    <comment ref="N7" authorId="0" shapeId="0" xr:uid="{00000000-0006-0000-0D00-000003000000}">
      <text>
        <r>
          <rPr>
            <sz val="8"/>
            <color indexed="81"/>
            <rFont val="Tahoma"/>
            <family val="2"/>
          </rPr>
          <t xml:space="preserve">Ikke krævet for indberettende institut
</t>
        </r>
      </text>
    </comment>
    <comment ref="O7" authorId="0" shapeId="0" xr:uid="{00000000-0006-0000-0D00-000004000000}">
      <text>
        <r>
          <rPr>
            <sz val="8"/>
            <color indexed="81"/>
            <rFont val="Tahoma"/>
            <family val="2"/>
          </rPr>
          <t>Indberettes ikke for virksomheder</t>
        </r>
      </text>
    </comment>
    <comment ref="P7" authorId="0" shapeId="0" xr:uid="{00000000-0006-0000-0D00-000005000000}">
      <text>
        <r>
          <rPr>
            <sz val="8"/>
            <color indexed="81"/>
            <rFont val="Tahoma"/>
            <family val="2"/>
          </rPr>
          <t>Indberettes ikke for virksomheder</t>
        </r>
      </text>
    </comment>
    <comment ref="Q7" authorId="0" shapeId="0" xr:uid="{00000000-0006-0000-0D00-000006000000}">
      <text>
        <r>
          <rPr>
            <sz val="8"/>
            <color indexed="81"/>
            <rFont val="Tahoma"/>
            <family val="2"/>
          </rPr>
          <t>Indberettes ikke for virksomheder</t>
        </r>
      </text>
    </comment>
    <comment ref="R7" authorId="0" shapeId="0" xr:uid="{00000000-0006-0000-0D00-000007000000}">
      <text>
        <r>
          <rPr>
            <sz val="8"/>
            <color indexed="81"/>
            <rFont val="Tahoma"/>
            <family val="2"/>
          </rPr>
          <t>Indberettes ikke for virksomheder</t>
        </r>
      </text>
    </comment>
    <comment ref="T7" authorId="1" shapeId="0" xr:uid="{92A0F450-21B2-4111-BEB7-6927D9CF0933}">
      <text>
        <r>
          <rPr>
            <sz val="9"/>
            <color indexed="81"/>
            <rFont val="Tahoma"/>
            <family val="2"/>
          </rPr>
          <t>Ikke krævet.</t>
        </r>
      </text>
    </comment>
    <comment ref="U7" authorId="0" shapeId="0" xr:uid="{6F640C9B-5873-4205-B617-EDE9B87EBC06}">
      <text>
        <r>
          <rPr>
            <sz val="8"/>
            <color indexed="81"/>
            <rFont val="Tahoma"/>
            <family val="2"/>
          </rPr>
          <t>Ikke krævet for virksomhed</t>
        </r>
      </text>
    </comment>
    <comment ref="V7" authorId="0" shapeId="0" xr:uid="{A9CF47BB-38C7-4622-A0F1-3F2E3DFF16F7}">
      <text>
        <r>
          <rPr>
            <sz val="8"/>
            <color indexed="81"/>
            <rFont val="Tahoma"/>
            <family val="2"/>
          </rPr>
          <t>Ikke krævet for virksomhed</t>
        </r>
      </text>
    </comment>
    <comment ref="W7" authorId="0" shapeId="0" xr:uid="{7B436BA3-0B9B-4B77-8ED0-6CE8AA446E5D}">
      <text>
        <r>
          <rPr>
            <sz val="8"/>
            <color indexed="81"/>
            <rFont val="Tahoma"/>
            <family val="2"/>
          </rPr>
          <t>Ikke krævet for virksomhed</t>
        </r>
      </text>
    </comment>
    <comment ref="X7" authorId="0" shapeId="0" xr:uid="{F87ACED9-D25E-429C-8A20-D355A1792C67}">
      <text>
        <r>
          <rPr>
            <sz val="8"/>
            <color indexed="81"/>
            <rFont val="Tahoma"/>
            <family val="2"/>
          </rPr>
          <t>Ikke krævet for virksomhed</t>
        </r>
      </text>
    </comment>
    <comment ref="Y7" authorId="0" shapeId="0" xr:uid="{35C175F3-F2F2-4D0B-A93B-4373EBBC26EF}">
      <text>
        <r>
          <rPr>
            <sz val="8"/>
            <color indexed="81"/>
            <rFont val="Tahoma"/>
            <family val="2"/>
          </rPr>
          <t>Ikke krævet for virksomhed</t>
        </r>
      </text>
    </comment>
    <comment ref="Z7" authorId="0" shapeId="0" xr:uid="{F77DDDF7-5E78-4468-A1AB-9143E0D1F851}">
      <text>
        <r>
          <rPr>
            <sz val="8"/>
            <color indexed="81"/>
            <rFont val="Tahoma"/>
            <family val="2"/>
          </rPr>
          <t>Ikke krævet for virksomhed</t>
        </r>
      </text>
    </comment>
    <comment ref="AA7" authorId="0" shapeId="0" xr:uid="{F0047252-FB58-46EC-AEB4-4EC9D5ECC332}">
      <text>
        <r>
          <rPr>
            <sz val="8"/>
            <color indexed="81"/>
            <rFont val="Tahoma"/>
            <family val="2"/>
          </rPr>
          <t>Ikke krævet for virksomhed</t>
        </r>
      </text>
    </comment>
    <comment ref="AB7" authorId="0" shapeId="0" xr:uid="{DBDC5D22-8866-486E-8793-589DB5A02D86}">
      <text>
        <r>
          <rPr>
            <sz val="8"/>
            <color indexed="81"/>
            <rFont val="Tahoma"/>
            <family val="2"/>
          </rPr>
          <t>Ikke krævet for virksomhed</t>
        </r>
      </text>
    </comment>
    <comment ref="AC7" authorId="0" shapeId="0" xr:uid="{D2887F13-4869-4DA2-AADE-C35138340B9C}">
      <text>
        <r>
          <rPr>
            <sz val="8"/>
            <color indexed="81"/>
            <rFont val="Tahoma"/>
            <family val="2"/>
          </rPr>
          <t>Ikke krævet for virksomhed</t>
        </r>
      </text>
    </comment>
    <comment ref="E8" authorId="0" shapeId="0" xr:uid="{00000000-0006-0000-0D00-000008000000}">
      <text>
        <r>
          <rPr>
            <sz val="8"/>
            <color indexed="81"/>
            <rFont val="Tahoma"/>
            <family val="2"/>
          </rPr>
          <t>Indberettes ikke da ikke tilgængeligt</t>
        </r>
      </text>
    </comment>
    <comment ref="H8" authorId="0" shapeId="0" xr:uid="{00000000-0006-0000-0D00-000009000000}">
      <text>
        <r>
          <rPr>
            <sz val="8"/>
            <color indexed="81"/>
            <rFont val="Tahoma"/>
            <family val="2"/>
          </rPr>
          <t>Ikke krævet</t>
        </r>
        <r>
          <rPr>
            <sz val="8"/>
            <color indexed="81"/>
            <rFont val="Tahoma"/>
            <family val="2"/>
          </rPr>
          <t xml:space="preserve">
</t>
        </r>
      </text>
    </comment>
    <comment ref="N8" authorId="0" shapeId="0" xr:uid="{00000000-0006-0000-0D00-00000A000000}">
      <text>
        <r>
          <rPr>
            <sz val="8"/>
            <color indexed="81"/>
            <rFont val="Tahoma"/>
            <family val="2"/>
          </rPr>
          <t>Beriges for virksomheder indberettet med CVR</t>
        </r>
        <r>
          <rPr>
            <sz val="8"/>
            <color indexed="81"/>
            <rFont val="Tahoma"/>
            <family val="2"/>
          </rPr>
          <t xml:space="preserve">
</t>
        </r>
      </text>
    </comment>
    <comment ref="O8" authorId="0" shapeId="0" xr:uid="{00000000-0006-0000-0D00-00000B000000}">
      <text>
        <r>
          <rPr>
            <sz val="8"/>
            <color indexed="81"/>
            <rFont val="Tahoma"/>
            <family val="2"/>
          </rPr>
          <t>Indberettes ikke for virksomheder</t>
        </r>
      </text>
    </comment>
    <comment ref="P8" authorId="0" shapeId="0" xr:uid="{00000000-0006-0000-0D00-00000C000000}">
      <text>
        <r>
          <rPr>
            <sz val="8"/>
            <color indexed="81"/>
            <rFont val="Tahoma"/>
            <family val="2"/>
          </rPr>
          <t>Indberettes ikke for virksomheder</t>
        </r>
      </text>
    </comment>
    <comment ref="Q8" authorId="0" shapeId="0" xr:uid="{00000000-0006-0000-0D00-00000D000000}">
      <text>
        <r>
          <rPr>
            <sz val="8"/>
            <color indexed="81"/>
            <rFont val="Tahoma"/>
            <family val="2"/>
          </rPr>
          <t>Indberettes ikke for virksomheder</t>
        </r>
      </text>
    </comment>
    <comment ref="R8" authorId="0" shapeId="0" xr:uid="{00000000-0006-0000-0D00-00000E000000}">
      <text>
        <r>
          <rPr>
            <sz val="8"/>
            <color indexed="81"/>
            <rFont val="Tahoma"/>
            <family val="2"/>
          </rPr>
          <t>Indberettes ikke for virksomheder</t>
        </r>
      </text>
    </comment>
    <comment ref="S8" authorId="0" shapeId="0" xr:uid="{00000000-0006-0000-0D00-00000F000000}">
      <text>
        <r>
          <rPr>
            <sz val="8"/>
            <color indexed="81"/>
            <rFont val="Tahoma"/>
            <family val="2"/>
          </rPr>
          <t>Ikke krævet</t>
        </r>
      </text>
    </comment>
    <comment ref="U8" authorId="0" shapeId="0" xr:uid="{95EBEAE9-8B31-4F11-A195-D1AE1742D310}">
      <text>
        <r>
          <rPr>
            <sz val="8"/>
            <color indexed="81"/>
            <rFont val="Tahoma"/>
            <family val="2"/>
          </rPr>
          <t>Ikke krævet for virksomhed</t>
        </r>
      </text>
    </comment>
    <comment ref="V8" authorId="0" shapeId="0" xr:uid="{3A76DB84-B485-4B8D-BF92-508D926049F3}">
      <text>
        <r>
          <rPr>
            <sz val="8"/>
            <color indexed="81"/>
            <rFont val="Tahoma"/>
            <family val="2"/>
          </rPr>
          <t>Ikke krævet for virksomhed</t>
        </r>
      </text>
    </comment>
    <comment ref="W8" authorId="0" shapeId="0" xr:uid="{A240E7CF-8D4B-42D2-B671-5AC038DDC47F}">
      <text>
        <r>
          <rPr>
            <sz val="8"/>
            <color indexed="81"/>
            <rFont val="Tahoma"/>
            <family val="2"/>
          </rPr>
          <t>Ikke krævet for virksomhed</t>
        </r>
      </text>
    </comment>
    <comment ref="X8" authorId="0" shapeId="0" xr:uid="{195CC095-A518-4B39-BD9E-E5C7D45EDCB7}">
      <text>
        <r>
          <rPr>
            <sz val="8"/>
            <color indexed="81"/>
            <rFont val="Tahoma"/>
            <family val="2"/>
          </rPr>
          <t>Ikke krævet for virksomhed</t>
        </r>
      </text>
    </comment>
    <comment ref="Y8" authorId="0" shapeId="0" xr:uid="{54C41F47-3461-4D37-BF73-9CB4080C2FBA}">
      <text>
        <r>
          <rPr>
            <sz val="8"/>
            <color indexed="81"/>
            <rFont val="Tahoma"/>
            <family val="2"/>
          </rPr>
          <t>Ikke krævet for virksomhed</t>
        </r>
      </text>
    </comment>
    <comment ref="Z8" authorId="0" shapeId="0" xr:uid="{B05361B2-C15F-47F7-B5D0-282385E58D2B}">
      <text>
        <r>
          <rPr>
            <sz val="8"/>
            <color indexed="81"/>
            <rFont val="Tahoma"/>
            <family val="2"/>
          </rPr>
          <t>Ikke krævet for virksomhed</t>
        </r>
      </text>
    </comment>
    <comment ref="AA8" authorId="0" shapeId="0" xr:uid="{9A76AD8F-D4AE-4DB1-871B-406EFA11EF08}">
      <text>
        <r>
          <rPr>
            <sz val="8"/>
            <color indexed="81"/>
            <rFont val="Tahoma"/>
            <family val="2"/>
          </rPr>
          <t>Ikke krævet for virksomhed</t>
        </r>
      </text>
    </comment>
    <comment ref="AB8" authorId="0" shapeId="0" xr:uid="{9FEE62A8-5025-4E5B-A667-79E707B5C769}">
      <text>
        <r>
          <rPr>
            <sz val="8"/>
            <color indexed="81"/>
            <rFont val="Tahoma"/>
            <family val="2"/>
          </rPr>
          <t>Ikke krævet for virksomhed</t>
        </r>
      </text>
    </comment>
    <comment ref="AC8" authorId="0" shapeId="0" xr:uid="{683AC0A3-830C-4D80-BFEA-3E1446AD5492}">
      <text>
        <r>
          <rPr>
            <sz val="8"/>
            <color indexed="81"/>
            <rFont val="Tahoma"/>
            <family val="2"/>
          </rPr>
          <t>Ikke krævet for virksomhed</t>
        </r>
      </text>
    </comment>
    <comment ref="K12" authorId="0" shapeId="0" xr:uid="{00000000-0006-0000-0D00-000010000000}">
      <text>
        <r>
          <rPr>
            <sz val="8"/>
            <color indexed="81"/>
            <rFont val="Tahoma"/>
            <family val="2"/>
          </rPr>
          <t>Ikke krævet</t>
        </r>
      </text>
    </comment>
    <comment ref="L12" authorId="0" shapeId="0" xr:uid="{00000000-0006-0000-0D00-000011000000}">
      <text>
        <r>
          <rPr>
            <sz val="8"/>
            <color indexed="81"/>
            <rFont val="Tahoma"/>
            <family val="2"/>
          </rPr>
          <t>Ikke krævet</t>
        </r>
      </text>
    </comment>
    <comment ref="M12" authorId="0" shapeId="0" xr:uid="{00000000-0006-0000-0D00-000012000000}">
      <text>
        <r>
          <rPr>
            <sz val="8"/>
            <color indexed="81"/>
            <rFont val="Tahoma"/>
            <family val="2"/>
          </rPr>
          <t>Ikke krævet</t>
        </r>
      </text>
    </comment>
    <comment ref="N12" authorId="0" shapeId="0" xr:uid="{00000000-0006-0000-0D00-000013000000}">
      <text>
        <r>
          <rPr>
            <sz val="8"/>
            <color indexed="81"/>
            <rFont val="Tahoma"/>
            <family val="2"/>
          </rPr>
          <t>Ikke krævet</t>
        </r>
      </text>
    </comment>
    <comment ref="O12" authorId="0" shapeId="0" xr:uid="{00000000-0006-0000-0D00-000014000000}">
      <text>
        <r>
          <rPr>
            <sz val="8"/>
            <color indexed="81"/>
            <rFont val="Tahoma"/>
            <family val="2"/>
          </rPr>
          <t>Ikke krævet</t>
        </r>
      </text>
    </comment>
    <comment ref="R12" authorId="0" shapeId="0" xr:uid="{00000000-0006-0000-0D00-000015000000}">
      <text>
        <r>
          <rPr>
            <sz val="8"/>
            <color indexed="81"/>
            <rFont val="Tahoma"/>
            <family val="2"/>
          </rPr>
          <t>Ikke krævet</t>
        </r>
      </text>
    </comment>
    <comment ref="U12" authorId="0" shapeId="0" xr:uid="{00000000-0006-0000-0D00-000016000000}">
      <text>
        <r>
          <rPr>
            <sz val="8"/>
            <color indexed="81"/>
            <rFont val="Tahoma"/>
            <family val="2"/>
          </rPr>
          <t>Ikke krævet</t>
        </r>
      </text>
    </comment>
    <comment ref="X12" authorId="0" shapeId="0" xr:uid="{00000000-0006-0000-0D00-000017000000}">
      <text>
        <r>
          <rPr>
            <sz val="8"/>
            <color indexed="81"/>
            <rFont val="Tahoma"/>
            <family val="2"/>
          </rPr>
          <t>Ikke krævet</t>
        </r>
      </text>
    </comment>
    <comment ref="Z12" authorId="0" shapeId="0" xr:uid="{00000000-0006-0000-0D00-000018000000}">
      <text>
        <r>
          <rPr>
            <sz val="8"/>
            <color indexed="81"/>
            <rFont val="Tahoma"/>
            <family val="2"/>
          </rPr>
          <t>Ikke krævet</t>
        </r>
      </text>
    </comment>
    <comment ref="AA12" authorId="0" shapeId="0" xr:uid="{00000000-0006-0000-0D00-000019000000}">
      <text>
        <r>
          <rPr>
            <sz val="8"/>
            <color indexed="81"/>
            <rFont val="Tahoma"/>
            <family val="2"/>
          </rPr>
          <t>Ikke krævet</t>
        </r>
      </text>
    </comment>
    <comment ref="AB12" authorId="0" shapeId="0" xr:uid="{00000000-0006-0000-0D00-00001A000000}">
      <text>
        <r>
          <rPr>
            <sz val="8"/>
            <color indexed="81"/>
            <rFont val="Tahoma"/>
            <family val="2"/>
          </rPr>
          <t>Ikke krævet</t>
        </r>
      </text>
    </comment>
    <comment ref="AD12" authorId="1" shapeId="0" xr:uid="{747A6864-1361-4F8C-8079-E94BEBD26596}">
      <text>
        <r>
          <rPr>
            <sz val="9"/>
            <color indexed="81"/>
            <rFont val="Tahoma"/>
            <family val="2"/>
          </rPr>
          <t>Kun krævet for instrumenttype 20.</t>
        </r>
      </text>
    </comment>
    <comment ref="AE12" authorId="1" shapeId="0" xr:uid="{B449625B-A069-43C6-BB82-8BBCC7D36470}">
      <text>
        <r>
          <rPr>
            <sz val="9"/>
            <color indexed="81"/>
            <rFont val="Tahoma"/>
            <family val="2"/>
          </rPr>
          <t>Kun krævet for instrumenttyperne "Tidsindskud", "Repoindlån" og "Indskud mellem kreditinstitutter bortset fra repoindlån og repoudlån", hvor der foreligger en bindingsperiode.</t>
        </r>
      </text>
    </comment>
    <comment ref="AF12" authorId="1" shapeId="0" xr:uid="{C894A7D9-EF0C-4000-A841-F6232DCAF84F}">
      <text>
        <r>
          <rPr>
            <sz val="9"/>
            <color indexed="81"/>
            <rFont val="Tahoma"/>
            <family val="2"/>
          </rPr>
          <t>Kun krævet for instrumenttypen "Særlig indlån".</t>
        </r>
      </text>
    </comment>
    <comment ref="AG12" authorId="1" shapeId="0" xr:uid="{39E949E1-0D69-4AE7-92CD-00A2DFD8F91A}">
      <text>
        <r>
          <rPr>
            <sz val="9"/>
            <color indexed="81"/>
            <rFont val="Tahoma"/>
            <family val="2"/>
          </rPr>
          <t>Kun krævet for instrumenttypen "Særlig indlån".</t>
        </r>
      </text>
    </comment>
    <comment ref="F16" authorId="0" shapeId="0" xr:uid="{00000000-0006-0000-0D00-00001B000000}">
      <text>
        <r>
          <rPr>
            <sz val="8"/>
            <color indexed="81"/>
            <rFont val="Tahoma"/>
            <family val="2"/>
          </rPr>
          <t>Fra ECB's eksempel og beregnet på baggrund af formlen for NDER, jf. AnaCredit manual del III, afsnit 5.4.11 - henvisning vil blive indsat i vejledningen</t>
        </r>
      </text>
    </comment>
    <comment ref="G16" authorId="0" shapeId="0" xr:uid="{00000000-0006-0000-0D00-00001C000000}">
      <text>
        <r>
          <rPr>
            <sz val="8"/>
            <color indexed="81"/>
            <rFont val="Tahoma"/>
            <family val="2"/>
          </rPr>
          <t>Ikke krævet</t>
        </r>
      </text>
    </comment>
    <comment ref="J16" authorId="0" shapeId="0" xr:uid="{00000000-0006-0000-0D00-00001D000000}">
      <text>
        <r>
          <rPr>
            <sz val="8"/>
            <color indexed="81"/>
            <rFont val="Tahoma"/>
            <family val="2"/>
          </rPr>
          <t>Ikke krævet</t>
        </r>
      </text>
    </comment>
    <comment ref="M16" authorId="0" shapeId="0" xr:uid="{00000000-0006-0000-0D00-00001E000000}">
      <text>
        <r>
          <rPr>
            <sz val="8"/>
            <color indexed="81"/>
            <rFont val="Tahoma"/>
            <family val="2"/>
          </rPr>
          <t xml:space="preserve">Afspejler at halvdelen af beløbet på 2000 er påløbet 
</t>
        </r>
      </text>
    </comment>
    <comment ref="N16" authorId="0" shapeId="0" xr:uid="{00000000-0006-0000-0D00-00001F000000}">
      <text>
        <r>
          <rPr>
            <sz val="8"/>
            <color indexed="81"/>
            <rFont val="Tahoma"/>
            <family val="2"/>
          </rPr>
          <t>Ikke krævet</t>
        </r>
      </text>
    </comment>
    <comment ref="O16" authorId="0" shapeId="0" xr:uid="{00000000-0006-0000-0D00-000020000000}">
      <text>
        <r>
          <rPr>
            <sz val="8"/>
            <color indexed="81"/>
            <rFont val="Tahoma"/>
            <family val="2"/>
          </rPr>
          <t>Ikke krævet - indberettes kun for realkreditudlån</t>
        </r>
      </text>
    </comment>
    <comment ref="P16" authorId="0" shapeId="0" xr:uid="{00000000-0006-0000-0D00-000021000000}">
      <text>
        <r>
          <rPr>
            <sz val="8"/>
            <color indexed="81"/>
            <rFont val="Tahoma"/>
            <family val="2"/>
          </rPr>
          <t>Ikke krævet - indberettes kun for realkreditudlån</t>
        </r>
      </text>
    </comment>
    <comment ref="Q16" authorId="0" shapeId="0" xr:uid="{00000000-0006-0000-0D00-000022000000}">
      <text>
        <r>
          <rPr>
            <sz val="8"/>
            <color indexed="81"/>
            <rFont val="Tahoma"/>
            <family val="2"/>
          </rPr>
          <t>Ikke krævet - indberettes kun for obligationsudlån</t>
        </r>
      </text>
    </comment>
    <comment ref="R16" authorId="0" shapeId="0" xr:uid="{00000000-0006-0000-0D00-000023000000}">
      <text>
        <r>
          <rPr>
            <sz val="8"/>
            <color indexed="81"/>
            <rFont val="Tahoma"/>
            <family val="2"/>
          </rPr>
          <t>Ikke krævet</t>
        </r>
      </text>
    </comment>
    <comment ref="S16" authorId="0" shapeId="0" xr:uid="{00000000-0006-0000-0D00-000024000000}">
      <text>
        <r>
          <rPr>
            <sz val="8"/>
            <color indexed="81"/>
            <rFont val="Tahoma"/>
            <family val="2"/>
          </rPr>
          <t>Ikke krævet - indberettes kun for obligationsudlån</t>
        </r>
      </text>
    </comment>
    <comment ref="T16" authorId="0" shapeId="0" xr:uid="{00000000-0006-0000-0D00-000025000000}">
      <text>
        <r>
          <rPr>
            <sz val="8"/>
            <color indexed="81"/>
            <rFont val="Tahoma"/>
            <family val="2"/>
          </rPr>
          <t>Ikke krævet - indberettes kun for obligationsudlån</t>
        </r>
      </text>
    </comment>
    <comment ref="U16" authorId="1" shapeId="0" xr:uid="{9188328F-457E-4BA4-88B5-86FFA5C8F147}">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6" authorId="1" shapeId="0" xr:uid="{78A641EB-DE50-4C2A-A258-B080AEB2F0AE}">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6" authorId="0" shapeId="0" xr:uid="{372DA301-9799-4A48-BBBD-892764B58293}">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O28" authorId="0" shapeId="0" xr:uid="{00000000-0006-0000-0D00-000027000000}">
      <text>
        <r>
          <rPr>
            <sz val="8"/>
            <color indexed="81"/>
            <rFont val="Tahoma"/>
            <family val="2"/>
          </rPr>
          <t xml:space="preserve">Ikke krævet
</t>
        </r>
      </text>
    </comment>
    <comment ref="R28" authorId="0" shapeId="0" xr:uid="{00000000-0006-0000-0D00-000028000000}">
      <text>
        <r>
          <rPr>
            <b/>
            <sz val="8"/>
            <color indexed="81"/>
            <rFont val="Tahoma"/>
            <family val="2"/>
          </rPr>
          <t>Tania Al-Zagheer Sass:</t>
        </r>
        <r>
          <rPr>
            <sz val="8"/>
            <color indexed="81"/>
            <rFont val="Tahoma"/>
            <family val="2"/>
          </rPr>
          <t xml:space="preserve">
Ikke krævet</t>
        </r>
      </text>
    </comment>
    <comment ref="F42" authorId="0" shapeId="0" xr:uid="{00000000-0006-0000-0D00-00002B000000}">
      <text>
        <r>
          <rPr>
            <sz val="8"/>
            <color indexed="81"/>
            <rFont val="Tahoma"/>
            <family val="2"/>
          </rPr>
          <t xml:space="preserve">Ikke krævet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H7" authorId="0" shapeId="0" xr:uid="{00000000-0006-0000-0E00-000001000000}">
      <text>
        <r>
          <rPr>
            <sz val="8"/>
            <color indexed="81"/>
            <rFont val="Tahoma"/>
            <family val="2"/>
          </rPr>
          <t xml:space="preserve">Ikke krævet
</t>
        </r>
      </text>
    </comment>
    <comment ref="N7" authorId="0" shapeId="0" xr:uid="{00000000-0006-0000-0E00-000002000000}">
      <text>
        <r>
          <rPr>
            <sz val="8"/>
            <color indexed="81"/>
            <rFont val="Tahoma"/>
            <family val="2"/>
          </rPr>
          <t xml:space="preserve">Ikke krævet for indberettende institut
</t>
        </r>
      </text>
    </comment>
    <comment ref="O7" authorId="0" shapeId="0" xr:uid="{00000000-0006-0000-0E00-000003000000}">
      <text>
        <r>
          <rPr>
            <sz val="8"/>
            <color indexed="81"/>
            <rFont val="Tahoma"/>
            <family val="2"/>
          </rPr>
          <t>Indberettes ikke for virksomheder</t>
        </r>
      </text>
    </comment>
    <comment ref="P7" authorId="0" shapeId="0" xr:uid="{00000000-0006-0000-0E00-000004000000}">
      <text>
        <r>
          <rPr>
            <sz val="8"/>
            <color indexed="81"/>
            <rFont val="Tahoma"/>
            <family val="2"/>
          </rPr>
          <t>Indberettes ikke for virksomheder</t>
        </r>
      </text>
    </comment>
    <comment ref="Q7" authorId="0" shapeId="0" xr:uid="{00000000-0006-0000-0E00-000005000000}">
      <text>
        <r>
          <rPr>
            <sz val="8"/>
            <color indexed="81"/>
            <rFont val="Tahoma"/>
            <family val="2"/>
          </rPr>
          <t>Indberettes ikke for virksomheder</t>
        </r>
      </text>
    </comment>
    <comment ref="R7" authorId="0" shapeId="0" xr:uid="{00000000-0006-0000-0E00-000006000000}">
      <text>
        <r>
          <rPr>
            <sz val="8"/>
            <color indexed="81"/>
            <rFont val="Tahoma"/>
            <family val="2"/>
          </rPr>
          <t>Indberettes ikke for virksomheder</t>
        </r>
      </text>
    </comment>
    <comment ref="T7" authorId="1" shapeId="0" xr:uid="{AC7630B2-FDE8-48BB-9E23-EAA825F8EF47}">
      <text>
        <r>
          <rPr>
            <sz val="9"/>
            <color indexed="81"/>
            <rFont val="Tahoma"/>
            <family val="2"/>
          </rPr>
          <t>Ikke krævet.</t>
        </r>
      </text>
    </comment>
    <comment ref="U7" authorId="0" shapeId="0" xr:uid="{47D2D55C-7FE3-4854-A569-6602CF9C8AAF}">
      <text>
        <r>
          <rPr>
            <sz val="8"/>
            <color indexed="81"/>
            <rFont val="Tahoma"/>
            <family val="2"/>
          </rPr>
          <t>Ikke krævet for virksomhed</t>
        </r>
      </text>
    </comment>
    <comment ref="V7" authorId="0" shapeId="0" xr:uid="{4941BBDE-4E8F-4095-AA28-64DE2DAEB399}">
      <text>
        <r>
          <rPr>
            <sz val="8"/>
            <color indexed="81"/>
            <rFont val="Tahoma"/>
            <family val="2"/>
          </rPr>
          <t>Ikke krævet for virksomhed</t>
        </r>
      </text>
    </comment>
    <comment ref="W7" authorId="0" shapeId="0" xr:uid="{35034862-D23B-460E-AAF5-D5150C01C22B}">
      <text>
        <r>
          <rPr>
            <sz val="8"/>
            <color indexed="81"/>
            <rFont val="Tahoma"/>
            <family val="2"/>
          </rPr>
          <t>Ikke krævet for virksomhed</t>
        </r>
      </text>
    </comment>
    <comment ref="X7" authorId="0" shapeId="0" xr:uid="{51F03E9F-F8D5-4564-8FF8-A11697BF004E}">
      <text>
        <r>
          <rPr>
            <sz val="8"/>
            <color indexed="81"/>
            <rFont val="Tahoma"/>
            <family val="2"/>
          </rPr>
          <t>Ikke krævet for virksomhed</t>
        </r>
      </text>
    </comment>
    <comment ref="Y7" authorId="0" shapeId="0" xr:uid="{8EECA576-8F97-4960-8583-EE88EA0FC5A5}">
      <text>
        <r>
          <rPr>
            <sz val="8"/>
            <color indexed="81"/>
            <rFont val="Tahoma"/>
            <family val="2"/>
          </rPr>
          <t>Ikke krævet for virksomhed</t>
        </r>
      </text>
    </comment>
    <comment ref="Z7" authorId="0" shapeId="0" xr:uid="{FE66E3C2-AA1C-4572-B54F-12BEFF61E9D2}">
      <text>
        <r>
          <rPr>
            <sz val="8"/>
            <color indexed="81"/>
            <rFont val="Tahoma"/>
            <family val="2"/>
          </rPr>
          <t>Ikke krævet for virksomhed</t>
        </r>
      </text>
    </comment>
    <comment ref="AA7" authorId="0" shapeId="0" xr:uid="{3CB34899-6963-4FF9-89E8-38F8574D0B9F}">
      <text>
        <r>
          <rPr>
            <sz val="8"/>
            <color indexed="81"/>
            <rFont val="Tahoma"/>
            <family val="2"/>
          </rPr>
          <t>Ikke krævet for virksomhed</t>
        </r>
      </text>
    </comment>
    <comment ref="AB7" authorId="0" shapeId="0" xr:uid="{64D71C08-8624-49A2-834F-DA7A23857C30}">
      <text>
        <r>
          <rPr>
            <sz val="8"/>
            <color indexed="81"/>
            <rFont val="Tahoma"/>
            <family val="2"/>
          </rPr>
          <t>Ikke krævet for virksomhed</t>
        </r>
      </text>
    </comment>
    <comment ref="AC7" authorId="0" shapeId="0" xr:uid="{89E2BDD5-4B0B-472B-ABAD-21DEEDB9C3DA}">
      <text>
        <r>
          <rPr>
            <sz val="8"/>
            <color indexed="81"/>
            <rFont val="Tahoma"/>
            <family val="2"/>
          </rPr>
          <t>Ikke krævet for virksomhed</t>
        </r>
      </text>
    </comment>
    <comment ref="E8" authorId="0" shapeId="0" xr:uid="{00000000-0006-0000-0E00-000007000000}">
      <text>
        <r>
          <rPr>
            <sz val="8"/>
            <color indexed="81"/>
            <rFont val="Tahoma"/>
            <family val="2"/>
          </rPr>
          <t>Indberettes ikke da ikke tilgængeligt</t>
        </r>
      </text>
    </comment>
    <comment ref="H8" authorId="0" shapeId="0" xr:uid="{00000000-0006-0000-0E00-000008000000}">
      <text>
        <r>
          <rPr>
            <sz val="8"/>
            <color indexed="81"/>
            <rFont val="Tahoma"/>
            <family val="2"/>
          </rPr>
          <t xml:space="preserve">Ikke krævet
</t>
        </r>
      </text>
    </comment>
    <comment ref="O8" authorId="0" shapeId="0" xr:uid="{00000000-0006-0000-0E00-000009000000}">
      <text>
        <r>
          <rPr>
            <sz val="8"/>
            <color indexed="81"/>
            <rFont val="Tahoma"/>
            <family val="2"/>
          </rPr>
          <t>Indberettes ikke for virksomheder</t>
        </r>
      </text>
    </comment>
    <comment ref="P8" authorId="0" shapeId="0" xr:uid="{00000000-0006-0000-0E00-00000A000000}">
      <text>
        <r>
          <rPr>
            <sz val="8"/>
            <color indexed="81"/>
            <rFont val="Tahoma"/>
            <family val="2"/>
          </rPr>
          <t>Indberettes ikke for virksomheder</t>
        </r>
      </text>
    </comment>
    <comment ref="Q8" authorId="0" shapeId="0" xr:uid="{00000000-0006-0000-0E00-00000B000000}">
      <text>
        <r>
          <rPr>
            <sz val="8"/>
            <color indexed="81"/>
            <rFont val="Tahoma"/>
            <family val="2"/>
          </rPr>
          <t>Indberettes ikke for virksomheder</t>
        </r>
      </text>
    </comment>
    <comment ref="R8" authorId="0" shapeId="0" xr:uid="{00000000-0006-0000-0E00-00000C000000}">
      <text>
        <r>
          <rPr>
            <sz val="8"/>
            <color indexed="81"/>
            <rFont val="Tahoma"/>
            <family val="2"/>
          </rPr>
          <t>Indberettes ikke for virksomheder</t>
        </r>
      </text>
    </comment>
    <comment ref="S8" authorId="0" shapeId="0" xr:uid="{00000000-0006-0000-0E00-00000D000000}">
      <text>
        <r>
          <rPr>
            <sz val="8"/>
            <color indexed="81"/>
            <rFont val="Tahoma"/>
            <family val="2"/>
          </rPr>
          <t>Ikke krævet</t>
        </r>
      </text>
    </comment>
    <comment ref="U8" authorId="0" shapeId="0" xr:uid="{DBAAD420-A002-4507-9F36-A2FC973702EE}">
      <text>
        <r>
          <rPr>
            <sz val="8"/>
            <color indexed="81"/>
            <rFont val="Tahoma"/>
            <family val="2"/>
          </rPr>
          <t>Ikke krævet for virksomhed</t>
        </r>
      </text>
    </comment>
    <comment ref="V8" authorId="0" shapeId="0" xr:uid="{60D9FA18-77F3-4B46-98B7-FEF72EF3BAEC}">
      <text>
        <r>
          <rPr>
            <sz val="8"/>
            <color indexed="81"/>
            <rFont val="Tahoma"/>
            <family val="2"/>
          </rPr>
          <t>Ikke krævet for virksomhed</t>
        </r>
      </text>
    </comment>
    <comment ref="W8" authorId="0" shapeId="0" xr:uid="{1FBC12B3-15D4-47B0-B2D2-24607FDD1789}">
      <text>
        <r>
          <rPr>
            <sz val="8"/>
            <color indexed="81"/>
            <rFont val="Tahoma"/>
            <family val="2"/>
          </rPr>
          <t>Ikke krævet for virksomhed</t>
        </r>
      </text>
    </comment>
    <comment ref="X8" authorId="0" shapeId="0" xr:uid="{784362B4-6A7B-437F-94FF-C34D9C292153}">
      <text>
        <r>
          <rPr>
            <sz val="8"/>
            <color indexed="81"/>
            <rFont val="Tahoma"/>
            <family val="2"/>
          </rPr>
          <t>Ikke krævet for virksomhed</t>
        </r>
      </text>
    </comment>
    <comment ref="Y8" authorId="0" shapeId="0" xr:uid="{7134F284-4146-4F40-9417-7AD1D6B6BB09}">
      <text>
        <r>
          <rPr>
            <sz val="8"/>
            <color indexed="81"/>
            <rFont val="Tahoma"/>
            <family val="2"/>
          </rPr>
          <t>Ikke krævet for virksomhed</t>
        </r>
      </text>
    </comment>
    <comment ref="Z8" authorId="0" shapeId="0" xr:uid="{07F8F8C6-7CAA-45F5-9E65-8D265822C9E5}">
      <text>
        <r>
          <rPr>
            <sz val="8"/>
            <color indexed="81"/>
            <rFont val="Tahoma"/>
            <family val="2"/>
          </rPr>
          <t>Ikke krævet for virksomhed</t>
        </r>
      </text>
    </comment>
    <comment ref="AA8" authorId="0" shapeId="0" xr:uid="{4BB5B05B-856D-4101-9BA5-59DBE2282471}">
      <text>
        <r>
          <rPr>
            <sz val="8"/>
            <color indexed="81"/>
            <rFont val="Tahoma"/>
            <family val="2"/>
          </rPr>
          <t>Ikke krævet for virksomhed</t>
        </r>
      </text>
    </comment>
    <comment ref="AB8" authorId="0" shapeId="0" xr:uid="{5EB3DF3A-9286-4851-8DFF-B4437BC3ABCC}">
      <text>
        <r>
          <rPr>
            <sz val="8"/>
            <color indexed="81"/>
            <rFont val="Tahoma"/>
            <family val="2"/>
          </rPr>
          <t>Ikke krævet for virksomhed</t>
        </r>
      </text>
    </comment>
    <comment ref="AC8" authorId="0" shapeId="0" xr:uid="{70C79A08-9483-4CD1-86FA-E4F5A4EF3E7A}">
      <text>
        <r>
          <rPr>
            <sz val="8"/>
            <color indexed="81"/>
            <rFont val="Tahoma"/>
            <family val="2"/>
          </rPr>
          <t>Ikke krævet for virksomhed</t>
        </r>
      </text>
    </comment>
    <comment ref="E9" authorId="0" shapeId="0" xr:uid="{00000000-0006-0000-0E00-00000E000000}">
      <text>
        <r>
          <rPr>
            <sz val="8"/>
            <color indexed="81"/>
            <rFont val="Tahoma"/>
            <family val="2"/>
          </rPr>
          <t>Indberettes ikke da ikke tilgængeligt</t>
        </r>
      </text>
    </comment>
    <comment ref="H9" authorId="0" shapeId="0" xr:uid="{00000000-0006-0000-0E00-00000F000000}">
      <text>
        <r>
          <rPr>
            <sz val="8"/>
            <color indexed="81"/>
            <rFont val="Tahoma"/>
            <family val="2"/>
          </rPr>
          <t xml:space="preserve">Ikke krævet
</t>
        </r>
      </text>
    </comment>
    <comment ref="O9" authorId="0" shapeId="0" xr:uid="{00000000-0006-0000-0E00-000010000000}">
      <text>
        <r>
          <rPr>
            <sz val="8"/>
            <color indexed="81"/>
            <rFont val="Tahoma"/>
            <family val="2"/>
          </rPr>
          <t>Indberettes ikke for virksomheder</t>
        </r>
      </text>
    </comment>
    <comment ref="P9" authorId="0" shapeId="0" xr:uid="{00000000-0006-0000-0E00-000011000000}">
      <text>
        <r>
          <rPr>
            <sz val="8"/>
            <color indexed="81"/>
            <rFont val="Tahoma"/>
            <family val="2"/>
          </rPr>
          <t>Indberettes ikke for virksomheder</t>
        </r>
      </text>
    </comment>
    <comment ref="Q9" authorId="0" shapeId="0" xr:uid="{00000000-0006-0000-0E00-000012000000}">
      <text>
        <r>
          <rPr>
            <sz val="8"/>
            <color indexed="81"/>
            <rFont val="Tahoma"/>
            <family val="2"/>
          </rPr>
          <t>Indberettes ikke for virksomheder</t>
        </r>
      </text>
    </comment>
    <comment ref="R9" authorId="0" shapeId="0" xr:uid="{00000000-0006-0000-0E00-000013000000}">
      <text>
        <r>
          <rPr>
            <sz val="8"/>
            <color indexed="81"/>
            <rFont val="Tahoma"/>
            <family val="2"/>
          </rPr>
          <t>Indberettes ikke for virksomheder</t>
        </r>
      </text>
    </comment>
    <comment ref="S9" authorId="0" shapeId="0" xr:uid="{00000000-0006-0000-0E00-000014000000}">
      <text>
        <r>
          <rPr>
            <sz val="8"/>
            <color indexed="81"/>
            <rFont val="Tahoma"/>
            <family val="2"/>
          </rPr>
          <t>Ikke krævet</t>
        </r>
      </text>
    </comment>
    <comment ref="U9" authorId="0" shapeId="0" xr:uid="{CF89DCC9-D6AE-4A2A-BC01-1D71C78C4D1B}">
      <text>
        <r>
          <rPr>
            <sz val="8"/>
            <color indexed="81"/>
            <rFont val="Tahoma"/>
            <family val="2"/>
          </rPr>
          <t>Ikke krævet for virksomhed</t>
        </r>
      </text>
    </comment>
    <comment ref="V9" authorId="0" shapeId="0" xr:uid="{427334BE-7636-4D7B-B5C5-7C3563954239}">
      <text>
        <r>
          <rPr>
            <sz val="8"/>
            <color indexed="81"/>
            <rFont val="Tahoma"/>
            <family val="2"/>
          </rPr>
          <t>Ikke krævet for virksomhed</t>
        </r>
      </text>
    </comment>
    <comment ref="W9" authorId="0" shapeId="0" xr:uid="{DF4EE8C3-C183-46C4-9192-E76E33876B8B}">
      <text>
        <r>
          <rPr>
            <sz val="8"/>
            <color indexed="81"/>
            <rFont val="Tahoma"/>
            <family val="2"/>
          </rPr>
          <t>Ikke krævet for virksomhed</t>
        </r>
      </text>
    </comment>
    <comment ref="X9" authorId="0" shapeId="0" xr:uid="{ED2C6264-DA48-4F7D-86EF-E1373434B319}">
      <text>
        <r>
          <rPr>
            <sz val="8"/>
            <color indexed="81"/>
            <rFont val="Tahoma"/>
            <family val="2"/>
          </rPr>
          <t>Ikke krævet for virksomhed</t>
        </r>
      </text>
    </comment>
    <comment ref="Y9" authorId="0" shapeId="0" xr:uid="{58A0FBB0-0BFD-4876-8904-E82BD4EBF699}">
      <text>
        <r>
          <rPr>
            <sz val="8"/>
            <color indexed="81"/>
            <rFont val="Tahoma"/>
            <family val="2"/>
          </rPr>
          <t>Ikke krævet for virksomhed</t>
        </r>
      </text>
    </comment>
    <comment ref="Z9" authorId="0" shapeId="0" xr:uid="{1EA194BA-9D3D-420B-A405-BEB2041A1992}">
      <text>
        <r>
          <rPr>
            <sz val="8"/>
            <color indexed="81"/>
            <rFont val="Tahoma"/>
            <family val="2"/>
          </rPr>
          <t>Ikke krævet for virksomhed</t>
        </r>
      </text>
    </comment>
    <comment ref="AA9" authorId="0" shapeId="0" xr:uid="{F7B9A8B5-355C-4324-B523-E03D41B367BA}">
      <text>
        <r>
          <rPr>
            <sz val="8"/>
            <color indexed="81"/>
            <rFont val="Tahoma"/>
            <family val="2"/>
          </rPr>
          <t>Ikke krævet for virksomhed</t>
        </r>
      </text>
    </comment>
    <comment ref="AB9" authorId="0" shapeId="0" xr:uid="{32FA3F37-16A5-4B66-8811-24CEF644EB1D}">
      <text>
        <r>
          <rPr>
            <sz val="8"/>
            <color indexed="81"/>
            <rFont val="Tahoma"/>
            <family val="2"/>
          </rPr>
          <t>Ikke krævet for virksomhed</t>
        </r>
      </text>
    </comment>
    <comment ref="AC9" authorId="0" shapeId="0" xr:uid="{01325862-E3DB-456A-9CB7-2DB63D12677D}">
      <text>
        <r>
          <rPr>
            <sz val="8"/>
            <color indexed="81"/>
            <rFont val="Tahoma"/>
            <family val="2"/>
          </rPr>
          <t>Ikke krævet for virksomhed</t>
        </r>
      </text>
    </comment>
    <comment ref="K13" authorId="0" shapeId="0" xr:uid="{00000000-0006-0000-0E00-000015000000}">
      <text>
        <r>
          <rPr>
            <sz val="8"/>
            <color indexed="81"/>
            <rFont val="Tahoma"/>
            <family val="2"/>
          </rPr>
          <t>Ikke krævet</t>
        </r>
      </text>
    </comment>
    <comment ref="L13" authorId="0" shapeId="0" xr:uid="{00000000-0006-0000-0E00-000016000000}">
      <text>
        <r>
          <rPr>
            <sz val="8"/>
            <color indexed="81"/>
            <rFont val="Tahoma"/>
            <family val="2"/>
          </rPr>
          <t>Ikke krævet</t>
        </r>
      </text>
    </comment>
    <comment ref="M13" authorId="0" shapeId="0" xr:uid="{00000000-0006-0000-0E00-000017000000}">
      <text>
        <r>
          <rPr>
            <sz val="8"/>
            <color indexed="81"/>
            <rFont val="Tahoma"/>
            <family val="2"/>
          </rPr>
          <t>Ikke krævet</t>
        </r>
      </text>
    </comment>
    <comment ref="N13" authorId="0" shapeId="0" xr:uid="{00000000-0006-0000-0E00-000018000000}">
      <text>
        <r>
          <rPr>
            <sz val="8"/>
            <color indexed="81"/>
            <rFont val="Tahoma"/>
            <family val="2"/>
          </rPr>
          <t>Ikke krævet</t>
        </r>
      </text>
    </comment>
    <comment ref="O13" authorId="0" shapeId="0" xr:uid="{00000000-0006-0000-0E00-000019000000}">
      <text>
        <r>
          <rPr>
            <sz val="8"/>
            <color indexed="81"/>
            <rFont val="Tahoma"/>
            <family val="2"/>
          </rPr>
          <t>Ikke krævet</t>
        </r>
      </text>
    </comment>
    <comment ref="Q13" authorId="0" shapeId="0" xr:uid="{00000000-0006-0000-0E00-00001A000000}">
      <text>
        <r>
          <rPr>
            <sz val="8"/>
            <color indexed="81"/>
            <rFont val="Tahoma"/>
            <family val="2"/>
          </rPr>
          <t>Jf. AnaCredit eksempel 11.2 og AnaCredit manual del III afsnit</t>
        </r>
        <r>
          <rPr>
            <b/>
            <sz val="8"/>
            <color indexed="81"/>
            <rFont val="Tahoma"/>
            <family val="2"/>
          </rPr>
          <t xml:space="preserve"> </t>
        </r>
        <r>
          <rPr>
            <sz val="8"/>
            <color indexed="81"/>
            <rFont val="Tahoma"/>
            <family val="2"/>
          </rPr>
          <t xml:space="preserve">5.4.9 skal hovedstolen være ikke krævet da debitor også er "account debitor"
</t>
        </r>
      </text>
    </comment>
    <comment ref="R13" authorId="0" shapeId="0" xr:uid="{00000000-0006-0000-0E00-00001B000000}">
      <text>
        <r>
          <rPr>
            <sz val="8"/>
            <color indexed="81"/>
            <rFont val="Tahoma"/>
            <family val="2"/>
          </rPr>
          <t>Ikke krævet</t>
        </r>
      </text>
    </comment>
    <comment ref="S13" authorId="0" shapeId="0" xr:uid="{00000000-0006-0000-0E00-00001C000000}">
      <text>
        <r>
          <rPr>
            <sz val="8"/>
            <color indexed="81"/>
            <rFont val="Tahoma"/>
            <family val="2"/>
          </rPr>
          <t>Ikke krævet</t>
        </r>
      </text>
    </comment>
    <comment ref="U13" authorId="0" shapeId="0" xr:uid="{00000000-0006-0000-0E00-00001D000000}">
      <text>
        <r>
          <rPr>
            <sz val="8"/>
            <color indexed="81"/>
            <rFont val="Tahoma"/>
            <family val="2"/>
          </rPr>
          <t>Ikke krævet</t>
        </r>
      </text>
    </comment>
    <comment ref="X13" authorId="0" shapeId="0" xr:uid="{00000000-0006-0000-0E00-00001E000000}">
      <text>
        <r>
          <rPr>
            <sz val="8"/>
            <color indexed="81"/>
            <rFont val="Tahoma"/>
            <family val="2"/>
          </rPr>
          <t>Ikke krævet</t>
        </r>
      </text>
    </comment>
    <comment ref="Y13" authorId="0" shapeId="0" xr:uid="{00000000-0006-0000-0E00-00001F000000}">
      <text>
        <r>
          <rPr>
            <sz val="8"/>
            <color indexed="81"/>
            <rFont val="Tahoma"/>
            <family val="2"/>
          </rPr>
          <t>Ikke krævet</t>
        </r>
      </text>
    </comment>
    <comment ref="Z13" authorId="0" shapeId="0" xr:uid="{00000000-0006-0000-0E00-000020000000}">
      <text>
        <r>
          <rPr>
            <sz val="8"/>
            <color indexed="81"/>
            <rFont val="Tahoma"/>
            <family val="2"/>
          </rPr>
          <t>Ikke krævet</t>
        </r>
      </text>
    </comment>
    <comment ref="AA13" authorId="0" shapeId="0" xr:uid="{00000000-0006-0000-0E00-000021000000}">
      <text>
        <r>
          <rPr>
            <sz val="8"/>
            <color indexed="81"/>
            <rFont val="Tahoma"/>
            <family val="2"/>
          </rPr>
          <t>Ikke krævet</t>
        </r>
      </text>
    </comment>
    <comment ref="AB13" authorId="0" shapeId="0" xr:uid="{00000000-0006-0000-0E00-000022000000}">
      <text>
        <r>
          <rPr>
            <sz val="8"/>
            <color indexed="81"/>
            <rFont val="Tahoma"/>
            <family val="2"/>
          </rPr>
          <t>Ikke krævet</t>
        </r>
      </text>
    </comment>
    <comment ref="AD13" authorId="1" shapeId="0" xr:uid="{5C791A9F-7A1F-4FEA-A514-E190F7EF498B}">
      <text>
        <r>
          <rPr>
            <sz val="9"/>
            <color indexed="81"/>
            <rFont val="Tahoma"/>
            <family val="2"/>
          </rPr>
          <t>Kun krævet for instrumenttype 20.</t>
        </r>
      </text>
    </comment>
    <comment ref="AE13" authorId="1" shapeId="0" xr:uid="{3753C653-7204-4660-8730-0F4FFBEB8EED}">
      <text>
        <r>
          <rPr>
            <sz val="9"/>
            <color indexed="81"/>
            <rFont val="Tahoma"/>
            <family val="2"/>
          </rPr>
          <t>Kun krævet for instrumenttyperne "Tidsindskud", "Repoindlån" og "Indskud mellem kreditinstitutter bortset fra repoindlån og repoudlån", hvor der foreligger en bindingsperiode.</t>
        </r>
      </text>
    </comment>
    <comment ref="AF13" authorId="1" shapeId="0" xr:uid="{62D7411F-76EB-4B31-9AAD-67E04FDD1335}">
      <text>
        <r>
          <rPr>
            <sz val="9"/>
            <color indexed="81"/>
            <rFont val="Tahoma"/>
            <family val="2"/>
          </rPr>
          <t>Kun krævet for instrumenttypen "Særlig indlån".</t>
        </r>
      </text>
    </comment>
    <comment ref="AG13" authorId="1" shapeId="0" xr:uid="{4A25B6EF-B808-47D6-A494-A75F471431FA}">
      <text>
        <r>
          <rPr>
            <sz val="9"/>
            <color indexed="81"/>
            <rFont val="Tahoma"/>
            <family val="2"/>
          </rPr>
          <t>Kun krævet for instrumenttypen "Særlig indlån".</t>
        </r>
      </text>
    </comment>
    <comment ref="F17" authorId="0" shapeId="0" xr:uid="{00000000-0006-0000-0E00-000023000000}">
      <text>
        <r>
          <rPr>
            <sz val="8"/>
            <color indexed="81"/>
            <rFont val="Tahoma"/>
            <family val="2"/>
          </rPr>
          <t xml:space="preserve">Ikke krævet da account debitor indberettes som debitor skal denne ikke indberettes jf. AnaCredit manual del II afsnit 5.4.11
</t>
        </r>
      </text>
    </comment>
    <comment ref="G17" authorId="0" shapeId="0" xr:uid="{00000000-0006-0000-0E00-000024000000}">
      <text>
        <r>
          <rPr>
            <sz val="8"/>
            <color indexed="81"/>
            <rFont val="Tahoma"/>
            <family val="2"/>
          </rPr>
          <t xml:space="preserve">Ikke krævet
</t>
        </r>
      </text>
    </comment>
    <comment ref="J17" authorId="0" shapeId="0" xr:uid="{00000000-0006-0000-0E00-000025000000}">
      <text>
        <r>
          <rPr>
            <sz val="8"/>
            <color indexed="81"/>
            <rFont val="Tahoma"/>
            <family val="2"/>
          </rPr>
          <t xml:space="preserve">Ikke krævet
</t>
        </r>
      </text>
    </comment>
    <comment ref="M17" authorId="0" shapeId="0" xr:uid="{00000000-0006-0000-0E00-000026000000}">
      <text>
        <r>
          <rPr>
            <sz val="8"/>
            <color indexed="81"/>
            <rFont val="Tahoma"/>
            <family val="2"/>
          </rPr>
          <t xml:space="preserve">Ikke krævet
</t>
        </r>
      </text>
    </comment>
    <comment ref="N17" authorId="0" shapeId="0" xr:uid="{00000000-0006-0000-0E00-000027000000}">
      <text>
        <r>
          <rPr>
            <sz val="8"/>
            <color indexed="81"/>
            <rFont val="Tahoma"/>
            <family val="2"/>
          </rPr>
          <t xml:space="preserve">Ikke krævet
</t>
        </r>
      </text>
    </comment>
    <comment ref="O17" authorId="0" shapeId="0" xr:uid="{00000000-0006-0000-0E00-000028000000}">
      <text>
        <r>
          <rPr>
            <sz val="8"/>
            <color indexed="81"/>
            <rFont val="Tahoma"/>
            <family val="2"/>
          </rPr>
          <t>Ikke krævet - indberettes kun for realkreditudlån</t>
        </r>
      </text>
    </comment>
    <comment ref="P17" authorId="0" shapeId="0" xr:uid="{00000000-0006-0000-0E00-000029000000}">
      <text>
        <r>
          <rPr>
            <sz val="8"/>
            <color indexed="81"/>
            <rFont val="Tahoma"/>
            <family val="2"/>
          </rPr>
          <t>Ikke krævet - indberettes kun for realkreditudlån</t>
        </r>
      </text>
    </comment>
    <comment ref="Q17" authorId="0" shapeId="0" xr:uid="{00000000-0006-0000-0E00-00002A000000}">
      <text>
        <r>
          <rPr>
            <sz val="8"/>
            <color indexed="81"/>
            <rFont val="Tahoma"/>
            <family val="2"/>
          </rPr>
          <t>Ikke krævet - indberettes kun for obligationsudlån</t>
        </r>
      </text>
    </comment>
    <comment ref="R17" authorId="0" shapeId="0" xr:uid="{00000000-0006-0000-0E00-00002B000000}">
      <text>
        <r>
          <rPr>
            <sz val="8"/>
            <color indexed="81"/>
            <rFont val="Tahoma"/>
            <family val="2"/>
          </rPr>
          <t xml:space="preserve">Ikke krævet
</t>
        </r>
      </text>
    </comment>
    <comment ref="S17" authorId="0" shapeId="0" xr:uid="{00000000-0006-0000-0E00-00002C000000}">
      <text>
        <r>
          <rPr>
            <sz val="8"/>
            <color indexed="81"/>
            <rFont val="Tahoma"/>
            <family val="2"/>
          </rPr>
          <t>Ikke krævet - indberettes kun for obligationsudlån</t>
        </r>
      </text>
    </comment>
    <comment ref="T17" authorId="0" shapeId="0" xr:uid="{00000000-0006-0000-0E00-00002D000000}">
      <text>
        <r>
          <rPr>
            <sz val="8"/>
            <color indexed="81"/>
            <rFont val="Tahoma"/>
            <family val="2"/>
          </rPr>
          <t>Ikke krævet - indberettes kun for obligationsudlån</t>
        </r>
      </text>
    </comment>
    <comment ref="U17" authorId="1" shapeId="0" xr:uid="{702986D0-053A-40C2-9227-67EE3F42C962}">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7" authorId="1" shapeId="0" xr:uid="{FB5E494A-B7CA-4FBA-9099-66674AF7E4D5}">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7" authorId="0" shapeId="0" xr:uid="{82E7520B-D7A8-4ECB-B6E9-1734730BB230}">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O29" authorId="0" shapeId="0" xr:uid="{00000000-0006-0000-0E00-00002F000000}">
      <text>
        <r>
          <rPr>
            <sz val="8"/>
            <color indexed="81"/>
            <rFont val="Tahoma"/>
            <family val="2"/>
          </rPr>
          <t>Ikke krævet</t>
        </r>
      </text>
    </comment>
    <comment ref="R29" authorId="0" shapeId="0" xr:uid="{00000000-0006-0000-0E00-000030000000}">
      <text>
        <r>
          <rPr>
            <sz val="8"/>
            <color indexed="81"/>
            <rFont val="Tahoma"/>
            <family val="2"/>
          </rPr>
          <t>Ikke krævet</t>
        </r>
      </text>
    </comment>
    <comment ref="J33" authorId="0" shapeId="0" xr:uid="{00000000-0006-0000-0E00-000031000000}">
      <text>
        <r>
          <rPr>
            <sz val="8"/>
            <color indexed="81"/>
            <rFont val="Tahoma"/>
            <family val="2"/>
          </rPr>
          <t>Ikke krævet da der ikke er tale om pant i fast ejendom</t>
        </r>
      </text>
    </comment>
    <comment ref="K33" authorId="0" shapeId="0" xr:uid="{00000000-0006-0000-0E00-000032000000}">
      <text>
        <r>
          <rPr>
            <sz val="8"/>
            <color indexed="81"/>
            <rFont val="Tahoma"/>
            <family val="2"/>
          </rPr>
          <t xml:space="preserve">Ikke krævet 
</t>
        </r>
      </text>
    </comment>
    <comment ref="N33" authorId="0" shapeId="0" xr:uid="{00000000-0006-0000-0E00-000033000000}">
      <text>
        <r>
          <rPr>
            <sz val="8"/>
            <color indexed="81"/>
            <rFont val="Tahoma"/>
            <family val="2"/>
          </rPr>
          <t>Ikke krævet</t>
        </r>
      </text>
    </comment>
    <comment ref="O33" authorId="0" shapeId="0" xr:uid="{00000000-0006-0000-0E00-000034000000}">
      <text>
        <r>
          <rPr>
            <sz val="8"/>
            <color indexed="81"/>
            <rFont val="Tahoma"/>
            <family val="2"/>
          </rPr>
          <t>Ikke krævet</t>
        </r>
      </text>
    </comment>
    <comment ref="P33" authorId="0" shapeId="0" xr:uid="{00000000-0006-0000-0E00-000035000000}">
      <text>
        <r>
          <rPr>
            <sz val="8"/>
            <color indexed="81"/>
            <rFont val="Tahoma"/>
            <family val="2"/>
          </rPr>
          <t>Ikke krævet</t>
        </r>
      </text>
    </comment>
    <comment ref="Q33" authorId="0" shapeId="0" xr:uid="{00000000-0006-0000-0E00-000036000000}">
      <text>
        <r>
          <rPr>
            <sz val="8"/>
            <color indexed="81"/>
            <rFont val="Tahoma"/>
            <family val="2"/>
          </rPr>
          <t>Ikke krævet</t>
        </r>
      </text>
    </comment>
    <comment ref="R33" authorId="0" shapeId="0" xr:uid="{00000000-0006-0000-0E00-000037000000}">
      <text>
        <r>
          <rPr>
            <sz val="8"/>
            <color indexed="81"/>
            <rFont val="Tahoma"/>
            <family val="2"/>
          </rPr>
          <t>Ikke krævet</t>
        </r>
      </text>
    </comment>
    <comment ref="S33" authorId="0" shapeId="0" xr:uid="{00000000-0006-0000-0E00-000038000000}">
      <text>
        <r>
          <rPr>
            <sz val="8"/>
            <color indexed="81"/>
            <rFont val="Tahoma"/>
            <family val="2"/>
          </rPr>
          <t>Ikke krævet</t>
        </r>
      </text>
    </comment>
    <comment ref="T33" authorId="0" shapeId="0" xr:uid="{00000000-0006-0000-0E00-000039000000}">
      <text>
        <r>
          <rPr>
            <sz val="8"/>
            <color indexed="81"/>
            <rFont val="Tahoma"/>
            <family val="2"/>
          </rPr>
          <t>Ikke krævet</t>
        </r>
      </text>
    </comment>
    <comment ref="U33" authorId="0" shapeId="0" xr:uid="{00000000-0006-0000-0E00-00003A000000}">
      <text>
        <r>
          <rPr>
            <sz val="8"/>
            <color indexed="81"/>
            <rFont val="Tahoma"/>
            <family val="2"/>
          </rPr>
          <t>Ikke krævet</t>
        </r>
      </text>
    </comment>
    <comment ref="V33" authorId="0" shapeId="0" xr:uid="{00000000-0006-0000-0E00-00003B000000}">
      <text>
        <r>
          <rPr>
            <sz val="8"/>
            <color indexed="81"/>
            <rFont val="Tahoma"/>
            <family val="2"/>
          </rPr>
          <t>Ikke krævet</t>
        </r>
      </text>
    </comment>
    <comment ref="F47" authorId="0" shapeId="0" xr:uid="{00000000-0006-0000-0E00-00003D000000}">
      <text>
        <r>
          <rPr>
            <sz val="8"/>
            <color indexed="81"/>
            <rFont val="Tahoma"/>
            <family val="2"/>
          </rPr>
          <t xml:space="preserve">Ikke krævet </t>
        </r>
      </text>
    </comment>
    <comment ref="F48" authorId="0" shapeId="0" xr:uid="{00000000-0006-0000-0E00-00003E000000}">
      <text>
        <r>
          <rPr>
            <sz val="8"/>
            <color indexed="81"/>
            <rFont val="Tahoma"/>
            <family val="2"/>
          </rPr>
          <t xml:space="preserve">Ikke krævet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00000000-0006-0000-0F00-000001000000}">
      <text>
        <r>
          <rPr>
            <sz val="8"/>
            <color indexed="81"/>
            <rFont val="Tahoma"/>
            <family val="2"/>
          </rPr>
          <t>Ikke krævet da Nationalidentifikationer indberettet</t>
        </r>
      </text>
    </comment>
    <comment ref="H7" authorId="0" shapeId="0" xr:uid="{00000000-0006-0000-0F00-000002000000}">
      <text>
        <r>
          <rPr>
            <sz val="8"/>
            <color indexed="81"/>
            <rFont val="Tahoma"/>
            <family val="2"/>
          </rPr>
          <t xml:space="preserve">Ikke krævet
</t>
        </r>
      </text>
    </comment>
    <comment ref="N7" authorId="0" shapeId="0" xr:uid="{00000000-0006-0000-0F00-000003000000}">
      <text>
        <r>
          <rPr>
            <sz val="8"/>
            <color indexed="81"/>
            <rFont val="Tahoma"/>
            <family val="2"/>
          </rPr>
          <t xml:space="preserve">Ikke krævet for indberettende institut
</t>
        </r>
      </text>
    </comment>
    <comment ref="O7" authorId="0" shapeId="0" xr:uid="{00000000-0006-0000-0F00-000004000000}">
      <text>
        <r>
          <rPr>
            <sz val="8"/>
            <color indexed="81"/>
            <rFont val="Tahoma"/>
            <family val="2"/>
          </rPr>
          <t>Indberettes ikke for virksomheder</t>
        </r>
      </text>
    </comment>
    <comment ref="P7" authorId="0" shapeId="0" xr:uid="{00000000-0006-0000-0F00-000005000000}">
      <text>
        <r>
          <rPr>
            <sz val="8"/>
            <color indexed="81"/>
            <rFont val="Tahoma"/>
            <family val="2"/>
          </rPr>
          <t>Indberettes ikke for virksomheder</t>
        </r>
      </text>
    </comment>
    <comment ref="Q7" authorId="0" shapeId="0" xr:uid="{00000000-0006-0000-0F00-000006000000}">
      <text>
        <r>
          <rPr>
            <sz val="8"/>
            <color indexed="81"/>
            <rFont val="Tahoma"/>
            <family val="2"/>
          </rPr>
          <t>Indberettes ikke for virksomheder</t>
        </r>
      </text>
    </comment>
    <comment ref="R7" authorId="0" shapeId="0" xr:uid="{00000000-0006-0000-0F00-000007000000}">
      <text>
        <r>
          <rPr>
            <sz val="8"/>
            <color indexed="81"/>
            <rFont val="Tahoma"/>
            <family val="2"/>
          </rPr>
          <t>Indberettes ikke for virksomheder</t>
        </r>
      </text>
    </comment>
    <comment ref="T7" authorId="1" shapeId="0" xr:uid="{CADE2C7C-A431-4DE6-A4FF-4F296074988B}">
      <text>
        <r>
          <rPr>
            <sz val="9"/>
            <color indexed="81"/>
            <rFont val="Tahoma"/>
            <family val="2"/>
          </rPr>
          <t>Ikke krævet.</t>
        </r>
      </text>
    </comment>
    <comment ref="U7" authorId="0" shapeId="0" xr:uid="{7DFF86D0-6592-48D6-B493-FB713A8FCBA2}">
      <text>
        <r>
          <rPr>
            <sz val="8"/>
            <color indexed="81"/>
            <rFont val="Tahoma"/>
            <family val="2"/>
          </rPr>
          <t>Ikke krævet for virksomhed</t>
        </r>
      </text>
    </comment>
    <comment ref="V7" authorId="0" shapeId="0" xr:uid="{A15B26F2-BCD5-4CC4-AC1A-EEADC1EC4BAF}">
      <text>
        <r>
          <rPr>
            <sz val="8"/>
            <color indexed="81"/>
            <rFont val="Tahoma"/>
            <family val="2"/>
          </rPr>
          <t>Ikke krævet for virksomhed</t>
        </r>
      </text>
    </comment>
    <comment ref="W7" authorId="0" shapeId="0" xr:uid="{879A2002-D8FA-45BB-85F2-978E9BF04B41}">
      <text>
        <r>
          <rPr>
            <sz val="8"/>
            <color indexed="81"/>
            <rFont val="Tahoma"/>
            <family val="2"/>
          </rPr>
          <t>Ikke krævet for virksomhed</t>
        </r>
      </text>
    </comment>
    <comment ref="X7" authorId="0" shapeId="0" xr:uid="{7DEA5B38-7D99-4701-9932-537208A35B9D}">
      <text>
        <r>
          <rPr>
            <sz val="8"/>
            <color indexed="81"/>
            <rFont val="Tahoma"/>
            <family val="2"/>
          </rPr>
          <t>Ikke krævet for virksomhed</t>
        </r>
      </text>
    </comment>
    <comment ref="Y7" authorId="0" shapeId="0" xr:uid="{6F36242B-D647-4494-BFCE-D7CDFFF1825E}">
      <text>
        <r>
          <rPr>
            <sz val="8"/>
            <color indexed="81"/>
            <rFont val="Tahoma"/>
            <family val="2"/>
          </rPr>
          <t>Ikke krævet for virksomhed</t>
        </r>
      </text>
    </comment>
    <comment ref="Z7" authorId="0" shapeId="0" xr:uid="{AF54DD53-D4A5-439C-8243-64766B76A92F}">
      <text>
        <r>
          <rPr>
            <sz val="8"/>
            <color indexed="81"/>
            <rFont val="Tahoma"/>
            <family val="2"/>
          </rPr>
          <t>Ikke krævet for virksomhed</t>
        </r>
      </text>
    </comment>
    <comment ref="AA7" authorId="0" shapeId="0" xr:uid="{DA475CC8-B1C3-484E-AFD0-FED5B63C150F}">
      <text>
        <r>
          <rPr>
            <sz val="8"/>
            <color indexed="81"/>
            <rFont val="Tahoma"/>
            <family val="2"/>
          </rPr>
          <t>Ikke krævet for virksomhed</t>
        </r>
      </text>
    </comment>
    <comment ref="AB7" authorId="0" shapeId="0" xr:uid="{A80D580D-9EEE-41A1-B310-19A327DCF7E3}">
      <text>
        <r>
          <rPr>
            <sz val="8"/>
            <color indexed="81"/>
            <rFont val="Tahoma"/>
            <family val="2"/>
          </rPr>
          <t>Ikke krævet for virksomhed</t>
        </r>
      </text>
    </comment>
    <comment ref="AC7" authorId="0" shapeId="0" xr:uid="{6F72F529-5274-4189-8C1A-0EFD0E396463}">
      <text>
        <r>
          <rPr>
            <sz val="8"/>
            <color indexed="81"/>
            <rFont val="Tahoma"/>
            <family val="2"/>
          </rPr>
          <t>Ikke krævet for virksomhed</t>
        </r>
      </text>
    </comment>
    <comment ref="E8" authorId="0" shapeId="0" xr:uid="{00000000-0006-0000-0F00-000008000000}">
      <text>
        <r>
          <rPr>
            <sz val="8"/>
            <color indexed="81"/>
            <rFont val="Tahoma"/>
            <family val="2"/>
          </rPr>
          <t>Indberettes ikke for privatpersoner</t>
        </r>
      </text>
    </comment>
    <comment ref="H8" authorId="0" shapeId="0" xr:uid="{00000000-0006-0000-0F00-000009000000}">
      <text>
        <r>
          <rPr>
            <sz val="8"/>
            <color indexed="81"/>
            <rFont val="Tahoma"/>
            <family val="2"/>
          </rPr>
          <t xml:space="preserve">Ikke krævet
</t>
        </r>
      </text>
    </comment>
    <comment ref="N8" authorId="0" shapeId="0" xr:uid="{00000000-0006-0000-0F00-00000A000000}">
      <text>
        <r>
          <rPr>
            <sz val="8"/>
            <color indexed="81"/>
            <rFont val="Tahoma"/>
            <family val="2"/>
          </rPr>
          <t>Ikke krævet for privatperson</t>
        </r>
        <r>
          <rPr>
            <sz val="8"/>
            <color indexed="81"/>
            <rFont val="Tahoma"/>
            <family val="2"/>
          </rPr>
          <t xml:space="preserve">
</t>
        </r>
      </text>
    </comment>
    <comment ref="S8" authorId="0" shapeId="0" xr:uid="{00000000-0006-0000-0F00-00000B000000}">
      <text>
        <r>
          <rPr>
            <sz val="8"/>
            <color indexed="81"/>
            <rFont val="Tahoma"/>
            <family val="2"/>
          </rPr>
          <t>Ikke krævet</t>
        </r>
      </text>
    </comment>
    <comment ref="K12" authorId="0" shapeId="0" xr:uid="{00000000-0006-0000-0F00-00000C000000}">
      <text>
        <r>
          <rPr>
            <sz val="8"/>
            <color indexed="81"/>
            <rFont val="Tahoma"/>
            <family val="2"/>
          </rPr>
          <t xml:space="preserve">Ikke krævet
</t>
        </r>
      </text>
    </comment>
    <comment ref="L12" authorId="0" shapeId="0" xr:uid="{00000000-0006-0000-0F00-00000D000000}">
      <text>
        <r>
          <rPr>
            <sz val="8"/>
            <color indexed="81"/>
            <rFont val="Tahoma"/>
            <family val="2"/>
          </rPr>
          <t xml:space="preserve">Ikke krævet
</t>
        </r>
      </text>
    </comment>
    <comment ref="M12" authorId="0" shapeId="0" xr:uid="{00000000-0006-0000-0F00-00000E000000}">
      <text>
        <r>
          <rPr>
            <sz val="8"/>
            <color indexed="81"/>
            <rFont val="Tahoma"/>
            <family val="2"/>
          </rPr>
          <t xml:space="preserve">Ikke krævet
</t>
        </r>
      </text>
    </comment>
    <comment ref="N12" authorId="0" shapeId="0" xr:uid="{00000000-0006-0000-0F00-00000F000000}">
      <text>
        <r>
          <rPr>
            <sz val="8"/>
            <color indexed="81"/>
            <rFont val="Tahoma"/>
            <family val="2"/>
          </rPr>
          <t xml:space="preserve">Ikke krævet
</t>
        </r>
      </text>
    </comment>
    <comment ref="O12" authorId="0" shapeId="0" xr:uid="{00000000-0006-0000-0F00-000010000000}">
      <text>
        <r>
          <rPr>
            <sz val="8"/>
            <color indexed="81"/>
            <rFont val="Tahoma"/>
            <family val="2"/>
          </rPr>
          <t xml:space="preserve">Ikke krævet
</t>
        </r>
      </text>
    </comment>
    <comment ref="T12" authorId="0" shapeId="0" xr:uid="{00000000-0006-0000-0F00-000011000000}">
      <text>
        <r>
          <rPr>
            <sz val="8"/>
            <color indexed="81"/>
            <rFont val="Tahoma"/>
            <family val="2"/>
          </rPr>
          <t>Ikke krævet for privatpersoner</t>
        </r>
      </text>
    </comment>
    <comment ref="X12" authorId="0" shapeId="0" xr:uid="{00000000-0006-0000-0F00-000012000000}">
      <text>
        <r>
          <rPr>
            <sz val="8"/>
            <color indexed="81"/>
            <rFont val="Tahoma"/>
            <family val="2"/>
          </rPr>
          <t>Ikke krævet</t>
        </r>
      </text>
    </comment>
    <comment ref="Y12" authorId="0" shapeId="0" xr:uid="{00000000-0006-0000-0F00-000013000000}">
      <text>
        <r>
          <rPr>
            <sz val="8"/>
            <color indexed="81"/>
            <rFont val="Tahoma"/>
            <family val="2"/>
          </rPr>
          <t>Ikke krævet</t>
        </r>
      </text>
    </comment>
    <comment ref="Z12" authorId="0" shapeId="0" xr:uid="{00000000-0006-0000-0F00-000014000000}">
      <text>
        <r>
          <rPr>
            <sz val="8"/>
            <color indexed="81"/>
            <rFont val="Tahoma"/>
            <family val="2"/>
          </rPr>
          <t>Ikke krævet</t>
        </r>
      </text>
    </comment>
    <comment ref="AA12" authorId="0" shapeId="0" xr:uid="{00000000-0006-0000-0F00-000015000000}">
      <text>
        <r>
          <rPr>
            <sz val="8"/>
            <color indexed="81"/>
            <rFont val="Tahoma"/>
            <family val="2"/>
          </rPr>
          <t>Ikke krævet</t>
        </r>
      </text>
    </comment>
    <comment ref="AB12" authorId="0" shapeId="0" xr:uid="{00000000-0006-0000-0F00-000016000000}">
      <text>
        <r>
          <rPr>
            <sz val="8"/>
            <color indexed="81"/>
            <rFont val="Tahoma"/>
            <family val="2"/>
          </rPr>
          <t>Ikke krævet</t>
        </r>
      </text>
    </comment>
    <comment ref="AD12" authorId="1" shapeId="0" xr:uid="{2BD19435-E613-4C9C-8EB0-BC645DFBAC14}">
      <text>
        <r>
          <rPr>
            <sz val="9"/>
            <color indexed="81"/>
            <rFont val="Tahoma"/>
            <family val="2"/>
          </rPr>
          <t>Kun krævet for instrumenttype 20.</t>
        </r>
      </text>
    </comment>
    <comment ref="AE12" authorId="1" shapeId="0" xr:uid="{897781FA-043C-4AAF-891F-44102531539B}">
      <text>
        <r>
          <rPr>
            <sz val="9"/>
            <color indexed="81"/>
            <rFont val="Tahoma"/>
            <family val="2"/>
          </rPr>
          <t>Kun krævet for instrumenttyperne "Tidsindskud", "Repoindlån" og "Indskud mellem kreditinstitutter bortset fra repoindlån og repoudlån", hvor der foreligger en bindingsperiode.</t>
        </r>
      </text>
    </comment>
    <comment ref="AF12" authorId="1" shapeId="0" xr:uid="{E7C4FE14-E3D0-4763-A2BF-46AB6CF7CF98}">
      <text>
        <r>
          <rPr>
            <sz val="9"/>
            <color indexed="81"/>
            <rFont val="Tahoma"/>
            <family val="2"/>
          </rPr>
          <t>Kun krævet for instrumenttypen "Særlig indlån".</t>
        </r>
      </text>
    </comment>
    <comment ref="AG12" authorId="1" shapeId="0" xr:uid="{CAA553FC-963A-41FA-BAB5-92E2AF1442D9}">
      <text>
        <r>
          <rPr>
            <sz val="9"/>
            <color indexed="81"/>
            <rFont val="Tahoma"/>
            <family val="2"/>
          </rPr>
          <t>Kun krævet for instrumenttypen "Særlig indlån".</t>
        </r>
      </text>
    </comment>
    <comment ref="G16" authorId="0" shapeId="0" xr:uid="{00000000-0006-0000-0F00-000017000000}">
      <text>
        <r>
          <rPr>
            <sz val="8"/>
            <color indexed="81"/>
            <rFont val="Tahoma"/>
            <family val="2"/>
          </rPr>
          <t>Ikke krævet</t>
        </r>
      </text>
    </comment>
    <comment ref="J16" authorId="0" shapeId="0" xr:uid="{00000000-0006-0000-0F00-000018000000}">
      <text>
        <r>
          <rPr>
            <sz val="8"/>
            <color indexed="81"/>
            <rFont val="Tahoma"/>
            <family val="2"/>
          </rPr>
          <t xml:space="preserve">Ikke krævet
</t>
        </r>
      </text>
    </comment>
    <comment ref="K16" authorId="0" shapeId="0" xr:uid="{00000000-0006-0000-0F00-000019000000}">
      <text>
        <r>
          <rPr>
            <sz val="8"/>
            <color indexed="81"/>
            <rFont val="Tahoma"/>
            <family val="2"/>
          </rPr>
          <t>"Ikke krævet" til privatperson</t>
        </r>
      </text>
    </comment>
    <comment ref="N16" authorId="0" shapeId="0" xr:uid="{00000000-0006-0000-0F00-00001A000000}">
      <text>
        <r>
          <rPr>
            <sz val="8"/>
            <color indexed="81"/>
            <rFont val="Tahoma"/>
            <family val="2"/>
          </rPr>
          <t xml:space="preserve">Ikke krævet
</t>
        </r>
      </text>
    </comment>
    <comment ref="O16" authorId="0" shapeId="0" xr:uid="{00000000-0006-0000-0F00-00001B000000}">
      <text>
        <r>
          <rPr>
            <sz val="8"/>
            <color indexed="81"/>
            <rFont val="Tahoma"/>
            <family val="2"/>
          </rPr>
          <t>Ikke krævet - indberettes kun for realkreditudlån</t>
        </r>
      </text>
    </comment>
    <comment ref="P16" authorId="0" shapeId="0" xr:uid="{00000000-0006-0000-0F00-00001C000000}">
      <text>
        <r>
          <rPr>
            <sz val="8"/>
            <color indexed="81"/>
            <rFont val="Tahoma"/>
            <family val="2"/>
          </rPr>
          <t>Ikke krævet - indberettes kun for realkreditudlån</t>
        </r>
      </text>
    </comment>
    <comment ref="Q16" authorId="0" shapeId="0" xr:uid="{00000000-0006-0000-0F00-00001D000000}">
      <text>
        <r>
          <rPr>
            <sz val="8"/>
            <color indexed="81"/>
            <rFont val="Tahoma"/>
            <family val="2"/>
          </rPr>
          <t>Ikke krævet - indberettes kun for obligationsudlån</t>
        </r>
      </text>
    </comment>
    <comment ref="S16" authorId="0" shapeId="0" xr:uid="{00000000-0006-0000-0F00-00001E000000}">
      <text>
        <r>
          <rPr>
            <sz val="8"/>
            <color indexed="81"/>
            <rFont val="Tahoma"/>
            <family val="2"/>
          </rPr>
          <t>Ikke krævet - indberettes kun for obligationsudlån</t>
        </r>
      </text>
    </comment>
    <comment ref="T16" authorId="0" shapeId="0" xr:uid="{00000000-0006-0000-0F00-00001F000000}">
      <text>
        <r>
          <rPr>
            <sz val="8"/>
            <color indexed="81"/>
            <rFont val="Tahoma"/>
            <family val="2"/>
          </rPr>
          <t>Ikke krævet - indberettes kun for obligationsudlån</t>
        </r>
      </text>
    </comment>
    <comment ref="U16" authorId="1" shapeId="0" xr:uid="{A21D9B51-1875-4C51-B1BB-F809E1E36301}">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6" authorId="1" shapeId="0" xr:uid="{E360B8FB-0F6E-48F0-BA14-C45B7E4D952E}">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6" authorId="0" shapeId="0" xr:uid="{3456E230-498F-47DA-8EB6-2B1E5C88E598}">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J32" authorId="0" shapeId="0" xr:uid="{00000000-0006-0000-0F00-000025000000}">
      <text>
        <r>
          <rPr>
            <sz val="8"/>
            <color indexed="81"/>
            <rFont val="Tahoma"/>
            <family val="2"/>
          </rPr>
          <t>Ikke krævet da der ikke er tale om pant i fast ejendom</t>
        </r>
      </text>
    </comment>
    <comment ref="K32" authorId="0" shapeId="0" xr:uid="{00000000-0006-0000-0F00-000026000000}">
      <text>
        <r>
          <rPr>
            <sz val="8"/>
            <color indexed="81"/>
            <rFont val="Tahoma"/>
            <family val="2"/>
          </rPr>
          <t>Ikke krævet da der ikke er tale om pant i fast ejendom</t>
        </r>
      </text>
    </comment>
    <comment ref="N32" authorId="0" shapeId="0" xr:uid="{00000000-0006-0000-0F00-000027000000}">
      <text>
        <r>
          <rPr>
            <sz val="8"/>
            <color indexed="81"/>
            <rFont val="Tahoma"/>
            <family val="2"/>
          </rPr>
          <t>Ikke krævet da der ikke er tale om pant i fast ejendom</t>
        </r>
      </text>
    </comment>
    <comment ref="O32" authorId="0" shapeId="0" xr:uid="{00000000-0006-0000-0F00-000028000000}">
      <text>
        <r>
          <rPr>
            <sz val="8"/>
            <color indexed="81"/>
            <rFont val="Tahoma"/>
            <family val="2"/>
          </rPr>
          <t xml:space="preserve">Ikke krævet
</t>
        </r>
      </text>
    </comment>
    <comment ref="P32" authorId="0" shapeId="0" xr:uid="{00000000-0006-0000-0F00-000029000000}">
      <text>
        <r>
          <rPr>
            <sz val="8"/>
            <color indexed="81"/>
            <rFont val="Tahoma"/>
            <family val="2"/>
          </rPr>
          <t>Ikke krævet da der ikke er tale om pant i fast ejendom</t>
        </r>
      </text>
    </comment>
    <comment ref="Q32" authorId="0" shapeId="0" xr:uid="{00000000-0006-0000-0F00-00002A000000}">
      <text>
        <r>
          <rPr>
            <sz val="8"/>
            <color indexed="81"/>
            <rFont val="Tahoma"/>
            <family val="2"/>
          </rPr>
          <t>Ikke krævet da der ikke er tale om pant i fast ejendom</t>
        </r>
      </text>
    </comment>
    <comment ref="R32" authorId="0" shapeId="0" xr:uid="{00000000-0006-0000-0F00-00002B000000}">
      <text>
        <r>
          <rPr>
            <sz val="8"/>
            <color indexed="81"/>
            <rFont val="Tahoma"/>
            <family val="2"/>
          </rPr>
          <t>Ikke krævet da der ikke er tale om pant i fast ejendom</t>
        </r>
      </text>
    </comment>
    <comment ref="S32" authorId="0" shapeId="0" xr:uid="{00000000-0006-0000-0F00-00002C000000}">
      <text>
        <r>
          <rPr>
            <sz val="8"/>
            <color indexed="81"/>
            <rFont val="Tahoma"/>
            <family val="2"/>
          </rPr>
          <t>Ikke krævet da der ikke er tale om pant i fast ejendom</t>
        </r>
      </text>
    </comment>
    <comment ref="T32" authorId="0" shapeId="0" xr:uid="{00000000-0006-0000-0F00-00002D000000}">
      <text>
        <r>
          <rPr>
            <sz val="8"/>
            <color indexed="81"/>
            <rFont val="Tahoma"/>
            <family val="2"/>
          </rPr>
          <t>Ikke krævet da der ikke er tale om pant i fast ejendom</t>
        </r>
      </text>
    </comment>
    <comment ref="U32" authorId="0" shapeId="0" xr:uid="{00000000-0006-0000-0F00-00002E000000}">
      <text>
        <r>
          <rPr>
            <sz val="8"/>
            <color indexed="81"/>
            <rFont val="Tahoma"/>
            <family val="2"/>
          </rPr>
          <t>Ikke krævet da der ikke er tale om pant i fast ejendom</t>
        </r>
      </text>
    </comment>
    <comment ref="V32" authorId="0" shapeId="0" xr:uid="{00000000-0006-0000-0F00-00002F000000}">
      <text>
        <r>
          <rPr>
            <sz val="8"/>
            <color indexed="81"/>
            <rFont val="Tahoma"/>
            <family val="2"/>
          </rPr>
          <t>Ikke krævet da der ikke er tale om pant i fast ejendom</t>
        </r>
      </text>
    </comment>
    <comment ref="F45" authorId="0" shapeId="0" xr:uid="{00000000-0006-0000-0F00-000032000000}">
      <text>
        <r>
          <rPr>
            <sz val="8"/>
            <color indexed="81"/>
            <rFont val="Tahoma"/>
            <family val="2"/>
          </rPr>
          <t xml:space="preserve">Ikke krævet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00000000-0006-0000-1000-000001000000}">
      <text>
        <r>
          <rPr>
            <sz val="8"/>
            <color indexed="81"/>
            <rFont val="Tahoma"/>
            <family val="2"/>
          </rPr>
          <t xml:space="preserve">Ikke krævet
</t>
        </r>
      </text>
    </comment>
    <comment ref="H7" authorId="0" shapeId="0" xr:uid="{00000000-0006-0000-1000-000002000000}">
      <text>
        <r>
          <rPr>
            <sz val="8"/>
            <color indexed="81"/>
            <rFont val="Tahoma"/>
            <family val="2"/>
          </rPr>
          <t xml:space="preserve">Ikke krævet
</t>
        </r>
      </text>
    </comment>
    <comment ref="I7" authorId="0" shapeId="0" xr:uid="{00000000-0006-0000-1000-000003000000}">
      <text>
        <r>
          <rPr>
            <sz val="8"/>
            <color indexed="81"/>
            <rFont val="Tahoma"/>
            <family val="2"/>
          </rPr>
          <t xml:space="preserve">I princippet ikke krævet da indberettet med CVR og derved kan oplysningen beriges
</t>
        </r>
      </text>
    </comment>
    <comment ref="N7" authorId="0" shapeId="0" xr:uid="{00000000-0006-0000-1000-000004000000}">
      <text>
        <r>
          <rPr>
            <sz val="8"/>
            <color indexed="81"/>
            <rFont val="Tahoma"/>
            <family val="2"/>
          </rPr>
          <t xml:space="preserve">Ikke krævet for indberettende institut
</t>
        </r>
      </text>
    </comment>
    <comment ref="O7" authorId="0" shapeId="0" xr:uid="{00000000-0006-0000-1000-000005000000}">
      <text>
        <r>
          <rPr>
            <sz val="8"/>
            <color indexed="81"/>
            <rFont val="Tahoma"/>
            <family val="2"/>
          </rPr>
          <t>Indberettes ikke for virksomheder</t>
        </r>
      </text>
    </comment>
    <comment ref="P7" authorId="0" shapeId="0" xr:uid="{00000000-0006-0000-1000-000006000000}">
      <text>
        <r>
          <rPr>
            <sz val="8"/>
            <color indexed="81"/>
            <rFont val="Tahoma"/>
            <family val="2"/>
          </rPr>
          <t>Indberettes ikke for virksomheder</t>
        </r>
      </text>
    </comment>
    <comment ref="Q7" authorId="0" shapeId="0" xr:uid="{00000000-0006-0000-1000-000007000000}">
      <text>
        <r>
          <rPr>
            <sz val="8"/>
            <color indexed="81"/>
            <rFont val="Tahoma"/>
            <family val="2"/>
          </rPr>
          <t>Indberettes ikke for virksomheder</t>
        </r>
      </text>
    </comment>
    <comment ref="R7" authorId="0" shapeId="0" xr:uid="{00000000-0006-0000-1000-000008000000}">
      <text>
        <r>
          <rPr>
            <sz val="8"/>
            <color indexed="81"/>
            <rFont val="Tahoma"/>
            <family val="2"/>
          </rPr>
          <t>Indberettes ikke for virksomheder</t>
        </r>
      </text>
    </comment>
    <comment ref="T7" authorId="1" shapeId="0" xr:uid="{72C4DF9D-E18E-4D95-9FE5-EC3A0A913A5B}">
      <text>
        <r>
          <rPr>
            <sz val="9"/>
            <color indexed="81"/>
            <rFont val="Tahoma"/>
            <family val="2"/>
          </rPr>
          <t>Ikke krævet.</t>
        </r>
      </text>
    </comment>
    <comment ref="U7" authorId="0" shapeId="0" xr:uid="{73260B2C-5C53-4FAF-92D5-2F91961C1F79}">
      <text>
        <r>
          <rPr>
            <sz val="8"/>
            <color indexed="81"/>
            <rFont val="Tahoma"/>
            <family val="2"/>
          </rPr>
          <t>Ikke krævet for virksomhed</t>
        </r>
      </text>
    </comment>
    <comment ref="V7" authorId="0" shapeId="0" xr:uid="{709FB200-8CED-4402-921D-06C088F8E667}">
      <text>
        <r>
          <rPr>
            <sz val="8"/>
            <color indexed="81"/>
            <rFont val="Tahoma"/>
            <family val="2"/>
          </rPr>
          <t>Ikke krævet for virksomhed</t>
        </r>
      </text>
    </comment>
    <comment ref="W7" authorId="0" shapeId="0" xr:uid="{F9CBB2AF-B918-454A-85E8-2BA53E29DC93}">
      <text>
        <r>
          <rPr>
            <sz val="8"/>
            <color indexed="81"/>
            <rFont val="Tahoma"/>
            <family val="2"/>
          </rPr>
          <t>Ikke krævet for virksomhed</t>
        </r>
      </text>
    </comment>
    <comment ref="X7" authorId="0" shapeId="0" xr:uid="{66FE821B-B501-4509-813E-CC3296B5438D}">
      <text>
        <r>
          <rPr>
            <sz val="8"/>
            <color indexed="81"/>
            <rFont val="Tahoma"/>
            <family val="2"/>
          </rPr>
          <t>Ikke krævet for virksomhed</t>
        </r>
      </text>
    </comment>
    <comment ref="Y7" authorId="0" shapeId="0" xr:uid="{FF4475D2-02B3-4E91-AA8F-E0EDD269ED0C}">
      <text>
        <r>
          <rPr>
            <sz val="8"/>
            <color indexed="81"/>
            <rFont val="Tahoma"/>
            <family val="2"/>
          </rPr>
          <t>Ikke krævet for virksomhed</t>
        </r>
      </text>
    </comment>
    <comment ref="Z7" authorId="0" shapeId="0" xr:uid="{AC9ADBF2-F78B-4FD9-A855-2B80FE05963D}">
      <text>
        <r>
          <rPr>
            <sz val="8"/>
            <color indexed="81"/>
            <rFont val="Tahoma"/>
            <family val="2"/>
          </rPr>
          <t>Ikke krævet for virksomhed</t>
        </r>
      </text>
    </comment>
    <comment ref="AA7" authorId="0" shapeId="0" xr:uid="{140BCCD8-CAFE-412D-A98B-FA538C1C08A9}">
      <text>
        <r>
          <rPr>
            <sz val="8"/>
            <color indexed="81"/>
            <rFont val="Tahoma"/>
            <family val="2"/>
          </rPr>
          <t>Ikke krævet for virksomhed</t>
        </r>
      </text>
    </comment>
    <comment ref="AB7" authorId="0" shapeId="0" xr:uid="{F9FABC12-417C-4CC3-A529-C645B9E04982}">
      <text>
        <r>
          <rPr>
            <sz val="8"/>
            <color indexed="81"/>
            <rFont val="Tahoma"/>
            <family val="2"/>
          </rPr>
          <t>Ikke krævet for virksomhed</t>
        </r>
      </text>
    </comment>
    <comment ref="AC7" authorId="0" shapeId="0" xr:uid="{F0E370CE-5B6F-4D56-9727-C987BDC4A618}">
      <text>
        <r>
          <rPr>
            <sz val="8"/>
            <color indexed="81"/>
            <rFont val="Tahoma"/>
            <family val="2"/>
          </rPr>
          <t>Ikke krævet for virksomhed</t>
        </r>
      </text>
    </comment>
    <comment ref="E8" authorId="0" shapeId="0" xr:uid="{00000000-0006-0000-1000-000009000000}">
      <text>
        <r>
          <rPr>
            <sz val="8"/>
            <color indexed="81"/>
            <rFont val="Tahoma"/>
            <family val="2"/>
          </rPr>
          <t xml:space="preserve">Ikke krævet
</t>
        </r>
      </text>
    </comment>
    <comment ref="H8" authorId="0" shapeId="0" xr:uid="{00000000-0006-0000-1000-00000A000000}">
      <text>
        <r>
          <rPr>
            <sz val="8"/>
            <color indexed="81"/>
            <rFont val="Tahoma"/>
            <family val="2"/>
          </rPr>
          <t xml:space="preserve">Ikke krævet
</t>
        </r>
      </text>
    </comment>
    <comment ref="I8" authorId="0" shapeId="0" xr:uid="{00000000-0006-0000-1000-00000B000000}">
      <text>
        <r>
          <rPr>
            <sz val="8"/>
            <color indexed="81"/>
            <rFont val="Tahoma"/>
            <family val="2"/>
          </rPr>
          <t xml:space="preserve">I princippet ikke krævet da indberettet med CVR og derved kan oplysningen beriges
</t>
        </r>
      </text>
    </comment>
    <comment ref="N8" authorId="0" shapeId="0" xr:uid="{00000000-0006-0000-1000-00000C000000}">
      <text>
        <r>
          <rPr>
            <sz val="8"/>
            <color indexed="81"/>
            <rFont val="Tahoma"/>
            <family val="2"/>
          </rPr>
          <t xml:space="preserve">Beriges
</t>
        </r>
      </text>
    </comment>
    <comment ref="O8" authorId="0" shapeId="0" xr:uid="{00000000-0006-0000-1000-00000D000000}">
      <text>
        <r>
          <rPr>
            <sz val="8"/>
            <color indexed="81"/>
            <rFont val="Tahoma"/>
            <family val="2"/>
          </rPr>
          <t>Indberettes ikke for virksomheder</t>
        </r>
      </text>
    </comment>
    <comment ref="P8" authorId="0" shapeId="0" xr:uid="{00000000-0006-0000-1000-00000E000000}">
      <text>
        <r>
          <rPr>
            <sz val="8"/>
            <color indexed="81"/>
            <rFont val="Tahoma"/>
            <family val="2"/>
          </rPr>
          <t>Indberettes ikke for virksomheder</t>
        </r>
      </text>
    </comment>
    <comment ref="Q8" authorId="0" shapeId="0" xr:uid="{00000000-0006-0000-1000-00000F000000}">
      <text>
        <r>
          <rPr>
            <sz val="8"/>
            <color indexed="81"/>
            <rFont val="Tahoma"/>
            <family val="2"/>
          </rPr>
          <t>Indberettes ikke for virksomheder</t>
        </r>
      </text>
    </comment>
    <comment ref="R8" authorId="0" shapeId="0" xr:uid="{00000000-0006-0000-1000-000010000000}">
      <text>
        <r>
          <rPr>
            <sz val="8"/>
            <color indexed="81"/>
            <rFont val="Tahoma"/>
            <family val="2"/>
          </rPr>
          <t>Indberettes ikke for virksomheder</t>
        </r>
      </text>
    </comment>
    <comment ref="S8" authorId="0" shapeId="0" xr:uid="{00000000-0006-0000-1000-000011000000}">
      <text>
        <r>
          <rPr>
            <sz val="8"/>
            <color indexed="81"/>
            <rFont val="Tahoma"/>
            <family val="2"/>
          </rPr>
          <t>Ikke krævet</t>
        </r>
      </text>
    </comment>
    <comment ref="U8" authorId="0" shapeId="0" xr:uid="{FE30947F-1901-4634-99DD-9348767CFF52}">
      <text>
        <r>
          <rPr>
            <sz val="8"/>
            <color indexed="81"/>
            <rFont val="Tahoma"/>
            <family val="2"/>
          </rPr>
          <t>Ikke krævet for virksomhed</t>
        </r>
      </text>
    </comment>
    <comment ref="V8" authorId="0" shapeId="0" xr:uid="{1E37B6B9-E77D-4852-8B72-D40F0DC10EAC}">
      <text>
        <r>
          <rPr>
            <sz val="8"/>
            <color indexed="81"/>
            <rFont val="Tahoma"/>
            <family val="2"/>
          </rPr>
          <t>Ikke krævet for virksomhed</t>
        </r>
      </text>
    </comment>
    <comment ref="W8" authorId="0" shapeId="0" xr:uid="{6E3F415A-A677-43EC-B477-CD72B76E7CBA}">
      <text>
        <r>
          <rPr>
            <sz val="8"/>
            <color indexed="81"/>
            <rFont val="Tahoma"/>
            <family val="2"/>
          </rPr>
          <t>Ikke krævet for virksomhed</t>
        </r>
      </text>
    </comment>
    <comment ref="X8" authorId="0" shapeId="0" xr:uid="{C1474ABE-899F-4814-96AF-D44EDCC20E90}">
      <text>
        <r>
          <rPr>
            <sz val="8"/>
            <color indexed="81"/>
            <rFont val="Tahoma"/>
            <family val="2"/>
          </rPr>
          <t>Ikke krævet for virksomhed</t>
        </r>
      </text>
    </comment>
    <comment ref="Y8" authorId="0" shapeId="0" xr:uid="{16131F8D-7FE9-492A-996C-EB12327E2BCE}">
      <text>
        <r>
          <rPr>
            <sz val="8"/>
            <color indexed="81"/>
            <rFont val="Tahoma"/>
            <family val="2"/>
          </rPr>
          <t>Ikke krævet for virksomhed</t>
        </r>
      </text>
    </comment>
    <comment ref="Z8" authorId="0" shapeId="0" xr:uid="{5F65ADFE-D953-404D-A55C-EC7625962DE9}">
      <text>
        <r>
          <rPr>
            <sz val="8"/>
            <color indexed="81"/>
            <rFont val="Tahoma"/>
            <family val="2"/>
          </rPr>
          <t>Ikke krævet for virksomhed</t>
        </r>
      </text>
    </comment>
    <comment ref="AA8" authorId="0" shapeId="0" xr:uid="{BCD6F195-2559-40C7-B066-AEDBCF41ACA0}">
      <text>
        <r>
          <rPr>
            <sz val="8"/>
            <color indexed="81"/>
            <rFont val="Tahoma"/>
            <family val="2"/>
          </rPr>
          <t>Ikke krævet for virksomhed</t>
        </r>
      </text>
    </comment>
    <comment ref="AB8" authorId="0" shapeId="0" xr:uid="{B54EAF27-AEE6-4F0A-B1C0-26B7A391844D}">
      <text>
        <r>
          <rPr>
            <sz val="8"/>
            <color indexed="81"/>
            <rFont val="Tahoma"/>
            <family val="2"/>
          </rPr>
          <t>Ikke krævet for virksomhed</t>
        </r>
      </text>
    </comment>
    <comment ref="AC8" authorId="0" shapeId="0" xr:uid="{25A72E81-9BDF-4DA4-96EC-551F5F3741BE}">
      <text>
        <r>
          <rPr>
            <sz val="8"/>
            <color indexed="81"/>
            <rFont val="Tahoma"/>
            <family val="2"/>
          </rPr>
          <t>Ikke krævet for virksomhed</t>
        </r>
      </text>
    </comment>
    <comment ref="K12" authorId="0" shapeId="0" xr:uid="{00000000-0006-0000-1000-000012000000}">
      <text>
        <r>
          <rPr>
            <sz val="8"/>
            <color indexed="81"/>
            <rFont val="Tahoma"/>
            <family val="2"/>
          </rPr>
          <t>Ikke krævet</t>
        </r>
      </text>
    </comment>
    <comment ref="L12" authorId="0" shapeId="0" xr:uid="{00000000-0006-0000-1000-000013000000}">
      <text>
        <r>
          <rPr>
            <sz val="8"/>
            <color indexed="81"/>
            <rFont val="Tahoma"/>
            <family val="2"/>
          </rPr>
          <t>Ikke krævet</t>
        </r>
      </text>
    </comment>
    <comment ref="M12" authorId="0" shapeId="0" xr:uid="{00000000-0006-0000-1000-000014000000}">
      <text>
        <r>
          <rPr>
            <sz val="8"/>
            <color indexed="81"/>
            <rFont val="Tahoma"/>
            <family val="2"/>
          </rPr>
          <t>Ikke krævet</t>
        </r>
      </text>
    </comment>
    <comment ref="N12" authorId="0" shapeId="0" xr:uid="{00000000-0006-0000-1000-000015000000}">
      <text>
        <r>
          <rPr>
            <sz val="8"/>
            <color indexed="81"/>
            <rFont val="Tahoma"/>
            <family val="2"/>
          </rPr>
          <t>Ikke krævet</t>
        </r>
      </text>
    </comment>
    <comment ref="O12" authorId="0" shapeId="0" xr:uid="{00000000-0006-0000-1000-000016000000}">
      <text>
        <r>
          <rPr>
            <sz val="8"/>
            <color indexed="81"/>
            <rFont val="Tahoma"/>
            <family val="2"/>
          </rPr>
          <t>Ikke krævet</t>
        </r>
      </text>
    </comment>
    <comment ref="U12" authorId="0" shapeId="0" xr:uid="{00000000-0006-0000-1000-000017000000}">
      <text>
        <r>
          <rPr>
            <sz val="8"/>
            <color indexed="81"/>
            <rFont val="Tahoma"/>
            <family val="2"/>
          </rPr>
          <t>Ikke krævet da Virksomhed</t>
        </r>
      </text>
    </comment>
    <comment ref="X12" authorId="0" shapeId="0" xr:uid="{00000000-0006-0000-1000-000018000000}">
      <text>
        <r>
          <rPr>
            <sz val="8"/>
            <color indexed="81"/>
            <rFont val="Tahoma"/>
            <family val="2"/>
          </rPr>
          <t>Ikke krævet</t>
        </r>
      </text>
    </comment>
    <comment ref="Y12" authorId="0" shapeId="0" xr:uid="{00000000-0006-0000-1000-000019000000}">
      <text>
        <r>
          <rPr>
            <sz val="8"/>
            <color indexed="81"/>
            <rFont val="Tahoma"/>
            <family val="2"/>
          </rPr>
          <t>Ikke krævet</t>
        </r>
      </text>
    </comment>
    <comment ref="Z12" authorId="0" shapeId="0" xr:uid="{00000000-0006-0000-1000-00001A000000}">
      <text>
        <r>
          <rPr>
            <sz val="8"/>
            <color indexed="81"/>
            <rFont val="Tahoma"/>
            <family val="2"/>
          </rPr>
          <t>Ikke krævet</t>
        </r>
      </text>
    </comment>
    <comment ref="AA12" authorId="0" shapeId="0" xr:uid="{00000000-0006-0000-1000-00001B000000}">
      <text>
        <r>
          <rPr>
            <sz val="8"/>
            <color indexed="81"/>
            <rFont val="Tahoma"/>
            <family val="2"/>
          </rPr>
          <t>Ikke krævet</t>
        </r>
      </text>
    </comment>
    <comment ref="AB12" authorId="0" shapeId="0" xr:uid="{00000000-0006-0000-1000-00001C000000}">
      <text>
        <r>
          <rPr>
            <sz val="8"/>
            <color indexed="81"/>
            <rFont val="Tahoma"/>
            <family val="2"/>
          </rPr>
          <t>Ikke krævet</t>
        </r>
      </text>
    </comment>
    <comment ref="AD12" authorId="1" shapeId="0" xr:uid="{EFA5CF73-74E2-4E84-9DC5-C1E3775BD34C}">
      <text>
        <r>
          <rPr>
            <sz val="9"/>
            <color indexed="81"/>
            <rFont val="Tahoma"/>
            <family val="2"/>
          </rPr>
          <t>Kun krævet for instrumenttype 20.</t>
        </r>
      </text>
    </comment>
    <comment ref="AE12" authorId="1" shapeId="0" xr:uid="{1FDB00B6-8117-4551-A72A-99D2A7D4BD73}">
      <text>
        <r>
          <rPr>
            <sz val="9"/>
            <color indexed="81"/>
            <rFont val="Tahoma"/>
            <family val="2"/>
          </rPr>
          <t>Kun krævet for instrumenttyperne "Tidsindskud", "Repoindlån" og "Indskud mellem kreditinstitutter bortset fra repoindlån og repoudlån", hvor der foreligger en bindingsperiode.</t>
        </r>
      </text>
    </comment>
    <comment ref="AF12" authorId="1" shapeId="0" xr:uid="{DCD8616D-3C81-40A6-B711-82718878EDE6}">
      <text>
        <r>
          <rPr>
            <sz val="9"/>
            <color indexed="81"/>
            <rFont val="Tahoma"/>
            <family val="2"/>
          </rPr>
          <t>Kun krævet for instrumenttypen "Særlig indlån".</t>
        </r>
      </text>
    </comment>
    <comment ref="AG12" authorId="1" shapeId="0" xr:uid="{E81CD65F-D8D8-45EF-93B1-CD3DF318ADB1}">
      <text>
        <r>
          <rPr>
            <sz val="9"/>
            <color indexed="81"/>
            <rFont val="Tahoma"/>
            <family val="2"/>
          </rPr>
          <t>Kun krævet for instrumenttypen "Særlig indlån".</t>
        </r>
      </text>
    </comment>
    <comment ref="G16" authorId="0" shapeId="0" xr:uid="{00000000-0006-0000-1000-00001D000000}">
      <text>
        <r>
          <rPr>
            <sz val="8"/>
            <color indexed="81"/>
            <rFont val="Tahoma"/>
            <family val="2"/>
          </rPr>
          <t>Ikke krævet</t>
        </r>
      </text>
    </comment>
    <comment ref="J16" authorId="0" shapeId="0" xr:uid="{00000000-0006-0000-1000-00001E000000}">
      <text>
        <r>
          <rPr>
            <sz val="8"/>
            <color indexed="81"/>
            <rFont val="Tahoma"/>
            <family val="2"/>
          </rPr>
          <t>Ikke krævet</t>
        </r>
      </text>
    </comment>
    <comment ref="N16" authorId="0" shapeId="0" xr:uid="{00000000-0006-0000-1000-00001F000000}">
      <text>
        <r>
          <rPr>
            <sz val="8"/>
            <color indexed="81"/>
            <rFont val="Tahoma"/>
            <family val="2"/>
          </rPr>
          <t>Ikke krævet</t>
        </r>
      </text>
    </comment>
    <comment ref="O16" authorId="0" shapeId="0" xr:uid="{00000000-0006-0000-1000-000020000000}">
      <text>
        <r>
          <rPr>
            <sz val="8"/>
            <color indexed="81"/>
            <rFont val="Tahoma"/>
            <family val="2"/>
          </rPr>
          <t>Ikke krævet - indberettes kun for realkreditudlån</t>
        </r>
      </text>
    </comment>
    <comment ref="P16" authorId="0" shapeId="0" xr:uid="{00000000-0006-0000-1000-000021000000}">
      <text>
        <r>
          <rPr>
            <sz val="8"/>
            <color indexed="81"/>
            <rFont val="Tahoma"/>
            <family val="2"/>
          </rPr>
          <t>Ikke krævet - indberettes kun for realkreditudlån</t>
        </r>
      </text>
    </comment>
    <comment ref="Q16" authorId="0" shapeId="0" xr:uid="{00000000-0006-0000-1000-000022000000}">
      <text>
        <r>
          <rPr>
            <sz val="8"/>
            <color indexed="81"/>
            <rFont val="Tahoma"/>
            <family val="2"/>
          </rPr>
          <t>Ikke krævet - indberettes kun for obligationsudlån</t>
        </r>
      </text>
    </comment>
    <comment ref="S16" authorId="0" shapeId="0" xr:uid="{00000000-0006-0000-1000-000023000000}">
      <text>
        <r>
          <rPr>
            <sz val="8"/>
            <color indexed="81"/>
            <rFont val="Tahoma"/>
            <family val="2"/>
          </rPr>
          <t>Ikke krævet - indberettes kun for obligationsudlån</t>
        </r>
      </text>
    </comment>
    <comment ref="T16" authorId="0" shapeId="0" xr:uid="{00000000-0006-0000-1000-000024000000}">
      <text>
        <r>
          <rPr>
            <sz val="8"/>
            <color indexed="81"/>
            <rFont val="Tahoma"/>
            <family val="2"/>
          </rPr>
          <t>Ikke krævet - indberettes kun for obligationsudlån</t>
        </r>
      </text>
    </comment>
    <comment ref="U16" authorId="1" shapeId="0" xr:uid="{556B685F-545E-4F1F-BE80-FD4898FD2510}">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6" authorId="1" shapeId="0" xr:uid="{72990754-9315-4F6C-A804-BFB2AD8FECBD}">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6" authorId="0" shapeId="0" xr:uid="{FA79DCEA-254F-497E-99FE-A14497099440}">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R28" authorId="0" shapeId="0" xr:uid="{00000000-0006-0000-1000-000026000000}">
      <text>
        <r>
          <rPr>
            <sz val="8"/>
            <color indexed="81"/>
            <rFont val="Tahoma"/>
            <family val="2"/>
          </rPr>
          <t>Ikke krævet</t>
        </r>
      </text>
    </comment>
    <comment ref="J32" authorId="0" shapeId="0" xr:uid="{00000000-0006-0000-1000-000027000000}">
      <text>
        <r>
          <rPr>
            <sz val="8"/>
            <color indexed="81"/>
            <rFont val="Tahoma"/>
            <family val="2"/>
          </rPr>
          <t>Ikke krævet da der ikke er tale om pant i fast ejendom</t>
        </r>
      </text>
    </comment>
    <comment ref="K32" authorId="0" shapeId="0" xr:uid="{00000000-0006-0000-1000-000028000000}">
      <text>
        <r>
          <rPr>
            <sz val="8"/>
            <color indexed="81"/>
            <rFont val="Tahoma"/>
            <family val="2"/>
          </rPr>
          <t>Ikke krævet</t>
        </r>
      </text>
    </comment>
    <comment ref="N32" authorId="0" shapeId="0" xr:uid="{00000000-0006-0000-1000-000029000000}">
      <text>
        <r>
          <rPr>
            <sz val="8"/>
            <color indexed="81"/>
            <rFont val="Tahoma"/>
            <family val="2"/>
          </rPr>
          <t>Ikke krævet da der ikke er tale om pant i fast ejendom</t>
        </r>
      </text>
    </comment>
    <comment ref="O32" authorId="0" shapeId="0" xr:uid="{00000000-0006-0000-1000-00002A000000}">
      <text>
        <r>
          <rPr>
            <sz val="8"/>
            <color indexed="81"/>
            <rFont val="Tahoma"/>
            <family val="2"/>
          </rPr>
          <t xml:space="preserve">"Ikke krævet" 
</t>
        </r>
      </text>
    </comment>
    <comment ref="P32" authorId="0" shapeId="0" xr:uid="{00000000-0006-0000-1000-00002B000000}">
      <text>
        <r>
          <rPr>
            <sz val="8"/>
            <color indexed="81"/>
            <rFont val="Tahoma"/>
            <family val="2"/>
          </rPr>
          <t>Ikke krævet da der ikke er tale om pant i fast ejendom</t>
        </r>
      </text>
    </comment>
    <comment ref="Q32" authorId="0" shapeId="0" xr:uid="{00000000-0006-0000-1000-00002C000000}">
      <text>
        <r>
          <rPr>
            <sz val="8"/>
            <color indexed="81"/>
            <rFont val="Tahoma"/>
            <family val="2"/>
          </rPr>
          <t>Ikke krævet da der ikke er tale om pant i fast ejendom</t>
        </r>
      </text>
    </comment>
    <comment ref="R32" authorId="0" shapeId="0" xr:uid="{00000000-0006-0000-1000-00002D000000}">
      <text>
        <r>
          <rPr>
            <sz val="8"/>
            <color indexed="81"/>
            <rFont val="Tahoma"/>
            <family val="2"/>
          </rPr>
          <t>Ikke krævet da der ikke er tale om pant i fast ejendom</t>
        </r>
      </text>
    </comment>
    <comment ref="S32" authorId="0" shapeId="0" xr:uid="{00000000-0006-0000-1000-00002E000000}">
      <text>
        <r>
          <rPr>
            <sz val="8"/>
            <color indexed="81"/>
            <rFont val="Tahoma"/>
            <family val="2"/>
          </rPr>
          <t>Ikke krævet da der ikke er tale om pant i fast ejendom</t>
        </r>
      </text>
    </comment>
    <comment ref="T32" authorId="0" shapeId="0" xr:uid="{00000000-0006-0000-1000-00002F000000}">
      <text>
        <r>
          <rPr>
            <sz val="8"/>
            <color indexed="81"/>
            <rFont val="Tahoma"/>
            <family val="2"/>
          </rPr>
          <t>Ikke krævet da der ikke er tale om pant i fast ejendom</t>
        </r>
      </text>
    </comment>
    <comment ref="U32" authorId="0" shapeId="0" xr:uid="{00000000-0006-0000-1000-000030000000}">
      <text>
        <r>
          <rPr>
            <sz val="8"/>
            <color indexed="81"/>
            <rFont val="Tahoma"/>
            <family val="2"/>
          </rPr>
          <t>Ikke krævet da der ikke er tale om pant i fast ejendom</t>
        </r>
      </text>
    </comment>
    <comment ref="V32" authorId="0" shapeId="0" xr:uid="{00000000-0006-0000-1000-000031000000}">
      <text>
        <r>
          <rPr>
            <sz val="8"/>
            <color indexed="81"/>
            <rFont val="Tahoma"/>
            <family val="2"/>
          </rPr>
          <t>Ikke krævet da der ikke er tale om pant i fast ejendom</t>
        </r>
      </text>
    </comment>
    <comment ref="F44" authorId="0" shapeId="0" xr:uid="{00000000-0006-0000-1000-000033000000}">
      <text>
        <r>
          <rPr>
            <sz val="8"/>
            <color indexed="81"/>
            <rFont val="Tahoma"/>
            <family val="2"/>
          </rPr>
          <t xml:space="preserve">Ikke krævet </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00000000-0006-0000-1100-000001000000}">
      <text>
        <r>
          <rPr>
            <sz val="8"/>
            <color indexed="81"/>
            <rFont val="Tahoma"/>
            <family val="2"/>
          </rPr>
          <t xml:space="preserve">Ikke krævet da CVR indberettet
</t>
        </r>
      </text>
    </comment>
    <comment ref="N7" authorId="0" shapeId="0" xr:uid="{00000000-0006-0000-1100-000002000000}">
      <text>
        <r>
          <rPr>
            <sz val="8"/>
            <color indexed="81"/>
            <rFont val="Tahoma"/>
            <family val="2"/>
          </rPr>
          <t xml:space="preserve">Ikke krævet for indberettende institut
</t>
        </r>
      </text>
    </comment>
    <comment ref="O7" authorId="0" shapeId="0" xr:uid="{00000000-0006-0000-1100-000003000000}">
      <text>
        <r>
          <rPr>
            <sz val="8"/>
            <color indexed="81"/>
            <rFont val="Tahoma"/>
            <family val="2"/>
          </rPr>
          <t>Indberettes ikke for virksomheder</t>
        </r>
      </text>
    </comment>
    <comment ref="P7" authorId="0" shapeId="0" xr:uid="{00000000-0006-0000-1100-000004000000}">
      <text>
        <r>
          <rPr>
            <sz val="8"/>
            <color indexed="81"/>
            <rFont val="Tahoma"/>
            <family val="2"/>
          </rPr>
          <t>Indberettes ikke for virksomheder</t>
        </r>
      </text>
    </comment>
    <comment ref="Q7" authorId="0" shapeId="0" xr:uid="{00000000-0006-0000-1100-000005000000}">
      <text>
        <r>
          <rPr>
            <sz val="8"/>
            <color indexed="81"/>
            <rFont val="Tahoma"/>
            <family val="2"/>
          </rPr>
          <t>Indberettes ikke for virksomheder</t>
        </r>
      </text>
    </comment>
    <comment ref="R7" authorId="0" shapeId="0" xr:uid="{00000000-0006-0000-1100-000006000000}">
      <text>
        <r>
          <rPr>
            <sz val="8"/>
            <color indexed="81"/>
            <rFont val="Tahoma"/>
            <family val="2"/>
          </rPr>
          <t>Indberettes ikke for virksomheder</t>
        </r>
      </text>
    </comment>
    <comment ref="T7" authorId="1" shapeId="0" xr:uid="{457A14D9-9308-4BED-A6B8-48244C68B360}">
      <text>
        <r>
          <rPr>
            <sz val="9"/>
            <color indexed="81"/>
            <rFont val="Tahoma"/>
            <family val="2"/>
          </rPr>
          <t>Ikke krævet.</t>
        </r>
      </text>
    </comment>
    <comment ref="U7" authorId="0" shapeId="0" xr:uid="{3875EAAE-60FE-4E20-9E5D-CDC60EBACFEA}">
      <text>
        <r>
          <rPr>
            <sz val="8"/>
            <color indexed="81"/>
            <rFont val="Tahoma"/>
            <family val="2"/>
          </rPr>
          <t>Ikke krævet for virksomhed</t>
        </r>
      </text>
    </comment>
    <comment ref="V7" authorId="0" shapeId="0" xr:uid="{706AB545-D296-4686-9592-81D2530E5AB2}">
      <text>
        <r>
          <rPr>
            <sz val="8"/>
            <color indexed="81"/>
            <rFont val="Tahoma"/>
            <family val="2"/>
          </rPr>
          <t>Ikke krævet for virksomhed</t>
        </r>
      </text>
    </comment>
    <comment ref="W7" authorId="0" shapeId="0" xr:uid="{00CB81E6-1326-45C7-9499-F0B885D5D798}">
      <text>
        <r>
          <rPr>
            <sz val="8"/>
            <color indexed="81"/>
            <rFont val="Tahoma"/>
            <family val="2"/>
          </rPr>
          <t>Ikke krævet for virksomhed</t>
        </r>
      </text>
    </comment>
    <comment ref="X7" authorId="0" shapeId="0" xr:uid="{F4E649AE-7172-4FAB-9EE3-A3130EA15B74}">
      <text>
        <r>
          <rPr>
            <sz val="8"/>
            <color indexed="81"/>
            <rFont val="Tahoma"/>
            <family val="2"/>
          </rPr>
          <t>Ikke krævet for virksomhed</t>
        </r>
      </text>
    </comment>
    <comment ref="Y7" authorId="0" shapeId="0" xr:uid="{7CDBB95A-F9F8-4C0F-B234-AC337E8E82B1}">
      <text>
        <r>
          <rPr>
            <sz val="8"/>
            <color indexed="81"/>
            <rFont val="Tahoma"/>
            <family val="2"/>
          </rPr>
          <t>Ikke krævet for virksomhed</t>
        </r>
      </text>
    </comment>
    <comment ref="Z7" authorId="0" shapeId="0" xr:uid="{5E23CA5B-0AEA-453D-8DDB-00A016E08293}">
      <text>
        <r>
          <rPr>
            <sz val="8"/>
            <color indexed="81"/>
            <rFont val="Tahoma"/>
            <family val="2"/>
          </rPr>
          <t>Ikke krævet for virksomhed</t>
        </r>
      </text>
    </comment>
    <comment ref="AA7" authorId="0" shapeId="0" xr:uid="{7986453E-68D4-419C-958A-6514762D74E9}">
      <text>
        <r>
          <rPr>
            <sz val="8"/>
            <color indexed="81"/>
            <rFont val="Tahoma"/>
            <family val="2"/>
          </rPr>
          <t>Ikke krævet for virksomhed</t>
        </r>
      </text>
    </comment>
    <comment ref="AB7" authorId="0" shapeId="0" xr:uid="{9C719506-371F-45BE-8ADB-3D7F05BB0258}">
      <text>
        <r>
          <rPr>
            <sz val="8"/>
            <color indexed="81"/>
            <rFont val="Tahoma"/>
            <family val="2"/>
          </rPr>
          <t>Ikke krævet for virksomhed</t>
        </r>
      </text>
    </comment>
    <comment ref="AC7" authorId="0" shapeId="0" xr:uid="{E2164626-49D0-49A2-8177-C37F7FA8A41E}">
      <text>
        <r>
          <rPr>
            <sz val="8"/>
            <color indexed="81"/>
            <rFont val="Tahoma"/>
            <family val="2"/>
          </rPr>
          <t>Ikke krævet for virksomhed</t>
        </r>
      </text>
    </comment>
    <comment ref="E8" authorId="0" shapeId="0" xr:uid="{00000000-0006-0000-1100-000007000000}">
      <text>
        <r>
          <rPr>
            <sz val="8"/>
            <color indexed="81"/>
            <rFont val="Tahoma"/>
            <family val="2"/>
          </rPr>
          <t>Indberettes ikke for privatpersoner</t>
        </r>
      </text>
    </comment>
    <comment ref="N8" authorId="0" shapeId="0" xr:uid="{00000000-0006-0000-1100-000008000000}">
      <text>
        <r>
          <rPr>
            <sz val="8"/>
            <color indexed="81"/>
            <rFont val="Tahoma"/>
            <family val="2"/>
          </rPr>
          <t>Ikke krævet for privatperson</t>
        </r>
        <r>
          <rPr>
            <sz val="8"/>
            <color indexed="81"/>
            <rFont val="Tahoma"/>
            <family val="2"/>
          </rPr>
          <t xml:space="preserve">
</t>
        </r>
      </text>
    </comment>
    <comment ref="S8" authorId="0" shapeId="0" xr:uid="{00000000-0006-0000-1100-000009000000}">
      <text>
        <r>
          <rPr>
            <sz val="8"/>
            <color indexed="81"/>
            <rFont val="Tahoma"/>
            <family val="2"/>
          </rPr>
          <t>Ikke krævet</t>
        </r>
      </text>
    </comment>
    <comment ref="E9" authorId="0" shapeId="0" xr:uid="{00000000-0006-0000-1100-00000A000000}">
      <text>
        <r>
          <rPr>
            <sz val="8"/>
            <color indexed="81"/>
            <rFont val="Tahoma"/>
            <family val="2"/>
          </rPr>
          <t>Indberettes ikke for privatpersoner</t>
        </r>
      </text>
    </comment>
    <comment ref="N9" authorId="0" shapeId="0" xr:uid="{00000000-0006-0000-1100-00000B000000}">
      <text>
        <r>
          <rPr>
            <sz val="8"/>
            <color indexed="81"/>
            <rFont val="Tahoma"/>
            <family val="2"/>
          </rPr>
          <t>Ikke krævet for privatperson</t>
        </r>
        <r>
          <rPr>
            <sz val="8"/>
            <color indexed="81"/>
            <rFont val="Tahoma"/>
            <family val="2"/>
          </rPr>
          <t xml:space="preserve">
</t>
        </r>
      </text>
    </comment>
    <comment ref="S9" authorId="0" shapeId="0" xr:uid="{00000000-0006-0000-1100-00000C000000}">
      <text>
        <r>
          <rPr>
            <sz val="8"/>
            <color indexed="81"/>
            <rFont val="Tahoma"/>
            <family val="2"/>
          </rPr>
          <t>Ikke krævet</t>
        </r>
      </text>
    </comment>
    <comment ref="K13" authorId="0" shapeId="0" xr:uid="{00000000-0006-0000-1100-00000D000000}">
      <text>
        <r>
          <rPr>
            <sz val="8"/>
            <color indexed="81"/>
            <rFont val="Tahoma"/>
            <family val="2"/>
          </rPr>
          <t xml:space="preserve">Ikke krævet
</t>
        </r>
      </text>
    </comment>
    <comment ref="L13" authorId="0" shapeId="0" xr:uid="{00000000-0006-0000-1100-00000E000000}">
      <text>
        <r>
          <rPr>
            <sz val="8"/>
            <color indexed="81"/>
            <rFont val="Tahoma"/>
            <family val="2"/>
          </rPr>
          <t xml:space="preserve">Ikke krævet
</t>
        </r>
      </text>
    </comment>
    <comment ref="M13" authorId="0" shapeId="0" xr:uid="{00000000-0006-0000-1100-00000F000000}">
      <text>
        <r>
          <rPr>
            <sz val="8"/>
            <color indexed="81"/>
            <rFont val="Tahoma"/>
            <family val="2"/>
          </rPr>
          <t xml:space="preserve">Ikke krævet
</t>
        </r>
      </text>
    </comment>
    <comment ref="O13" authorId="0" shapeId="0" xr:uid="{00000000-0006-0000-1100-000010000000}">
      <text>
        <r>
          <rPr>
            <sz val="8"/>
            <color indexed="81"/>
            <rFont val="Tahoma"/>
            <family val="2"/>
          </rPr>
          <t xml:space="preserve">Ikke krævet
</t>
        </r>
      </text>
    </comment>
    <comment ref="T13" authorId="0" shapeId="0" xr:uid="{00000000-0006-0000-1100-000011000000}">
      <text>
        <r>
          <rPr>
            <sz val="8"/>
            <color indexed="81"/>
            <rFont val="Tahoma"/>
            <family val="2"/>
          </rPr>
          <t>Ikke krævet for privatpersoner</t>
        </r>
      </text>
    </comment>
    <comment ref="X13" authorId="0" shapeId="0" xr:uid="{00000000-0006-0000-1100-000012000000}">
      <text>
        <r>
          <rPr>
            <sz val="8"/>
            <color indexed="81"/>
            <rFont val="Tahoma"/>
            <family val="2"/>
          </rPr>
          <t>Ikke krævet</t>
        </r>
      </text>
    </comment>
    <comment ref="Y13" authorId="0" shapeId="0" xr:uid="{00000000-0006-0000-1100-000013000000}">
      <text>
        <r>
          <rPr>
            <sz val="8"/>
            <color indexed="81"/>
            <rFont val="Tahoma"/>
            <family val="2"/>
          </rPr>
          <t>Ikke krævet</t>
        </r>
      </text>
    </comment>
    <comment ref="Z13" authorId="0" shapeId="0" xr:uid="{00000000-0006-0000-1100-000014000000}">
      <text>
        <r>
          <rPr>
            <sz val="8"/>
            <color indexed="81"/>
            <rFont val="Tahoma"/>
            <family val="2"/>
          </rPr>
          <t>Ikke krævet</t>
        </r>
      </text>
    </comment>
    <comment ref="AA13" authorId="0" shapeId="0" xr:uid="{00000000-0006-0000-1100-000015000000}">
      <text>
        <r>
          <rPr>
            <sz val="8"/>
            <color indexed="81"/>
            <rFont val="Tahoma"/>
            <family val="2"/>
          </rPr>
          <t>Ikke krævet</t>
        </r>
      </text>
    </comment>
    <comment ref="AD13" authorId="1" shapeId="0" xr:uid="{60BB04A9-CA68-4919-AB4B-F7E5AF868D8A}">
      <text>
        <r>
          <rPr>
            <sz val="9"/>
            <color indexed="81"/>
            <rFont val="Tahoma"/>
            <family val="2"/>
          </rPr>
          <t>Kun krævet for instrumenttype 20.</t>
        </r>
      </text>
    </comment>
    <comment ref="AE13" authorId="1" shapeId="0" xr:uid="{CFB89AC5-CDC0-442E-9502-1E2D24036BA9}">
      <text>
        <r>
          <rPr>
            <sz val="9"/>
            <color indexed="81"/>
            <rFont val="Tahoma"/>
            <family val="2"/>
          </rPr>
          <t>Kun krævet for instrumenttyperne "Tidsindskud", "Repoindlån" og "Indskud mellem kreditinstitutter bortset fra repoindlån og repoudlån", hvor der foreligger en bindingsperiode.</t>
        </r>
      </text>
    </comment>
    <comment ref="AF13" authorId="1" shapeId="0" xr:uid="{28186279-A334-4376-AB4C-8B0EAD05F62F}">
      <text>
        <r>
          <rPr>
            <sz val="9"/>
            <color indexed="81"/>
            <rFont val="Tahoma"/>
            <family val="2"/>
          </rPr>
          <t>Kun krævet for instrumenttypen "Særlig indlån".</t>
        </r>
      </text>
    </comment>
    <comment ref="AG13" authorId="1" shapeId="0" xr:uid="{8A8BEAA8-EE20-457E-BA75-645B2C8B1F66}">
      <text>
        <r>
          <rPr>
            <sz val="9"/>
            <color indexed="81"/>
            <rFont val="Tahoma"/>
            <family val="2"/>
          </rPr>
          <t>Kun krævet for instrumenttypen "Særlig indlån".</t>
        </r>
      </text>
    </comment>
    <comment ref="J17" authorId="0" shapeId="0" xr:uid="{00000000-0006-0000-1100-000016000000}">
      <text>
        <r>
          <rPr>
            <sz val="8"/>
            <color indexed="81"/>
            <rFont val="Tahoma"/>
            <family val="2"/>
          </rPr>
          <t xml:space="preserve">Ikke krævet
</t>
        </r>
      </text>
    </comment>
    <comment ref="K17" authorId="0" shapeId="0" xr:uid="{00000000-0006-0000-1100-000017000000}">
      <text>
        <r>
          <rPr>
            <sz val="8"/>
            <color indexed="81"/>
            <rFont val="Tahoma"/>
            <family val="2"/>
          </rPr>
          <t>"Ikke krævet" til privatperson</t>
        </r>
      </text>
    </comment>
    <comment ref="N17" authorId="0" shapeId="0" xr:uid="{00000000-0006-0000-1100-000018000000}">
      <text>
        <r>
          <rPr>
            <sz val="8"/>
            <color indexed="81"/>
            <rFont val="Tahoma"/>
            <family val="2"/>
          </rPr>
          <t xml:space="preserve">Ikke krævet
</t>
        </r>
      </text>
    </comment>
    <comment ref="O17" authorId="0" shapeId="0" xr:uid="{00000000-0006-0000-1100-000019000000}">
      <text>
        <r>
          <rPr>
            <sz val="8"/>
            <color indexed="81"/>
            <rFont val="Tahoma"/>
            <family val="2"/>
          </rPr>
          <t>Ikke krævet - indberettes kun for realkreditudlån</t>
        </r>
      </text>
    </comment>
    <comment ref="P17" authorId="0" shapeId="0" xr:uid="{00000000-0006-0000-1100-00001A000000}">
      <text>
        <r>
          <rPr>
            <sz val="8"/>
            <color indexed="81"/>
            <rFont val="Tahoma"/>
            <family val="2"/>
          </rPr>
          <t>Ikke krævet - indberettes kun for realkreditudlån</t>
        </r>
      </text>
    </comment>
    <comment ref="Q17" authorId="0" shapeId="0" xr:uid="{00000000-0006-0000-1100-00001B000000}">
      <text>
        <r>
          <rPr>
            <sz val="8"/>
            <color indexed="81"/>
            <rFont val="Tahoma"/>
            <family val="2"/>
          </rPr>
          <t>Ikke krævet - indberettes kun for obligationsudlån</t>
        </r>
      </text>
    </comment>
    <comment ref="S17" authorId="0" shapeId="0" xr:uid="{00000000-0006-0000-1100-00001C000000}">
      <text>
        <r>
          <rPr>
            <sz val="8"/>
            <color indexed="81"/>
            <rFont val="Tahoma"/>
            <family val="2"/>
          </rPr>
          <t>Ikke krævet - indberettes kun for obligationsudlån</t>
        </r>
      </text>
    </comment>
    <comment ref="T17" authorId="0" shapeId="0" xr:uid="{00000000-0006-0000-1100-00001D000000}">
      <text>
        <r>
          <rPr>
            <sz val="8"/>
            <color indexed="81"/>
            <rFont val="Tahoma"/>
            <family val="2"/>
          </rPr>
          <t>Ikke krævet - indberettes kun for obligationsudlån</t>
        </r>
      </text>
    </comment>
    <comment ref="U17" authorId="1" shapeId="0" xr:uid="{B30AFC08-9298-4100-9318-DA69D1616849}">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7" authorId="1" shapeId="0" xr:uid="{67DC40CB-2EF8-4647-9C11-02422B7AD6DC}">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7" authorId="0" shapeId="0" xr:uid="{C996503A-6622-48F5-917C-2801C10DFA95}">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O32" authorId="0" shapeId="0" xr:uid="{00000000-0006-0000-1100-000022000000}">
      <text>
        <r>
          <rPr>
            <sz val="8"/>
            <color indexed="81"/>
            <rFont val="Tahoma"/>
            <family val="2"/>
          </rPr>
          <t>Ikke krævet</t>
        </r>
      </text>
    </comment>
    <comment ref="R32" authorId="0" shapeId="0" xr:uid="{00000000-0006-0000-1100-000023000000}">
      <text>
        <r>
          <rPr>
            <sz val="8"/>
            <color indexed="81"/>
            <rFont val="Tahoma"/>
            <family val="2"/>
          </rPr>
          <t>Ikke krævet</t>
        </r>
      </text>
    </comment>
    <comment ref="J36" authorId="0" shapeId="0" xr:uid="{00000000-0006-0000-1100-000024000000}">
      <text>
        <r>
          <rPr>
            <sz val="8"/>
            <color indexed="81"/>
            <rFont val="Tahoma"/>
            <family val="2"/>
          </rPr>
          <t>"Ikke krævet" da pant er tinglyst</t>
        </r>
      </text>
    </comment>
    <comment ref="K36" authorId="0" shapeId="0" xr:uid="{00000000-0006-0000-1100-000025000000}">
      <text>
        <r>
          <rPr>
            <sz val="8"/>
            <color indexed="81"/>
            <rFont val="Tahoma"/>
            <family val="2"/>
          </rPr>
          <t>"Ikke krævet" da ikke angivet i kontrakten</t>
        </r>
      </text>
    </comment>
    <comment ref="Q36" authorId="0" shapeId="0" xr:uid="{00000000-0006-0000-1100-000027000000}">
      <text>
        <r>
          <rPr>
            <sz val="8"/>
            <color indexed="81"/>
            <rFont val="Tahoma"/>
            <family val="2"/>
          </rPr>
          <t xml:space="preserve">"Ikke krævet" </t>
        </r>
      </text>
    </comment>
    <comment ref="R36" authorId="0" shapeId="0" xr:uid="{00000000-0006-0000-1100-000028000000}">
      <text>
        <r>
          <rPr>
            <sz val="8"/>
            <color indexed="81"/>
            <rFont val="Tahoma"/>
            <family val="2"/>
          </rPr>
          <t xml:space="preserve">"Ikke krævet" </t>
        </r>
      </text>
    </comment>
    <comment ref="S36" authorId="0" shapeId="0" xr:uid="{00000000-0006-0000-1100-000029000000}">
      <text>
        <r>
          <rPr>
            <sz val="8"/>
            <color indexed="81"/>
            <rFont val="Tahoma"/>
            <family val="2"/>
          </rPr>
          <t xml:space="preserve">"Ikke krævet" </t>
        </r>
      </text>
    </comment>
    <comment ref="U36" authorId="0" shapeId="0" xr:uid="{00000000-0006-0000-1100-00002A000000}">
      <text>
        <r>
          <rPr>
            <sz val="8"/>
            <color indexed="81"/>
            <rFont val="Tahoma"/>
            <family val="2"/>
          </rPr>
          <t>"Ikke krævet" da der 4.7.17 indberettet</t>
        </r>
      </text>
    </comment>
    <comment ref="F49" authorId="0" shapeId="0" xr:uid="{00000000-0006-0000-1100-00002B000000}">
      <text>
        <r>
          <rPr>
            <sz val="8"/>
            <color indexed="81"/>
            <rFont val="Tahoma"/>
            <family val="2"/>
          </rPr>
          <t xml:space="preserve">Ikke krævet </t>
        </r>
      </text>
    </comment>
    <comment ref="F50" authorId="0" shapeId="0" xr:uid="{30F3732A-88F6-4CF7-88E8-0B11480E2C2C}">
      <text>
        <r>
          <rPr>
            <sz val="8"/>
            <color indexed="81"/>
            <rFont val="Tahoma"/>
            <family val="2"/>
          </rPr>
          <t xml:space="preserve">Ikke krævet </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3803F6C1-E2DE-4A65-BB2B-B0C20BFE969A}">
      <text>
        <r>
          <rPr>
            <sz val="8"/>
            <color indexed="81"/>
            <rFont val="Tahoma"/>
            <family val="2"/>
          </rPr>
          <t>Er indberettet med CVR, så denne ikke krævet</t>
        </r>
      </text>
    </comment>
    <comment ref="H7" authorId="0" shapeId="0" xr:uid="{0E8F8407-3DA0-4C74-A424-8DCC91825DC4}">
      <text>
        <r>
          <rPr>
            <sz val="8"/>
            <color indexed="81"/>
            <rFont val="Tahoma"/>
            <family val="2"/>
          </rPr>
          <t xml:space="preserve">Ikke krævet
</t>
        </r>
      </text>
    </comment>
    <comment ref="N7" authorId="0" shapeId="0" xr:uid="{8CA44718-65A8-47B3-9AC9-1A66DD886A48}">
      <text>
        <r>
          <rPr>
            <sz val="8"/>
            <color indexed="81"/>
            <rFont val="Tahoma"/>
            <family val="2"/>
          </rPr>
          <t xml:space="preserve">Ikke krævet for indberettende institut
</t>
        </r>
      </text>
    </comment>
    <comment ref="O7" authorId="0" shapeId="0" xr:uid="{D4DA2539-5A03-48AA-82CB-82E9EA7203BB}">
      <text>
        <r>
          <rPr>
            <sz val="8"/>
            <color indexed="81"/>
            <rFont val="Tahoma"/>
            <family val="2"/>
          </rPr>
          <t>Indberettes ikke for virksomheder</t>
        </r>
      </text>
    </comment>
    <comment ref="P7" authorId="0" shapeId="0" xr:uid="{6938D12E-A7B3-428F-BD81-9B0FB2746EB6}">
      <text>
        <r>
          <rPr>
            <sz val="8"/>
            <color indexed="81"/>
            <rFont val="Tahoma"/>
            <family val="2"/>
          </rPr>
          <t>Indberettes ikke for virksomheder</t>
        </r>
      </text>
    </comment>
    <comment ref="Q7" authorId="0" shapeId="0" xr:uid="{8B5ECDD0-89A3-4607-A71C-F961670E56B4}">
      <text>
        <r>
          <rPr>
            <sz val="8"/>
            <color indexed="81"/>
            <rFont val="Tahoma"/>
            <family val="2"/>
          </rPr>
          <t>Indberettes ikke for virksomheder</t>
        </r>
      </text>
    </comment>
    <comment ref="R7" authorId="0" shapeId="0" xr:uid="{BFC55264-362C-433F-9876-389CBA296C5A}">
      <text>
        <r>
          <rPr>
            <sz val="8"/>
            <color indexed="81"/>
            <rFont val="Tahoma"/>
            <family val="2"/>
          </rPr>
          <t>Indberettes ikke for virksomheder</t>
        </r>
      </text>
    </comment>
    <comment ref="T7" authorId="1" shapeId="0" xr:uid="{635DE894-2882-4F58-8390-52C32550B1DB}">
      <text>
        <r>
          <rPr>
            <sz val="9"/>
            <color indexed="81"/>
            <rFont val="Tahoma"/>
            <family val="2"/>
          </rPr>
          <t>Ikke krævet.</t>
        </r>
      </text>
    </comment>
    <comment ref="U7" authorId="0" shapeId="0" xr:uid="{16973EF3-2C24-451C-9022-E5C7C843631C}">
      <text>
        <r>
          <rPr>
            <sz val="8"/>
            <color indexed="81"/>
            <rFont val="Tahoma"/>
            <family val="2"/>
          </rPr>
          <t>Ikke krævet for virksomhed</t>
        </r>
      </text>
    </comment>
    <comment ref="V7" authorId="0" shapeId="0" xr:uid="{93130160-9B37-4486-804A-39A5019630DB}">
      <text>
        <r>
          <rPr>
            <sz val="8"/>
            <color indexed="81"/>
            <rFont val="Tahoma"/>
            <family val="2"/>
          </rPr>
          <t>Ikke krævet for virksomhed</t>
        </r>
      </text>
    </comment>
    <comment ref="W7" authorId="0" shapeId="0" xr:uid="{00C452D5-06B5-4538-A843-25DFC72FB5F9}">
      <text>
        <r>
          <rPr>
            <sz val="8"/>
            <color indexed="81"/>
            <rFont val="Tahoma"/>
            <family val="2"/>
          </rPr>
          <t>Ikke krævet for virksomhed</t>
        </r>
      </text>
    </comment>
    <comment ref="X7" authorId="0" shapeId="0" xr:uid="{4306CBFF-9727-4DCE-8742-B00D710C9C32}">
      <text>
        <r>
          <rPr>
            <sz val="8"/>
            <color indexed="81"/>
            <rFont val="Tahoma"/>
            <family val="2"/>
          </rPr>
          <t>Ikke krævet for virksomhed</t>
        </r>
      </text>
    </comment>
    <comment ref="Y7" authorId="0" shapeId="0" xr:uid="{12C70C8E-2979-4C1B-ACB8-C80935FDFFBE}">
      <text>
        <r>
          <rPr>
            <sz val="8"/>
            <color indexed="81"/>
            <rFont val="Tahoma"/>
            <family val="2"/>
          </rPr>
          <t>Ikke krævet for virksomhed</t>
        </r>
      </text>
    </comment>
    <comment ref="Z7" authorId="0" shapeId="0" xr:uid="{A53DA0A8-2BDC-44FA-96C8-082263FD3AA5}">
      <text>
        <r>
          <rPr>
            <sz val="8"/>
            <color indexed="81"/>
            <rFont val="Tahoma"/>
            <family val="2"/>
          </rPr>
          <t>Ikke krævet for virksomhed</t>
        </r>
      </text>
    </comment>
    <comment ref="AA7" authorId="0" shapeId="0" xr:uid="{FE3887E3-F121-4738-A45D-FB984703A8DD}">
      <text>
        <r>
          <rPr>
            <sz val="8"/>
            <color indexed="81"/>
            <rFont val="Tahoma"/>
            <family val="2"/>
          </rPr>
          <t>Ikke krævet for virksomhed</t>
        </r>
      </text>
    </comment>
    <comment ref="AB7" authorId="0" shapeId="0" xr:uid="{4253A92C-90AC-4059-9575-D00C5BDBAB40}">
      <text>
        <r>
          <rPr>
            <sz val="8"/>
            <color indexed="81"/>
            <rFont val="Tahoma"/>
            <family val="2"/>
          </rPr>
          <t>Ikke krævet for virksomhed</t>
        </r>
      </text>
    </comment>
    <comment ref="AC7" authorId="0" shapeId="0" xr:uid="{A9D83582-617F-40B8-AD46-E05E0ABF36F8}">
      <text>
        <r>
          <rPr>
            <sz val="8"/>
            <color indexed="81"/>
            <rFont val="Tahoma"/>
            <family val="2"/>
          </rPr>
          <t>Ikke krævet for virksomhed</t>
        </r>
      </text>
    </comment>
    <comment ref="E8" authorId="0" shapeId="0" xr:uid="{BE75FA2C-25D3-4677-8D8B-53E575109474}">
      <text>
        <r>
          <rPr>
            <sz val="8"/>
            <color indexed="81"/>
            <rFont val="Tahoma"/>
            <family val="2"/>
          </rPr>
          <t>Indberettes ikke da ikke tilgængeligt</t>
        </r>
      </text>
    </comment>
    <comment ref="H8" authorId="0" shapeId="0" xr:uid="{77F7BFA8-F16B-4711-8223-4A30738AC5E8}">
      <text>
        <r>
          <rPr>
            <sz val="8"/>
            <color indexed="81"/>
            <rFont val="Tahoma"/>
            <family val="2"/>
          </rPr>
          <t xml:space="preserve">Ikke krævet
</t>
        </r>
      </text>
    </comment>
    <comment ref="N8" authorId="0" shapeId="0" xr:uid="{4E690CF9-3395-49B2-AE5D-240AAE469EF3}">
      <text>
        <r>
          <rPr>
            <sz val="8"/>
            <color indexed="81"/>
            <rFont val="Tahoma"/>
            <family val="2"/>
          </rPr>
          <t>Beriges</t>
        </r>
        <r>
          <rPr>
            <sz val="8"/>
            <color indexed="81"/>
            <rFont val="Tahoma"/>
            <family val="2"/>
          </rPr>
          <t xml:space="preserve">
</t>
        </r>
      </text>
    </comment>
    <comment ref="O8" authorId="0" shapeId="0" xr:uid="{C46C80D3-E74E-4DB1-BE62-7EB22E27E01B}">
      <text>
        <r>
          <rPr>
            <sz val="8"/>
            <color indexed="81"/>
            <rFont val="Tahoma"/>
            <family val="2"/>
          </rPr>
          <t>Indberettes ikke for virksomheder</t>
        </r>
      </text>
    </comment>
    <comment ref="P8" authorId="0" shapeId="0" xr:uid="{883DE0BF-6690-44F3-811B-2CE2741476DB}">
      <text>
        <r>
          <rPr>
            <sz val="8"/>
            <color indexed="81"/>
            <rFont val="Tahoma"/>
            <family val="2"/>
          </rPr>
          <t>Indberettes ikke for virksomheder</t>
        </r>
      </text>
    </comment>
    <comment ref="Q8" authorId="0" shapeId="0" xr:uid="{874E5FD7-4D5F-469C-AC0A-C493C963C82D}">
      <text>
        <r>
          <rPr>
            <sz val="8"/>
            <color indexed="81"/>
            <rFont val="Tahoma"/>
            <family val="2"/>
          </rPr>
          <t>Indberettes ikke for virksomheder</t>
        </r>
      </text>
    </comment>
    <comment ref="R8" authorId="0" shapeId="0" xr:uid="{50FB4D22-AABA-47CC-B759-FD5E15C9F252}">
      <text>
        <r>
          <rPr>
            <sz val="8"/>
            <color indexed="81"/>
            <rFont val="Tahoma"/>
            <family val="2"/>
          </rPr>
          <t>Indberettes ikke for virksomheder</t>
        </r>
      </text>
    </comment>
    <comment ref="S8" authorId="0" shapeId="0" xr:uid="{CB530054-9652-4A0D-8025-BFAC6298EF6B}">
      <text>
        <r>
          <rPr>
            <sz val="8"/>
            <color indexed="81"/>
            <rFont val="Tahoma"/>
            <family val="2"/>
          </rPr>
          <t>Ikke krævet</t>
        </r>
      </text>
    </comment>
    <comment ref="U8" authorId="0" shapeId="0" xr:uid="{C92F8A53-4431-42A5-BCFB-0ECD7C22DAE9}">
      <text>
        <r>
          <rPr>
            <sz val="8"/>
            <color indexed="81"/>
            <rFont val="Tahoma"/>
            <family val="2"/>
          </rPr>
          <t>Ikke krævet for virksomhed</t>
        </r>
      </text>
    </comment>
    <comment ref="V8" authorId="0" shapeId="0" xr:uid="{9E3F368B-1946-45CA-83F6-4A5AF15558C0}">
      <text>
        <r>
          <rPr>
            <sz val="8"/>
            <color indexed="81"/>
            <rFont val="Tahoma"/>
            <family val="2"/>
          </rPr>
          <t>Ikke krævet for virksomhed</t>
        </r>
      </text>
    </comment>
    <comment ref="W8" authorId="0" shapeId="0" xr:uid="{FC6DDA6B-1B34-4569-8DAE-3DAF7F968675}">
      <text>
        <r>
          <rPr>
            <sz val="8"/>
            <color indexed="81"/>
            <rFont val="Tahoma"/>
            <family val="2"/>
          </rPr>
          <t>Ikke krævet for virksomhed</t>
        </r>
      </text>
    </comment>
    <comment ref="X8" authorId="0" shapeId="0" xr:uid="{4845942E-DA6D-4362-AF90-6E8E5993A63F}">
      <text>
        <r>
          <rPr>
            <sz val="8"/>
            <color indexed="81"/>
            <rFont val="Tahoma"/>
            <family val="2"/>
          </rPr>
          <t>Ikke krævet for virksomhed</t>
        </r>
      </text>
    </comment>
    <comment ref="Y8" authorId="0" shapeId="0" xr:uid="{17F3543C-02CF-4F67-8ED9-9C8B2583FC71}">
      <text>
        <r>
          <rPr>
            <sz val="8"/>
            <color indexed="81"/>
            <rFont val="Tahoma"/>
            <family val="2"/>
          </rPr>
          <t>Ikke krævet for virksomhed</t>
        </r>
      </text>
    </comment>
    <comment ref="Z8" authorId="0" shapeId="0" xr:uid="{044947F0-C4DF-4530-B5E0-DD5C6972C5FC}">
      <text>
        <r>
          <rPr>
            <sz val="8"/>
            <color indexed="81"/>
            <rFont val="Tahoma"/>
            <family val="2"/>
          </rPr>
          <t>Ikke krævet for virksomhed</t>
        </r>
      </text>
    </comment>
    <comment ref="AA8" authorId="0" shapeId="0" xr:uid="{81EA1134-5830-4196-BFB0-4012A66E1165}">
      <text>
        <r>
          <rPr>
            <sz val="8"/>
            <color indexed="81"/>
            <rFont val="Tahoma"/>
            <family val="2"/>
          </rPr>
          <t>Ikke krævet for virksomhed</t>
        </r>
      </text>
    </comment>
    <comment ref="AB8" authorId="0" shapeId="0" xr:uid="{2EC5DE6D-94FA-4A2B-9189-251BF0BBD656}">
      <text>
        <r>
          <rPr>
            <sz val="8"/>
            <color indexed="81"/>
            <rFont val="Tahoma"/>
            <family val="2"/>
          </rPr>
          <t>Ikke krævet for virksomhed</t>
        </r>
      </text>
    </comment>
    <comment ref="AC8" authorId="0" shapeId="0" xr:uid="{8490A693-B1A9-4658-A29E-E59C62C9AB5F}">
      <text>
        <r>
          <rPr>
            <sz val="8"/>
            <color indexed="81"/>
            <rFont val="Tahoma"/>
            <family val="2"/>
          </rPr>
          <t>Ikke krævet for virksomhed</t>
        </r>
      </text>
    </comment>
    <comment ref="E9" authorId="0" shapeId="0" xr:uid="{400C630D-C6B3-4C4B-8718-71B110A15594}">
      <text>
        <r>
          <rPr>
            <sz val="8"/>
            <color indexed="81"/>
            <rFont val="Tahoma"/>
            <family val="2"/>
          </rPr>
          <t>Er indberettet med CVR, så denne ikke krævet</t>
        </r>
      </text>
    </comment>
    <comment ref="H9" authorId="0" shapeId="0" xr:uid="{8A14E544-00A8-40E3-BF75-CB2A3160A9A9}">
      <text>
        <r>
          <rPr>
            <sz val="8"/>
            <color indexed="81"/>
            <rFont val="Tahoma"/>
            <family val="2"/>
          </rPr>
          <t xml:space="preserve">Ikke krævet
</t>
        </r>
      </text>
    </comment>
    <comment ref="N9" authorId="0" shapeId="0" xr:uid="{E46798F5-B25C-4CAE-ADC4-8DC852D03A0F}">
      <text>
        <r>
          <rPr>
            <sz val="8"/>
            <color indexed="81"/>
            <rFont val="Tahoma"/>
            <family val="2"/>
          </rPr>
          <t xml:space="preserve">Ikke krævet for indberettende institut
</t>
        </r>
      </text>
    </comment>
    <comment ref="O9" authorId="0" shapeId="0" xr:uid="{21B17E0E-3B6C-45EC-A5AC-D8E676C5E1AF}">
      <text>
        <r>
          <rPr>
            <sz val="8"/>
            <color indexed="81"/>
            <rFont val="Tahoma"/>
            <family val="2"/>
          </rPr>
          <t>Indberettes ikke for virksomheder</t>
        </r>
      </text>
    </comment>
    <comment ref="P9" authorId="0" shapeId="0" xr:uid="{484A51D0-ED85-4854-B7D1-EEAA24BF1591}">
      <text>
        <r>
          <rPr>
            <sz val="8"/>
            <color indexed="81"/>
            <rFont val="Tahoma"/>
            <family val="2"/>
          </rPr>
          <t>Indberettes ikke for virksomheder</t>
        </r>
      </text>
    </comment>
    <comment ref="Q9" authorId="0" shapeId="0" xr:uid="{0BEC1B40-DB55-4A20-8B03-ABDB12B26972}">
      <text>
        <r>
          <rPr>
            <sz val="8"/>
            <color indexed="81"/>
            <rFont val="Tahoma"/>
            <family val="2"/>
          </rPr>
          <t>Indberettes ikke for virksomheder</t>
        </r>
      </text>
    </comment>
    <comment ref="R9" authorId="0" shapeId="0" xr:uid="{71205EB6-E12B-4D4A-A84F-73BD06BF731D}">
      <text>
        <r>
          <rPr>
            <sz val="8"/>
            <color indexed="81"/>
            <rFont val="Tahoma"/>
            <family val="2"/>
          </rPr>
          <t>Indberettes ikke for virksomheder</t>
        </r>
      </text>
    </comment>
    <comment ref="T9" authorId="1" shapeId="0" xr:uid="{31587736-61CF-471D-83A3-CF102E468A29}">
      <text>
        <r>
          <rPr>
            <sz val="9"/>
            <color indexed="81"/>
            <rFont val="Tahoma"/>
            <family val="2"/>
          </rPr>
          <t>Ikke krævet.</t>
        </r>
      </text>
    </comment>
    <comment ref="U9" authorId="0" shapeId="0" xr:uid="{04463939-F1B7-40EB-A818-D8D834739C1D}">
      <text>
        <r>
          <rPr>
            <sz val="8"/>
            <color indexed="81"/>
            <rFont val="Tahoma"/>
            <family val="2"/>
          </rPr>
          <t>Ikke krævet for virksomhed</t>
        </r>
      </text>
    </comment>
    <comment ref="V9" authorId="0" shapeId="0" xr:uid="{6E800D4D-D0C7-44A2-8190-0370AF99A39A}">
      <text>
        <r>
          <rPr>
            <sz val="8"/>
            <color indexed="81"/>
            <rFont val="Tahoma"/>
            <family val="2"/>
          </rPr>
          <t>Ikke krævet for virksomhed</t>
        </r>
      </text>
    </comment>
    <comment ref="W9" authorId="0" shapeId="0" xr:uid="{DD46B124-EC82-4BA2-9348-ECDBF4782087}">
      <text>
        <r>
          <rPr>
            <sz val="8"/>
            <color indexed="81"/>
            <rFont val="Tahoma"/>
            <family val="2"/>
          </rPr>
          <t>Ikke krævet for virksomhed</t>
        </r>
      </text>
    </comment>
    <comment ref="X9" authorId="0" shapeId="0" xr:uid="{9F9B0DF6-2863-418C-8AE3-9B61DA265651}">
      <text>
        <r>
          <rPr>
            <sz val="8"/>
            <color indexed="81"/>
            <rFont val="Tahoma"/>
            <family val="2"/>
          </rPr>
          <t>Ikke krævet for virksomhed</t>
        </r>
      </text>
    </comment>
    <comment ref="Y9" authorId="0" shapeId="0" xr:uid="{0D44E54C-BC76-435D-BED5-469FCF327D33}">
      <text>
        <r>
          <rPr>
            <sz val="8"/>
            <color indexed="81"/>
            <rFont val="Tahoma"/>
            <family val="2"/>
          </rPr>
          <t>Ikke krævet for virksomhed</t>
        </r>
      </text>
    </comment>
    <comment ref="Z9" authorId="0" shapeId="0" xr:uid="{708D6898-60C8-42F3-8D99-BF53C844E302}">
      <text>
        <r>
          <rPr>
            <sz val="8"/>
            <color indexed="81"/>
            <rFont val="Tahoma"/>
            <family val="2"/>
          </rPr>
          <t>Ikke krævet for virksomhed</t>
        </r>
      </text>
    </comment>
    <comment ref="AA9" authorId="0" shapeId="0" xr:uid="{087242D7-5E62-477B-BA89-E5FE59538D91}">
      <text>
        <r>
          <rPr>
            <sz val="8"/>
            <color indexed="81"/>
            <rFont val="Tahoma"/>
            <family val="2"/>
          </rPr>
          <t>Ikke krævet for virksomhed</t>
        </r>
      </text>
    </comment>
    <comment ref="AB9" authorId="0" shapeId="0" xr:uid="{D006C6BF-DA51-4AAD-B7EA-528F6F2F96E2}">
      <text>
        <r>
          <rPr>
            <sz val="8"/>
            <color indexed="81"/>
            <rFont val="Tahoma"/>
            <family val="2"/>
          </rPr>
          <t>Ikke krævet for virksomhed</t>
        </r>
      </text>
    </comment>
    <comment ref="AC9" authorId="0" shapeId="0" xr:uid="{E0688093-F2FA-4DD9-9F36-477713E7877A}">
      <text>
        <r>
          <rPr>
            <sz val="8"/>
            <color indexed="81"/>
            <rFont val="Tahoma"/>
            <family val="2"/>
          </rPr>
          <t>Ikke krævet for virksomhed</t>
        </r>
      </text>
    </comment>
    <comment ref="E10" authorId="0" shapeId="0" xr:uid="{0BCB21F3-6D36-4296-AC61-CDD39235CA51}">
      <text>
        <r>
          <rPr>
            <sz val="8"/>
            <color indexed="81"/>
            <rFont val="Tahoma"/>
            <family val="2"/>
          </rPr>
          <t>Indberettes ikke da ikke tilgængeligt</t>
        </r>
      </text>
    </comment>
    <comment ref="H10" authorId="0" shapeId="0" xr:uid="{6A1817A2-80B2-4932-88D8-4273E8E2D2D3}">
      <text>
        <r>
          <rPr>
            <sz val="8"/>
            <color indexed="81"/>
            <rFont val="Tahoma"/>
            <family val="2"/>
          </rPr>
          <t xml:space="preserve">Ikke krævet
</t>
        </r>
      </text>
    </comment>
    <comment ref="N10" authorId="0" shapeId="0" xr:uid="{C5E11546-D4F5-42D7-A7D7-489AB07B0EA5}">
      <text>
        <r>
          <rPr>
            <sz val="8"/>
            <color indexed="81"/>
            <rFont val="Tahoma"/>
            <family val="2"/>
          </rPr>
          <t>Beriges</t>
        </r>
        <r>
          <rPr>
            <sz val="8"/>
            <color indexed="81"/>
            <rFont val="Tahoma"/>
            <family val="2"/>
          </rPr>
          <t xml:space="preserve">
</t>
        </r>
      </text>
    </comment>
    <comment ref="O10" authorId="0" shapeId="0" xr:uid="{FFF9C374-95CF-40C6-B049-099A6A6496D9}">
      <text>
        <r>
          <rPr>
            <sz val="8"/>
            <color indexed="81"/>
            <rFont val="Tahoma"/>
            <family val="2"/>
          </rPr>
          <t>Indberettes ikke for virksomheder</t>
        </r>
      </text>
    </comment>
    <comment ref="P10" authorId="0" shapeId="0" xr:uid="{785ED2DD-9281-4345-8031-AB093B688F80}">
      <text>
        <r>
          <rPr>
            <sz val="8"/>
            <color indexed="81"/>
            <rFont val="Tahoma"/>
            <family val="2"/>
          </rPr>
          <t>Indberettes ikke for virksomheder</t>
        </r>
      </text>
    </comment>
    <comment ref="Q10" authorId="0" shapeId="0" xr:uid="{D25EF622-ADFA-49ED-8030-185EAB158971}">
      <text>
        <r>
          <rPr>
            <sz val="8"/>
            <color indexed="81"/>
            <rFont val="Tahoma"/>
            <family val="2"/>
          </rPr>
          <t>Indberettes ikke for virksomheder</t>
        </r>
      </text>
    </comment>
    <comment ref="R10" authorId="0" shapeId="0" xr:uid="{DCB799E0-572C-4097-A062-CAD880B24D36}">
      <text>
        <r>
          <rPr>
            <sz val="8"/>
            <color indexed="81"/>
            <rFont val="Tahoma"/>
            <family val="2"/>
          </rPr>
          <t>Indberettes ikke for virksomheder</t>
        </r>
      </text>
    </comment>
    <comment ref="S10" authorId="0" shapeId="0" xr:uid="{3796A683-3AEE-459C-9FC2-C32BB669894B}">
      <text>
        <r>
          <rPr>
            <sz val="8"/>
            <color indexed="81"/>
            <rFont val="Tahoma"/>
            <family val="2"/>
          </rPr>
          <t>Ikke krævet</t>
        </r>
      </text>
    </comment>
    <comment ref="U10" authorId="0" shapeId="0" xr:uid="{97AA9833-DFB9-4AC9-9583-6D788053058E}">
      <text>
        <r>
          <rPr>
            <sz val="8"/>
            <color indexed="81"/>
            <rFont val="Tahoma"/>
            <family val="2"/>
          </rPr>
          <t>Ikke krævet for virksomhed</t>
        </r>
      </text>
    </comment>
    <comment ref="V10" authorId="0" shapeId="0" xr:uid="{5D24C68A-98DC-41C1-885E-EBB090F81A33}">
      <text>
        <r>
          <rPr>
            <sz val="8"/>
            <color indexed="81"/>
            <rFont val="Tahoma"/>
            <family val="2"/>
          </rPr>
          <t>Ikke krævet for virksomhed</t>
        </r>
      </text>
    </comment>
    <comment ref="W10" authorId="0" shapeId="0" xr:uid="{F60CB873-97E0-4E46-A859-D99F3A5D05F1}">
      <text>
        <r>
          <rPr>
            <sz val="8"/>
            <color indexed="81"/>
            <rFont val="Tahoma"/>
            <family val="2"/>
          </rPr>
          <t>Ikke krævet for virksomhed</t>
        </r>
      </text>
    </comment>
    <comment ref="X10" authorId="0" shapeId="0" xr:uid="{66D2F88C-51C9-4777-87E8-5EDA86354706}">
      <text>
        <r>
          <rPr>
            <sz val="8"/>
            <color indexed="81"/>
            <rFont val="Tahoma"/>
            <family val="2"/>
          </rPr>
          <t>Ikke krævet for virksomhed</t>
        </r>
      </text>
    </comment>
    <comment ref="Y10" authorId="0" shapeId="0" xr:uid="{F157B697-22BE-42BE-B9A2-E8B657B87F42}">
      <text>
        <r>
          <rPr>
            <sz val="8"/>
            <color indexed="81"/>
            <rFont val="Tahoma"/>
            <family val="2"/>
          </rPr>
          <t>Ikke krævet for virksomhed</t>
        </r>
      </text>
    </comment>
    <comment ref="Z10" authorId="0" shapeId="0" xr:uid="{EB2599CC-66A7-4D3E-9429-34CCBA327C44}">
      <text>
        <r>
          <rPr>
            <sz val="8"/>
            <color indexed="81"/>
            <rFont val="Tahoma"/>
            <family val="2"/>
          </rPr>
          <t>Ikke krævet for virksomhed</t>
        </r>
      </text>
    </comment>
    <comment ref="AA10" authorId="0" shapeId="0" xr:uid="{4BC74328-03D7-4189-9FE0-A43ADFAB4E13}">
      <text>
        <r>
          <rPr>
            <sz val="8"/>
            <color indexed="81"/>
            <rFont val="Tahoma"/>
            <family val="2"/>
          </rPr>
          <t>Ikke krævet for virksomhed</t>
        </r>
      </text>
    </comment>
    <comment ref="AB10" authorId="0" shapeId="0" xr:uid="{BA4BB893-ABBA-4A6D-A45F-FE217747E683}">
      <text>
        <r>
          <rPr>
            <sz val="8"/>
            <color indexed="81"/>
            <rFont val="Tahoma"/>
            <family val="2"/>
          </rPr>
          <t>Ikke krævet for virksomhed</t>
        </r>
      </text>
    </comment>
    <comment ref="AC10" authorId="0" shapeId="0" xr:uid="{5E64D12D-BF81-4B42-9987-ED85472BD836}">
      <text>
        <r>
          <rPr>
            <sz val="8"/>
            <color indexed="81"/>
            <rFont val="Tahoma"/>
            <family val="2"/>
          </rPr>
          <t>Ikke krævet for virksomhed</t>
        </r>
      </text>
    </comment>
    <comment ref="K14" authorId="0" shapeId="0" xr:uid="{7C590815-4C75-48C0-84AE-514E02FA88D1}">
      <text>
        <r>
          <rPr>
            <sz val="8"/>
            <color indexed="81"/>
            <rFont val="Tahoma"/>
            <family val="2"/>
          </rPr>
          <t>Ikke krævet</t>
        </r>
      </text>
    </comment>
    <comment ref="L14" authorId="0" shapeId="0" xr:uid="{77279BD5-3FC5-4E28-AA12-EBD6E481EBC3}">
      <text>
        <r>
          <rPr>
            <sz val="8"/>
            <color indexed="81"/>
            <rFont val="Tahoma"/>
            <family val="2"/>
          </rPr>
          <t>Ikke krævet</t>
        </r>
      </text>
    </comment>
    <comment ref="M14" authorId="0" shapeId="0" xr:uid="{2BCE936C-816A-4D33-B915-1A54CBF1F573}">
      <text>
        <r>
          <rPr>
            <sz val="8"/>
            <color indexed="81"/>
            <rFont val="Tahoma"/>
            <family val="2"/>
          </rPr>
          <t>Ikke krævet</t>
        </r>
      </text>
    </comment>
    <comment ref="U14" authorId="0" shapeId="0" xr:uid="{4147C50A-EEA9-4481-AE75-3510140E79E8}">
      <text>
        <r>
          <rPr>
            <sz val="8"/>
            <color indexed="81"/>
            <rFont val="Tahoma"/>
            <family val="2"/>
          </rPr>
          <t>Ikke krævet da Virksomhed</t>
        </r>
      </text>
    </comment>
    <comment ref="X14" authorId="0" shapeId="0" xr:uid="{5EC05389-03F4-4E65-B1D7-25AD1FA0DE1B}">
      <text>
        <r>
          <rPr>
            <sz val="8"/>
            <color indexed="81"/>
            <rFont val="Tahoma"/>
            <family val="2"/>
          </rPr>
          <t>Ikke krævet</t>
        </r>
      </text>
    </comment>
    <comment ref="Y14" authorId="0" shapeId="0" xr:uid="{CD0E56AB-A8C4-433E-879F-7529E61996F3}">
      <text>
        <r>
          <rPr>
            <sz val="8"/>
            <color indexed="81"/>
            <rFont val="Tahoma"/>
            <family val="2"/>
          </rPr>
          <t>Ikke krævet</t>
        </r>
      </text>
    </comment>
    <comment ref="Z14" authorId="0" shapeId="0" xr:uid="{3928E9BE-950C-428D-A62E-EFBC3BAC25B2}">
      <text>
        <r>
          <rPr>
            <sz val="8"/>
            <color indexed="81"/>
            <rFont val="Tahoma"/>
            <family val="2"/>
          </rPr>
          <t>Ikke krævet</t>
        </r>
      </text>
    </comment>
    <comment ref="AA14" authorId="0" shapeId="0" xr:uid="{2C9261AD-0564-4619-822C-7AFF96B9CACF}">
      <text>
        <r>
          <rPr>
            <sz val="8"/>
            <color indexed="81"/>
            <rFont val="Tahoma"/>
            <family val="2"/>
          </rPr>
          <t>Ikke krævet</t>
        </r>
      </text>
    </comment>
    <comment ref="AD14" authorId="1" shapeId="0" xr:uid="{F8264516-1B61-4404-AB13-4A8AF9DF949B}">
      <text>
        <r>
          <rPr>
            <sz val="9"/>
            <color indexed="81"/>
            <rFont val="Tahoma"/>
            <family val="2"/>
          </rPr>
          <t>Kun krævet for instrumenttype 20.</t>
        </r>
      </text>
    </comment>
    <comment ref="AE14" authorId="1" shapeId="0" xr:uid="{AB22C0EA-5FE1-4B11-BED9-7B9865A9F3C2}">
      <text>
        <r>
          <rPr>
            <sz val="9"/>
            <color indexed="81"/>
            <rFont val="Tahoma"/>
            <family val="2"/>
          </rPr>
          <t>Kun krævet for instrumenttyperne "Tidsindskud", "Repoindlån" og "Indskud mellem kreditinstitutter bortset fra repoindlån og repoudlån", hvor der foreligger en bindingsperiode.</t>
        </r>
      </text>
    </comment>
    <comment ref="AF14" authorId="1" shapeId="0" xr:uid="{D0168672-0AB1-4113-8C2E-F479E4C41A14}">
      <text>
        <r>
          <rPr>
            <sz val="9"/>
            <color indexed="81"/>
            <rFont val="Tahoma"/>
            <family val="2"/>
          </rPr>
          <t>Kun krævet for instrumenttypen "Særlig indlån".</t>
        </r>
      </text>
    </comment>
    <comment ref="AG14" authorId="1" shapeId="0" xr:uid="{59915024-6B56-4F28-A8FD-29FF6F6C9E87}">
      <text>
        <r>
          <rPr>
            <sz val="9"/>
            <color indexed="81"/>
            <rFont val="Tahoma"/>
            <family val="2"/>
          </rPr>
          <t>Kun krævet for instrumenttypen "Særlig indlån".</t>
        </r>
      </text>
    </comment>
    <comment ref="K15" authorId="0" shapeId="0" xr:uid="{A4C6DACC-4132-4F0D-A553-5203E98DFD3F}">
      <text>
        <r>
          <rPr>
            <sz val="8"/>
            <color indexed="81"/>
            <rFont val="Tahoma"/>
            <family val="2"/>
          </rPr>
          <t>Ikke krævet</t>
        </r>
      </text>
    </comment>
    <comment ref="L15" authorId="0" shapeId="0" xr:uid="{1254CBF2-1DBC-459E-B0AB-87520AF753BA}">
      <text>
        <r>
          <rPr>
            <sz val="8"/>
            <color indexed="81"/>
            <rFont val="Tahoma"/>
            <family val="2"/>
          </rPr>
          <t>Ikke krævet</t>
        </r>
      </text>
    </comment>
    <comment ref="M15" authorId="0" shapeId="0" xr:uid="{D03DB815-6618-46F3-9F9E-61A01B97A5B1}">
      <text>
        <r>
          <rPr>
            <sz val="8"/>
            <color indexed="81"/>
            <rFont val="Tahoma"/>
            <family val="2"/>
          </rPr>
          <t>Ikke krævet</t>
        </r>
      </text>
    </comment>
    <comment ref="U15" authorId="0" shapeId="0" xr:uid="{028CEBB8-9141-4E97-A6FC-55AC7324DBB4}">
      <text>
        <r>
          <rPr>
            <sz val="8"/>
            <color indexed="81"/>
            <rFont val="Tahoma"/>
            <family val="2"/>
          </rPr>
          <t>Ikke krævet da Virksomhed</t>
        </r>
      </text>
    </comment>
    <comment ref="X15" authorId="0" shapeId="0" xr:uid="{DB886AFC-056C-48D6-A0C7-FFBCC8598F20}">
      <text>
        <r>
          <rPr>
            <sz val="8"/>
            <color indexed="81"/>
            <rFont val="Tahoma"/>
            <family val="2"/>
          </rPr>
          <t>Ikke krævet</t>
        </r>
      </text>
    </comment>
    <comment ref="Y15" authorId="0" shapeId="0" xr:uid="{F64C56C5-9FB5-40F8-9388-BB9ADA6AE8DF}">
      <text>
        <r>
          <rPr>
            <sz val="8"/>
            <color indexed="81"/>
            <rFont val="Tahoma"/>
            <family val="2"/>
          </rPr>
          <t>Ikke krævet</t>
        </r>
      </text>
    </comment>
    <comment ref="Z15" authorId="0" shapeId="0" xr:uid="{551F819F-1E1B-4AF3-9750-E3E9D965E233}">
      <text>
        <r>
          <rPr>
            <sz val="8"/>
            <color indexed="81"/>
            <rFont val="Tahoma"/>
            <family val="2"/>
          </rPr>
          <t>Ikke krævet</t>
        </r>
      </text>
    </comment>
    <comment ref="AA15" authorId="0" shapeId="0" xr:uid="{50DCC4AB-FC29-40D8-9855-13939C7FBEB3}">
      <text>
        <r>
          <rPr>
            <sz val="8"/>
            <color indexed="81"/>
            <rFont val="Tahoma"/>
            <family val="2"/>
          </rPr>
          <t>Ikke krævet</t>
        </r>
      </text>
    </comment>
    <comment ref="AD15" authorId="1" shapeId="0" xr:uid="{24DB7CF3-AEFB-45E1-859C-42D3E9D43BB7}">
      <text>
        <r>
          <rPr>
            <sz val="9"/>
            <color indexed="81"/>
            <rFont val="Tahoma"/>
            <family val="2"/>
          </rPr>
          <t>Kun krævet for instrumenttype 20.</t>
        </r>
      </text>
    </comment>
    <comment ref="AE15" authorId="1" shapeId="0" xr:uid="{F1491660-5D0A-4B43-9025-9CD2F6FBE5A2}">
      <text>
        <r>
          <rPr>
            <sz val="9"/>
            <color indexed="81"/>
            <rFont val="Tahoma"/>
            <family val="2"/>
          </rPr>
          <t>Kun krævet for instrumenttyperne "Tidsindskud", "Repoindlån" og "Indskud mellem kreditinstitutter bortset fra repoindlån og repoudlån", hvor der foreligger en bindingsperiode.</t>
        </r>
      </text>
    </comment>
    <comment ref="AF15" authorId="1" shapeId="0" xr:uid="{FB50890E-44F1-4A28-85F2-E1BADA4EF295}">
      <text>
        <r>
          <rPr>
            <sz val="9"/>
            <color indexed="81"/>
            <rFont val="Tahoma"/>
            <family val="2"/>
          </rPr>
          <t>Kun krævet for instrumenttypen "Særlig indlån".</t>
        </r>
      </text>
    </comment>
    <comment ref="AG15" authorId="1" shapeId="0" xr:uid="{E7248EC0-466D-4A99-B0D2-3B0427A92B01}">
      <text>
        <r>
          <rPr>
            <sz val="9"/>
            <color indexed="81"/>
            <rFont val="Tahoma"/>
            <family val="2"/>
          </rPr>
          <t>Kun krævet for instrumenttypen "Særlig indlån".</t>
        </r>
      </text>
    </comment>
    <comment ref="J19" authorId="0" shapeId="0" xr:uid="{82667855-6359-4B11-AF43-DF9ECBC6C265}">
      <text>
        <r>
          <rPr>
            <sz val="8"/>
            <color indexed="81"/>
            <rFont val="Tahoma"/>
            <family val="2"/>
          </rPr>
          <t>Ikke krævet</t>
        </r>
      </text>
    </comment>
    <comment ref="N19" authorId="0" shapeId="0" xr:uid="{A7CEF54F-16A8-4351-8839-07271F3D85F9}">
      <text>
        <r>
          <rPr>
            <sz val="8"/>
            <color indexed="81"/>
            <rFont val="Tahoma"/>
            <family val="2"/>
          </rPr>
          <t>Ikke krævet</t>
        </r>
      </text>
    </comment>
    <comment ref="O19" authorId="0" shapeId="0" xr:uid="{CBEC1066-D65D-4A3B-9871-6C073360C70C}">
      <text>
        <r>
          <rPr>
            <sz val="8"/>
            <color indexed="81"/>
            <rFont val="Tahoma"/>
            <family val="2"/>
          </rPr>
          <t>Ikke krævet - indberettes kun for realkreditudlån</t>
        </r>
      </text>
    </comment>
    <comment ref="P19" authorId="0" shapeId="0" xr:uid="{87D8D0F6-1103-47A2-B73D-4DE0DC0F5819}">
      <text>
        <r>
          <rPr>
            <sz val="8"/>
            <color indexed="81"/>
            <rFont val="Tahoma"/>
            <family val="2"/>
          </rPr>
          <t>Ikke krævet - indberettes kun for realkreditudlån</t>
        </r>
      </text>
    </comment>
    <comment ref="Q19" authorId="0" shapeId="0" xr:uid="{66C0C367-58BF-4E2C-8F58-D591059E2978}">
      <text>
        <r>
          <rPr>
            <sz val="8"/>
            <color indexed="81"/>
            <rFont val="Tahoma"/>
            <family val="2"/>
          </rPr>
          <t>Ikke krævet - indberettes kun for obligationsudlån</t>
        </r>
      </text>
    </comment>
    <comment ref="S19" authorId="0" shapeId="0" xr:uid="{340D5E6E-F4B0-486B-8617-61D6B9D50B2C}">
      <text>
        <r>
          <rPr>
            <sz val="8"/>
            <color indexed="81"/>
            <rFont val="Tahoma"/>
            <family val="2"/>
          </rPr>
          <t>Ikke krævet - indberettes kun for obligationsudlån</t>
        </r>
      </text>
    </comment>
    <comment ref="T19" authorId="0" shapeId="0" xr:uid="{4148E1A1-423B-442C-ABF4-13476612543F}">
      <text>
        <r>
          <rPr>
            <sz val="8"/>
            <color indexed="81"/>
            <rFont val="Tahoma"/>
            <family val="2"/>
          </rPr>
          <t>Ikke krævet - indberettes kun for obligationsudlån</t>
        </r>
      </text>
    </comment>
    <comment ref="U19" authorId="1" shapeId="0" xr:uid="{70B6F441-B9AC-4EA5-8F6C-CC24B502B217}">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9" authorId="1" shapeId="0" xr:uid="{942A86BA-7251-4069-AE2C-3638D3933D31}">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9" authorId="0" shapeId="0" xr:uid="{C06B99BE-1EE2-4E2C-966A-7B54D66CBF98}">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J20" authorId="0" shapeId="0" xr:uid="{329A8C0F-310D-4A94-99CE-A66D1C7501C5}">
      <text>
        <r>
          <rPr>
            <sz val="8"/>
            <color indexed="81"/>
            <rFont val="Tahoma"/>
            <family val="2"/>
          </rPr>
          <t>Ikke krævet</t>
        </r>
      </text>
    </comment>
    <comment ref="N20" authorId="0" shapeId="0" xr:uid="{0656E2C6-6B1B-4665-A4F7-8C4EE52EA02B}">
      <text>
        <r>
          <rPr>
            <sz val="8"/>
            <color indexed="81"/>
            <rFont val="Tahoma"/>
            <family val="2"/>
          </rPr>
          <t>Ikke krævet</t>
        </r>
      </text>
    </comment>
    <comment ref="O20" authorId="0" shapeId="0" xr:uid="{AFE5C255-8B57-499E-BECC-1EED0942F588}">
      <text>
        <r>
          <rPr>
            <sz val="8"/>
            <color indexed="81"/>
            <rFont val="Tahoma"/>
            <family val="2"/>
          </rPr>
          <t>Ikke krævet - indberettes kun for realkreditudlån</t>
        </r>
      </text>
    </comment>
    <comment ref="P20" authorId="0" shapeId="0" xr:uid="{78191906-CFBA-42D9-86BE-6147997E3465}">
      <text>
        <r>
          <rPr>
            <sz val="8"/>
            <color indexed="81"/>
            <rFont val="Tahoma"/>
            <family val="2"/>
          </rPr>
          <t>Ikke krævet - indberettes kun for realkreditudlån</t>
        </r>
      </text>
    </comment>
    <comment ref="Q20" authorId="0" shapeId="0" xr:uid="{84E5E2EE-65D0-421D-87FC-2354D6F9F0D5}">
      <text>
        <r>
          <rPr>
            <sz val="8"/>
            <color indexed="81"/>
            <rFont val="Tahoma"/>
            <family val="2"/>
          </rPr>
          <t>Ikke krævet - indberettes kun for obligationsudlån</t>
        </r>
      </text>
    </comment>
    <comment ref="S20" authorId="0" shapeId="0" xr:uid="{21B39044-1FFA-4095-A9A1-AEC30A87D708}">
      <text>
        <r>
          <rPr>
            <sz val="8"/>
            <color indexed="81"/>
            <rFont val="Tahoma"/>
            <family val="2"/>
          </rPr>
          <t>Ikke krævet - indberettes kun for obligationsudlån</t>
        </r>
      </text>
    </comment>
    <comment ref="T20" authorId="0" shapeId="0" xr:uid="{8488C8A9-B81D-47DF-9C1F-DFD07F7A6107}">
      <text>
        <r>
          <rPr>
            <sz val="8"/>
            <color indexed="81"/>
            <rFont val="Tahoma"/>
            <family val="2"/>
          </rPr>
          <t>Ikke krævet - indberettes kun for obligationsudlån</t>
        </r>
      </text>
    </comment>
    <comment ref="U20" authorId="1" shapeId="0" xr:uid="{DBC2E149-5F01-4F23-99C4-AA146307DD9C}">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20" authorId="1" shapeId="0" xr:uid="{615B86BE-D045-407E-8459-A5C00091D178}">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20" authorId="0" shapeId="0" xr:uid="{E2A14BBD-3A0A-4932-A599-C7E57094706A}">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O34" authorId="0" shapeId="0" xr:uid="{D47B54B7-7E31-49EA-A3AC-A6F440AAA87A}">
      <text>
        <r>
          <rPr>
            <sz val="8"/>
            <color indexed="81"/>
            <rFont val="Tahoma"/>
            <family val="2"/>
          </rPr>
          <t>Ikke krævet</t>
        </r>
      </text>
    </comment>
    <comment ref="R34" authorId="0" shapeId="0" xr:uid="{689B70BC-FAE5-43C2-B3E0-6B8C5D869117}">
      <text>
        <r>
          <rPr>
            <sz val="8"/>
            <color indexed="81"/>
            <rFont val="Tahoma"/>
            <family val="2"/>
          </rPr>
          <t>Ikke krævet</t>
        </r>
      </text>
    </comment>
    <comment ref="O35" authorId="0" shapeId="0" xr:uid="{16D52542-B036-41DA-A833-766D6A684248}">
      <text>
        <r>
          <rPr>
            <sz val="8"/>
            <color indexed="81"/>
            <rFont val="Tahoma"/>
            <family val="2"/>
          </rPr>
          <t>Ikke krævet</t>
        </r>
      </text>
    </comment>
    <comment ref="R35" authorId="0" shapeId="0" xr:uid="{318FF3A5-55A1-4FAD-A251-0DF0B2579A42}">
      <text>
        <r>
          <rPr>
            <sz val="8"/>
            <color indexed="81"/>
            <rFont val="Tahoma"/>
            <family val="2"/>
          </rPr>
          <t>Ikke krævet</t>
        </r>
      </text>
    </comment>
    <comment ref="F50" authorId="0" shapeId="0" xr:uid="{BBAD697F-2E7E-468C-867E-D7079C82FB0F}">
      <text>
        <r>
          <rPr>
            <sz val="8"/>
            <color indexed="81"/>
            <rFont val="Tahoma"/>
            <family val="2"/>
          </rPr>
          <t xml:space="preserve">Ikke krævet </t>
        </r>
      </text>
    </comment>
    <comment ref="F51" authorId="0" shapeId="0" xr:uid="{432934ED-9762-4210-AC50-84416C77880E}">
      <text>
        <r>
          <rPr>
            <sz val="8"/>
            <color indexed="81"/>
            <rFont val="Tahoma"/>
            <family val="2"/>
          </rPr>
          <t xml:space="preserve">Ikke krævet </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00000000-0006-0000-1300-000001000000}">
      <text>
        <r>
          <rPr>
            <sz val="8"/>
            <color indexed="81"/>
            <rFont val="Tahoma"/>
            <family val="2"/>
          </rPr>
          <t xml:space="preserve">Ikke krævet
</t>
        </r>
      </text>
    </comment>
    <comment ref="H7" authorId="0" shapeId="0" xr:uid="{00000000-0006-0000-1300-000002000000}">
      <text>
        <r>
          <rPr>
            <sz val="8"/>
            <color indexed="81"/>
            <rFont val="Tahoma"/>
            <family val="2"/>
          </rPr>
          <t xml:space="preserve">Ikke krævet
</t>
        </r>
      </text>
    </comment>
    <comment ref="N7" authorId="0" shapeId="0" xr:uid="{00000000-0006-0000-1300-000003000000}">
      <text>
        <r>
          <rPr>
            <sz val="8"/>
            <color indexed="81"/>
            <rFont val="Tahoma"/>
            <family val="2"/>
          </rPr>
          <t xml:space="preserve">Ikke krævet for indberettende institut
</t>
        </r>
      </text>
    </comment>
    <comment ref="O7" authorId="0" shapeId="0" xr:uid="{00000000-0006-0000-1300-000004000000}">
      <text>
        <r>
          <rPr>
            <sz val="8"/>
            <color indexed="81"/>
            <rFont val="Tahoma"/>
            <family val="2"/>
          </rPr>
          <t>Indberettes ikke for virksomheder</t>
        </r>
      </text>
    </comment>
    <comment ref="P7" authorId="0" shapeId="0" xr:uid="{00000000-0006-0000-1300-000005000000}">
      <text>
        <r>
          <rPr>
            <sz val="8"/>
            <color indexed="81"/>
            <rFont val="Tahoma"/>
            <family val="2"/>
          </rPr>
          <t>Indberettes ikke for virksomheder</t>
        </r>
      </text>
    </comment>
    <comment ref="Q7" authorId="0" shapeId="0" xr:uid="{00000000-0006-0000-1300-000006000000}">
      <text>
        <r>
          <rPr>
            <sz val="8"/>
            <color indexed="81"/>
            <rFont val="Tahoma"/>
            <family val="2"/>
          </rPr>
          <t>Indberettes ikke for virksomheder</t>
        </r>
      </text>
    </comment>
    <comment ref="R7" authorId="0" shapeId="0" xr:uid="{00000000-0006-0000-1300-000007000000}">
      <text>
        <r>
          <rPr>
            <sz val="8"/>
            <color indexed="81"/>
            <rFont val="Tahoma"/>
            <family val="2"/>
          </rPr>
          <t>Indberettes ikke for virksomheder</t>
        </r>
      </text>
    </comment>
    <comment ref="T7" authorId="0" shapeId="0" xr:uid="{F8B4DD08-1534-47F6-B15B-292C2FE1AC26}">
      <text>
        <r>
          <rPr>
            <sz val="8"/>
            <color indexed="81"/>
            <rFont val="Tahoma"/>
            <family val="2"/>
          </rPr>
          <t>Indberettes ikke for virksomheder</t>
        </r>
      </text>
    </comment>
    <comment ref="U7" authorId="0" shapeId="0" xr:uid="{E8B7C3E7-E20B-4FDE-8A85-1B5F8088BD0D}">
      <text>
        <r>
          <rPr>
            <sz val="8"/>
            <color indexed="81"/>
            <rFont val="Tahoma"/>
            <family val="2"/>
          </rPr>
          <t>Indberettes ikke for virksomheder</t>
        </r>
      </text>
    </comment>
    <comment ref="V7" authorId="0" shapeId="0" xr:uid="{1B9A4C3D-AC0E-45F8-A67A-2F47BDCD171C}">
      <text>
        <r>
          <rPr>
            <sz val="8"/>
            <color indexed="81"/>
            <rFont val="Tahoma"/>
            <family val="2"/>
          </rPr>
          <t>Indberettes ikke for virksomheder</t>
        </r>
      </text>
    </comment>
    <comment ref="W7" authorId="0" shapeId="0" xr:uid="{C8D4244F-59E8-4B30-A2E9-CE552C258C64}">
      <text>
        <r>
          <rPr>
            <sz val="8"/>
            <color indexed="81"/>
            <rFont val="Tahoma"/>
            <family val="2"/>
          </rPr>
          <t>Indberettes ikke for virksomheder</t>
        </r>
      </text>
    </comment>
    <comment ref="X7" authorId="0" shapeId="0" xr:uid="{4BACC858-4B00-4CAB-815E-64982C9E978D}">
      <text>
        <r>
          <rPr>
            <sz val="8"/>
            <color indexed="81"/>
            <rFont val="Tahoma"/>
            <family val="2"/>
          </rPr>
          <t>Indberettes ikke for virksomheder</t>
        </r>
      </text>
    </comment>
    <comment ref="Y7" authorId="0" shapeId="0" xr:uid="{8684EC06-0CEC-4187-BA52-2C4D9BBA7702}">
      <text>
        <r>
          <rPr>
            <sz val="8"/>
            <color indexed="81"/>
            <rFont val="Tahoma"/>
            <family val="2"/>
          </rPr>
          <t>Indberettes ikke for virksomheder</t>
        </r>
      </text>
    </comment>
    <comment ref="Z7" authorId="0" shapeId="0" xr:uid="{18549BBF-F331-4B46-877D-BA8856AFA904}">
      <text>
        <r>
          <rPr>
            <sz val="8"/>
            <color indexed="81"/>
            <rFont val="Tahoma"/>
            <family val="2"/>
          </rPr>
          <t>Indberettes ikke for virksomheder</t>
        </r>
      </text>
    </comment>
    <comment ref="AA7" authorId="0" shapeId="0" xr:uid="{D0E0D186-40EF-42B5-AC31-FBC4708D9131}">
      <text>
        <r>
          <rPr>
            <sz val="8"/>
            <color indexed="81"/>
            <rFont val="Tahoma"/>
            <family val="2"/>
          </rPr>
          <t>Indberettes ikke for virksomheder</t>
        </r>
      </text>
    </comment>
    <comment ref="AB7" authorId="0" shapeId="0" xr:uid="{ED2F9DB1-2BE1-4406-AFED-5EC12297F44B}">
      <text>
        <r>
          <rPr>
            <sz val="8"/>
            <color indexed="81"/>
            <rFont val="Tahoma"/>
            <family val="2"/>
          </rPr>
          <t>Indberettes ikke for virksomheder</t>
        </r>
      </text>
    </comment>
    <comment ref="AC7" authorId="0" shapeId="0" xr:uid="{E04906BE-CC45-4547-B8E1-FD8737528799}">
      <text>
        <r>
          <rPr>
            <sz val="8"/>
            <color indexed="81"/>
            <rFont val="Tahoma"/>
            <family val="2"/>
          </rPr>
          <t>Indberettes ikke for virksomheder</t>
        </r>
      </text>
    </comment>
    <comment ref="E8" authorId="0" shapeId="0" xr:uid="{00000000-0006-0000-1300-000008000000}">
      <text>
        <r>
          <rPr>
            <sz val="8"/>
            <color indexed="81"/>
            <rFont val="Tahoma"/>
            <family val="2"/>
          </rPr>
          <t xml:space="preserve">Ikke krævet
</t>
        </r>
      </text>
    </comment>
    <comment ref="H8" authorId="0" shapeId="0" xr:uid="{00000000-0006-0000-1300-000009000000}">
      <text>
        <r>
          <rPr>
            <sz val="8"/>
            <color indexed="81"/>
            <rFont val="Tahoma"/>
            <family val="2"/>
          </rPr>
          <t xml:space="preserve">Ikke krævet
</t>
        </r>
      </text>
    </comment>
    <comment ref="O8" authorId="0" shapeId="0" xr:uid="{00000000-0006-0000-1300-00000A000000}">
      <text>
        <r>
          <rPr>
            <sz val="8"/>
            <color indexed="81"/>
            <rFont val="Tahoma"/>
            <family val="2"/>
          </rPr>
          <t>Indberettes ikke for virksomheder</t>
        </r>
      </text>
    </comment>
    <comment ref="P8" authorId="0" shapeId="0" xr:uid="{00000000-0006-0000-1300-00000B000000}">
      <text>
        <r>
          <rPr>
            <sz val="8"/>
            <color indexed="81"/>
            <rFont val="Tahoma"/>
            <family val="2"/>
          </rPr>
          <t>Indberettes ikke for virksomheder</t>
        </r>
      </text>
    </comment>
    <comment ref="Q8" authorId="0" shapeId="0" xr:uid="{00000000-0006-0000-1300-00000C000000}">
      <text>
        <r>
          <rPr>
            <sz val="8"/>
            <color indexed="81"/>
            <rFont val="Tahoma"/>
            <family val="2"/>
          </rPr>
          <t>Indberettes ikke for virksomheder</t>
        </r>
      </text>
    </comment>
    <comment ref="R8" authorId="0" shapeId="0" xr:uid="{00000000-0006-0000-1300-00000D000000}">
      <text>
        <r>
          <rPr>
            <sz val="8"/>
            <color indexed="81"/>
            <rFont val="Tahoma"/>
            <family val="2"/>
          </rPr>
          <t>Indberettes ikke for virksomheder</t>
        </r>
      </text>
    </comment>
    <comment ref="S8" authorId="0" shapeId="0" xr:uid="{00000000-0006-0000-1300-00000E000000}">
      <text>
        <r>
          <rPr>
            <sz val="8"/>
            <color indexed="81"/>
            <rFont val="Tahoma"/>
            <family val="2"/>
          </rPr>
          <t>Ikke krævet</t>
        </r>
      </text>
    </comment>
    <comment ref="U8" authorId="0" shapeId="0" xr:uid="{3996815A-4A5E-4692-AAF5-42F39A635CF9}">
      <text>
        <r>
          <rPr>
            <sz val="8"/>
            <color indexed="81"/>
            <rFont val="Tahoma"/>
            <family val="2"/>
          </rPr>
          <t>Indberettes ikke for virksomheder</t>
        </r>
      </text>
    </comment>
    <comment ref="V8" authorId="0" shapeId="0" xr:uid="{78574E35-5064-4650-A0F7-23501805148E}">
      <text>
        <r>
          <rPr>
            <sz val="8"/>
            <color indexed="81"/>
            <rFont val="Tahoma"/>
            <family val="2"/>
          </rPr>
          <t>Indberettes ikke for virksomheder</t>
        </r>
      </text>
    </comment>
    <comment ref="W8" authorId="0" shapeId="0" xr:uid="{980D73A1-B9E4-4CFB-A137-3930B83409E5}">
      <text>
        <r>
          <rPr>
            <sz val="8"/>
            <color indexed="81"/>
            <rFont val="Tahoma"/>
            <family val="2"/>
          </rPr>
          <t>Indberettes ikke for virksomheder</t>
        </r>
      </text>
    </comment>
    <comment ref="X8" authorId="0" shapeId="0" xr:uid="{55B21539-0A96-4BE3-8782-3CF9FA5D6E50}">
      <text>
        <r>
          <rPr>
            <sz val="8"/>
            <color indexed="81"/>
            <rFont val="Tahoma"/>
            <family val="2"/>
          </rPr>
          <t>Indberettes ikke for virksomheder</t>
        </r>
      </text>
    </comment>
    <comment ref="Y8" authorId="0" shapeId="0" xr:uid="{260A1E61-85A2-49A7-A943-AEBAD39F9666}">
      <text>
        <r>
          <rPr>
            <sz val="8"/>
            <color indexed="81"/>
            <rFont val="Tahoma"/>
            <family val="2"/>
          </rPr>
          <t>Indberettes ikke for virksomheder</t>
        </r>
      </text>
    </comment>
    <comment ref="Z8" authorId="0" shapeId="0" xr:uid="{EBDF24E0-7B9A-4CA3-A5FB-1BFAFE45C313}">
      <text>
        <r>
          <rPr>
            <sz val="8"/>
            <color indexed="81"/>
            <rFont val="Tahoma"/>
            <family val="2"/>
          </rPr>
          <t>Indberettes ikke for virksomheder</t>
        </r>
      </text>
    </comment>
    <comment ref="AA8" authorId="0" shapeId="0" xr:uid="{456FBB60-96E6-4D69-B7CF-2634D29E1ED4}">
      <text>
        <r>
          <rPr>
            <sz val="8"/>
            <color indexed="81"/>
            <rFont val="Tahoma"/>
            <family val="2"/>
          </rPr>
          <t>Indberettes ikke for virksomheder</t>
        </r>
      </text>
    </comment>
    <comment ref="AB8" authorId="0" shapeId="0" xr:uid="{8E4F0ECF-1A9B-4DCF-8BD3-5AC1C2FF9D74}">
      <text>
        <r>
          <rPr>
            <sz val="8"/>
            <color indexed="81"/>
            <rFont val="Tahoma"/>
            <family val="2"/>
          </rPr>
          <t>Indberettes ikke for virksomheder</t>
        </r>
      </text>
    </comment>
    <comment ref="AC8" authorId="0" shapeId="0" xr:uid="{9430B4B9-C66A-4763-BA4A-54C3C3020BA2}">
      <text>
        <r>
          <rPr>
            <sz val="8"/>
            <color indexed="81"/>
            <rFont val="Tahoma"/>
            <family val="2"/>
          </rPr>
          <t>Indberettes ikke for virksomheder</t>
        </r>
      </text>
    </comment>
    <comment ref="E9" authorId="0" shapeId="0" xr:uid="{00000000-0006-0000-1300-00000F000000}">
      <text>
        <r>
          <rPr>
            <sz val="8"/>
            <color indexed="81"/>
            <rFont val="Tahoma"/>
            <family val="2"/>
          </rPr>
          <t xml:space="preserve">Ikke krævet
</t>
        </r>
      </text>
    </comment>
    <comment ref="H9" authorId="0" shapeId="0" xr:uid="{00000000-0006-0000-1300-000010000000}">
      <text>
        <r>
          <rPr>
            <sz val="8"/>
            <color indexed="81"/>
            <rFont val="Tahoma"/>
            <family val="2"/>
          </rPr>
          <t xml:space="preserve">Ikke krævet
</t>
        </r>
      </text>
    </comment>
    <comment ref="O9" authorId="0" shapeId="0" xr:uid="{00000000-0006-0000-1300-000011000000}">
      <text>
        <r>
          <rPr>
            <sz val="8"/>
            <color indexed="81"/>
            <rFont val="Tahoma"/>
            <family val="2"/>
          </rPr>
          <t>Indberettes ikke for virksomheder</t>
        </r>
      </text>
    </comment>
    <comment ref="P9" authorId="0" shapeId="0" xr:uid="{00000000-0006-0000-1300-000012000000}">
      <text>
        <r>
          <rPr>
            <sz val="8"/>
            <color indexed="81"/>
            <rFont val="Tahoma"/>
            <family val="2"/>
          </rPr>
          <t>Indberettes ikke for virksomheder</t>
        </r>
      </text>
    </comment>
    <comment ref="Q9" authorId="0" shapeId="0" xr:uid="{00000000-0006-0000-1300-000013000000}">
      <text>
        <r>
          <rPr>
            <sz val="8"/>
            <color indexed="81"/>
            <rFont val="Tahoma"/>
            <family val="2"/>
          </rPr>
          <t>Indberettes ikke for virksomheder</t>
        </r>
      </text>
    </comment>
    <comment ref="R9" authorId="0" shapeId="0" xr:uid="{00000000-0006-0000-1300-000014000000}">
      <text>
        <r>
          <rPr>
            <sz val="8"/>
            <color indexed="81"/>
            <rFont val="Tahoma"/>
            <family val="2"/>
          </rPr>
          <t>Indberettes ikke for virksomheder</t>
        </r>
      </text>
    </comment>
    <comment ref="S9" authorId="0" shapeId="0" xr:uid="{00000000-0006-0000-1300-000015000000}">
      <text>
        <r>
          <rPr>
            <sz val="8"/>
            <color indexed="81"/>
            <rFont val="Tahoma"/>
            <family val="2"/>
          </rPr>
          <t>Ikke krævet</t>
        </r>
      </text>
    </comment>
    <comment ref="T9" authorId="0" shapeId="0" xr:uid="{341BD466-A04C-4F6E-AE01-27169C6C91E0}">
      <text>
        <r>
          <rPr>
            <sz val="8"/>
            <color indexed="81"/>
            <rFont val="Tahoma"/>
            <family val="2"/>
          </rPr>
          <t>Indberettes ikke for virksomheder</t>
        </r>
      </text>
    </comment>
    <comment ref="U9" authorId="0" shapeId="0" xr:uid="{12C18A55-FE06-478E-ACB4-84DCC5E10FBA}">
      <text>
        <r>
          <rPr>
            <sz val="8"/>
            <color indexed="81"/>
            <rFont val="Tahoma"/>
            <family val="2"/>
          </rPr>
          <t>Indberettes ikke for virksomheder</t>
        </r>
      </text>
    </comment>
    <comment ref="V9" authorId="0" shapeId="0" xr:uid="{82C9B9D9-7852-47F4-809A-3D7BB843342A}">
      <text>
        <r>
          <rPr>
            <sz val="8"/>
            <color indexed="81"/>
            <rFont val="Tahoma"/>
            <family val="2"/>
          </rPr>
          <t>Indberettes ikke for virksomheder</t>
        </r>
      </text>
    </comment>
    <comment ref="W9" authorId="0" shapeId="0" xr:uid="{0FF2F23D-6CDF-430A-A917-790CB663A124}">
      <text>
        <r>
          <rPr>
            <sz val="8"/>
            <color indexed="81"/>
            <rFont val="Tahoma"/>
            <family val="2"/>
          </rPr>
          <t>Indberettes ikke for virksomheder</t>
        </r>
      </text>
    </comment>
    <comment ref="X9" authorId="0" shapeId="0" xr:uid="{CBED164F-6E96-4279-9134-CA18F3CACC29}">
      <text>
        <r>
          <rPr>
            <sz val="8"/>
            <color indexed="81"/>
            <rFont val="Tahoma"/>
            <family val="2"/>
          </rPr>
          <t>Indberettes ikke for virksomheder</t>
        </r>
      </text>
    </comment>
    <comment ref="Y9" authorId="0" shapeId="0" xr:uid="{09C91597-1E60-43C9-8245-2F2E557C7E02}">
      <text>
        <r>
          <rPr>
            <sz val="8"/>
            <color indexed="81"/>
            <rFont val="Tahoma"/>
            <family val="2"/>
          </rPr>
          <t>Indberettes ikke for virksomheder</t>
        </r>
      </text>
    </comment>
    <comment ref="Z9" authorId="0" shapeId="0" xr:uid="{0BD440BA-389E-446F-A1AA-42BA6212DF70}">
      <text>
        <r>
          <rPr>
            <sz val="8"/>
            <color indexed="81"/>
            <rFont val="Tahoma"/>
            <family val="2"/>
          </rPr>
          <t>Indberettes ikke for virksomheder</t>
        </r>
      </text>
    </comment>
    <comment ref="AA9" authorId="0" shapeId="0" xr:uid="{6F47D7C8-C837-4714-ABE9-1ADB37B25AD1}">
      <text>
        <r>
          <rPr>
            <sz val="8"/>
            <color indexed="81"/>
            <rFont val="Tahoma"/>
            <family val="2"/>
          </rPr>
          <t>Indberettes ikke for virksomheder</t>
        </r>
      </text>
    </comment>
    <comment ref="AB9" authorId="0" shapeId="0" xr:uid="{4448AADA-A89C-4778-B7AD-1554E7A7D268}">
      <text>
        <r>
          <rPr>
            <sz val="8"/>
            <color indexed="81"/>
            <rFont val="Tahoma"/>
            <family val="2"/>
          </rPr>
          <t>Indberettes ikke for virksomheder</t>
        </r>
      </text>
    </comment>
    <comment ref="AC9" authorId="0" shapeId="0" xr:uid="{1F107536-68CD-47D2-BD49-BE72F819E489}">
      <text>
        <r>
          <rPr>
            <sz val="8"/>
            <color indexed="81"/>
            <rFont val="Tahoma"/>
            <family val="2"/>
          </rPr>
          <t>Indberettes ikke for virksomheder</t>
        </r>
      </text>
    </comment>
    <comment ref="M13" authorId="0" shapeId="0" xr:uid="{00000000-0006-0000-1300-000016000000}">
      <text>
        <r>
          <rPr>
            <sz val="8"/>
            <color indexed="81"/>
            <rFont val="Tahoma"/>
            <family val="2"/>
          </rPr>
          <t>Ikke krævet</t>
        </r>
      </text>
    </comment>
    <comment ref="U13" authorId="0" shapeId="0" xr:uid="{00000000-0006-0000-1300-000017000000}">
      <text>
        <r>
          <rPr>
            <sz val="8"/>
            <color indexed="81"/>
            <rFont val="Tahoma"/>
            <family val="2"/>
          </rPr>
          <t>Ikke krævet da Virksomhed</t>
        </r>
      </text>
    </comment>
    <comment ref="X13" authorId="0" shapeId="0" xr:uid="{00000000-0006-0000-1300-000018000000}">
      <text>
        <r>
          <rPr>
            <sz val="8"/>
            <color indexed="81"/>
            <rFont val="Tahoma"/>
            <family val="2"/>
          </rPr>
          <t>Ikke krævet</t>
        </r>
      </text>
    </comment>
    <comment ref="Z13" authorId="0" shapeId="0" xr:uid="{00000000-0006-0000-1300-000019000000}">
      <text>
        <r>
          <rPr>
            <sz val="8"/>
            <color indexed="81"/>
            <rFont val="Tahoma"/>
            <family val="2"/>
          </rPr>
          <t>Ikke krævet</t>
        </r>
      </text>
    </comment>
    <comment ref="AD13" authorId="1" shapeId="0" xr:uid="{0D3CD170-DC74-4F3D-B3F6-A28C89C7151C}">
      <text>
        <r>
          <rPr>
            <sz val="9"/>
            <color indexed="81"/>
            <rFont val="Tahoma"/>
            <family val="2"/>
          </rPr>
          <t>Kun krævet for instrumenttype 20.</t>
        </r>
      </text>
    </comment>
    <comment ref="AE13" authorId="0" shapeId="0" xr:uid="{D70BA5AA-EAF0-4BC4-BFE2-86DC4ADAF789}">
      <text>
        <r>
          <rPr>
            <sz val="8"/>
            <color indexed="81"/>
            <rFont val="Tahoma"/>
            <family val="2"/>
          </rPr>
          <t>Ikke krævet</t>
        </r>
      </text>
    </comment>
    <comment ref="AF13" authorId="0" shapeId="0" xr:uid="{C26D56EB-5555-4199-A0FF-77A42795E2CC}">
      <text>
        <r>
          <rPr>
            <sz val="8"/>
            <color indexed="81"/>
            <rFont val="Tahoma"/>
            <family val="2"/>
          </rPr>
          <t>Ikke krævet</t>
        </r>
      </text>
    </comment>
    <comment ref="AG13" authorId="0" shapeId="0" xr:uid="{79BD5EAE-B718-4571-82BB-4457CF1A3189}">
      <text>
        <r>
          <rPr>
            <sz val="8"/>
            <color indexed="81"/>
            <rFont val="Tahoma"/>
            <family val="2"/>
          </rPr>
          <t>Ikke krævet</t>
        </r>
      </text>
    </comment>
    <comment ref="M14" authorId="0" shapeId="0" xr:uid="{00000000-0006-0000-1300-00001A000000}">
      <text>
        <r>
          <rPr>
            <sz val="8"/>
            <color indexed="81"/>
            <rFont val="Tahoma"/>
            <family val="2"/>
          </rPr>
          <t>Ikke krævet</t>
        </r>
      </text>
    </comment>
    <comment ref="U14" authorId="0" shapeId="0" xr:uid="{00000000-0006-0000-1300-00001B000000}">
      <text>
        <r>
          <rPr>
            <sz val="8"/>
            <color indexed="81"/>
            <rFont val="Tahoma"/>
            <family val="2"/>
          </rPr>
          <t>Ikke krævet da Virksomhed</t>
        </r>
      </text>
    </comment>
    <comment ref="X14" authorId="0" shapeId="0" xr:uid="{00000000-0006-0000-1300-00001C000000}">
      <text>
        <r>
          <rPr>
            <sz val="8"/>
            <color indexed="81"/>
            <rFont val="Tahoma"/>
            <family val="2"/>
          </rPr>
          <t>Ikke krævet</t>
        </r>
      </text>
    </comment>
    <comment ref="Z14" authorId="0" shapeId="0" xr:uid="{00000000-0006-0000-1300-00001D000000}">
      <text>
        <r>
          <rPr>
            <sz val="8"/>
            <color indexed="81"/>
            <rFont val="Tahoma"/>
            <family val="2"/>
          </rPr>
          <t>Ikke krævet</t>
        </r>
      </text>
    </comment>
    <comment ref="AD14" authorId="1" shapeId="0" xr:uid="{C673C41A-5254-49A1-9FF8-DF5190BB683C}">
      <text>
        <r>
          <rPr>
            <sz val="9"/>
            <color indexed="81"/>
            <rFont val="Tahoma"/>
            <family val="2"/>
          </rPr>
          <t>Kun krævet for instrumenttype 20.</t>
        </r>
      </text>
    </comment>
    <comment ref="AE14" authorId="0" shapeId="0" xr:uid="{E3283085-ADD6-4368-9CF1-179A03FBC3E5}">
      <text>
        <r>
          <rPr>
            <sz val="8"/>
            <color indexed="81"/>
            <rFont val="Tahoma"/>
            <family val="2"/>
          </rPr>
          <t>Ikke krævet</t>
        </r>
      </text>
    </comment>
    <comment ref="AF14" authorId="0" shapeId="0" xr:uid="{1837BC46-4283-4898-8DFA-9CF2EAB7CE7F}">
      <text>
        <r>
          <rPr>
            <sz val="8"/>
            <color indexed="81"/>
            <rFont val="Tahoma"/>
            <family val="2"/>
          </rPr>
          <t>Ikke krævet</t>
        </r>
      </text>
    </comment>
    <comment ref="AG14" authorId="0" shapeId="0" xr:uid="{6C5BA2F7-1938-409B-8BA5-E1E4C4747C10}">
      <text>
        <r>
          <rPr>
            <sz val="8"/>
            <color indexed="81"/>
            <rFont val="Tahoma"/>
            <family val="2"/>
          </rPr>
          <t>Ikke krævet</t>
        </r>
      </text>
    </comment>
    <comment ref="J18" authorId="0" shapeId="0" xr:uid="{00000000-0006-0000-1300-00001E000000}">
      <text>
        <r>
          <rPr>
            <sz val="8"/>
            <color indexed="81"/>
            <rFont val="Tahoma"/>
            <family val="2"/>
          </rPr>
          <t>Ikke krævet</t>
        </r>
      </text>
    </comment>
    <comment ref="N18" authorId="0" shapeId="0" xr:uid="{00000000-0006-0000-1300-00001F000000}">
      <text>
        <r>
          <rPr>
            <sz val="8"/>
            <color indexed="81"/>
            <rFont val="Tahoma"/>
            <family val="2"/>
          </rPr>
          <t>Ikke krævet</t>
        </r>
      </text>
    </comment>
    <comment ref="O18" authorId="0" shapeId="0" xr:uid="{00000000-0006-0000-1300-000020000000}">
      <text>
        <r>
          <rPr>
            <sz val="8"/>
            <color indexed="81"/>
            <rFont val="Tahoma"/>
            <family val="2"/>
          </rPr>
          <t>Ikke krævet - indberettes kun for realkreditudlån</t>
        </r>
      </text>
    </comment>
    <comment ref="P18" authorId="0" shapeId="0" xr:uid="{00000000-0006-0000-1300-000021000000}">
      <text>
        <r>
          <rPr>
            <sz val="8"/>
            <color indexed="81"/>
            <rFont val="Tahoma"/>
            <family val="2"/>
          </rPr>
          <t>Ikke krævet - indberettes kun for realkreditudlån</t>
        </r>
      </text>
    </comment>
    <comment ref="Q18" authorId="0" shapeId="0" xr:uid="{00000000-0006-0000-1300-000022000000}">
      <text>
        <r>
          <rPr>
            <sz val="8"/>
            <color indexed="81"/>
            <rFont val="Tahoma"/>
            <family val="2"/>
          </rPr>
          <t>Ikke krævet - indberettes kun for obligationsudlån</t>
        </r>
      </text>
    </comment>
    <comment ref="S18" authorId="0" shapeId="0" xr:uid="{00000000-0006-0000-1300-000023000000}">
      <text>
        <r>
          <rPr>
            <sz val="8"/>
            <color indexed="81"/>
            <rFont val="Tahoma"/>
            <family val="2"/>
          </rPr>
          <t>Ikke krævet - indberettes kun for obligationsudlån</t>
        </r>
      </text>
    </comment>
    <comment ref="T18" authorId="0" shapeId="0" xr:uid="{00000000-0006-0000-1300-000024000000}">
      <text>
        <r>
          <rPr>
            <sz val="8"/>
            <color indexed="81"/>
            <rFont val="Tahoma"/>
            <family val="2"/>
          </rPr>
          <t>Ikke krævet - indberettes kun for obligationsudlån</t>
        </r>
      </text>
    </comment>
    <comment ref="U18" authorId="1" shapeId="0" xr:uid="{09FA8642-0998-45C8-8843-496861C24B83}">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8" authorId="1" shapeId="0" xr:uid="{66A5643F-4305-4018-85A7-B8F067AD4816}">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8" authorId="0" shapeId="0" xr:uid="{912BC913-71D3-4F82-9702-A2A187A8D0F6}">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J19" authorId="0" shapeId="0" xr:uid="{00000000-0006-0000-1300-000025000000}">
      <text>
        <r>
          <rPr>
            <sz val="8"/>
            <color indexed="81"/>
            <rFont val="Tahoma"/>
            <family val="2"/>
          </rPr>
          <t>Ikke krævet</t>
        </r>
      </text>
    </comment>
    <comment ref="N19" authorId="0" shapeId="0" xr:uid="{00000000-0006-0000-1300-000026000000}">
      <text>
        <r>
          <rPr>
            <sz val="8"/>
            <color indexed="81"/>
            <rFont val="Tahoma"/>
            <family val="2"/>
          </rPr>
          <t>Ikke krævet</t>
        </r>
      </text>
    </comment>
    <comment ref="O19" authorId="0" shapeId="0" xr:uid="{00000000-0006-0000-1300-000027000000}">
      <text>
        <r>
          <rPr>
            <sz val="8"/>
            <color indexed="81"/>
            <rFont val="Tahoma"/>
            <family val="2"/>
          </rPr>
          <t>Ikke krævet - indberettes kun for realkreditudlån</t>
        </r>
      </text>
    </comment>
    <comment ref="P19" authorId="0" shapeId="0" xr:uid="{00000000-0006-0000-1300-000028000000}">
      <text>
        <r>
          <rPr>
            <sz val="8"/>
            <color indexed="81"/>
            <rFont val="Tahoma"/>
            <family val="2"/>
          </rPr>
          <t>Ikke krævet - indberettes kun for realkreditudlån</t>
        </r>
      </text>
    </comment>
    <comment ref="Q19" authorId="0" shapeId="0" xr:uid="{00000000-0006-0000-1300-000029000000}">
      <text>
        <r>
          <rPr>
            <sz val="8"/>
            <color indexed="81"/>
            <rFont val="Tahoma"/>
            <family val="2"/>
          </rPr>
          <t>Ikke krævet - indberettes kun for obligationsudlån</t>
        </r>
      </text>
    </comment>
    <comment ref="S19" authorId="0" shapeId="0" xr:uid="{00000000-0006-0000-1300-00002A000000}">
      <text>
        <r>
          <rPr>
            <sz val="8"/>
            <color indexed="81"/>
            <rFont val="Tahoma"/>
            <family val="2"/>
          </rPr>
          <t>Ikke krævet - indberettes kun for obligationsudlån</t>
        </r>
      </text>
    </comment>
    <comment ref="T19" authorId="0" shapeId="0" xr:uid="{00000000-0006-0000-1300-00002B000000}">
      <text>
        <r>
          <rPr>
            <sz val="8"/>
            <color indexed="81"/>
            <rFont val="Tahoma"/>
            <family val="2"/>
          </rPr>
          <t>Ikke krævet - indberettes kun for obligationsudlån</t>
        </r>
      </text>
    </comment>
    <comment ref="U19" authorId="1" shapeId="0" xr:uid="{D0EC5643-E0FD-4D3D-B95A-01070CA0CDDC}">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9" authorId="1" shapeId="0" xr:uid="{C19EC59F-032B-468F-8009-AABE75F9E01D}">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9" authorId="0" shapeId="0" xr:uid="{46893766-0B00-4B95-9567-0C1F9D44C9CA}">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C31" authorId="0" shapeId="0" xr:uid="{00000000-0006-0000-1300-00002C000000}">
      <text>
        <r>
          <rPr>
            <sz val="8"/>
            <color indexed="81"/>
            <rFont val="Tahoma"/>
            <family val="2"/>
          </rPr>
          <t xml:space="preserve">Ikke krævet da kun en debitor
</t>
        </r>
      </text>
    </comment>
    <comment ref="O34" authorId="0" shapeId="0" xr:uid="{00000000-0006-0000-1300-00002D000000}">
      <text>
        <r>
          <rPr>
            <sz val="8"/>
            <color indexed="81"/>
            <rFont val="Tahoma"/>
            <family val="2"/>
          </rPr>
          <t>Ikke krævet</t>
        </r>
      </text>
    </comment>
    <comment ref="R34" authorId="0" shapeId="0" xr:uid="{00000000-0006-0000-1300-00002E000000}">
      <text>
        <r>
          <rPr>
            <sz val="8"/>
            <color indexed="81"/>
            <rFont val="Tahoma"/>
            <family val="2"/>
          </rPr>
          <t>Ikke krævet</t>
        </r>
      </text>
    </comment>
    <comment ref="F35" authorId="0" shapeId="0" xr:uid="{00000000-0006-0000-1300-00002F000000}">
      <text>
        <r>
          <rPr>
            <sz val="8"/>
            <color indexed="81"/>
            <rFont val="Tahoma"/>
            <family val="2"/>
          </rPr>
          <t>Ikke krævet</t>
        </r>
      </text>
    </comment>
    <comment ref="H35" authorId="0" shapeId="0" xr:uid="{00000000-0006-0000-1300-000030000000}">
      <text>
        <r>
          <rPr>
            <sz val="8"/>
            <color indexed="81"/>
            <rFont val="Tahoma"/>
            <family val="2"/>
          </rPr>
          <t>Ikke krævet</t>
        </r>
      </text>
    </comment>
    <comment ref="I35" authorId="0" shapeId="0" xr:uid="{00000000-0006-0000-1300-000031000000}">
      <text>
        <r>
          <rPr>
            <sz val="8"/>
            <color indexed="81"/>
            <rFont val="Tahoma"/>
            <family val="2"/>
          </rPr>
          <t>Ikke krævet</t>
        </r>
      </text>
    </comment>
    <comment ref="J35" authorId="0" shapeId="0" xr:uid="{00000000-0006-0000-1300-000032000000}">
      <text>
        <r>
          <rPr>
            <sz val="8"/>
            <color indexed="81"/>
            <rFont val="Tahoma"/>
            <family val="2"/>
          </rPr>
          <t>Ikke krævet</t>
        </r>
      </text>
    </comment>
    <comment ref="K35" authorId="0" shapeId="0" xr:uid="{00000000-0006-0000-1300-000033000000}">
      <text>
        <r>
          <rPr>
            <sz val="8"/>
            <color indexed="81"/>
            <rFont val="Tahoma"/>
            <family val="2"/>
          </rPr>
          <t>Ikke krævet</t>
        </r>
      </text>
    </comment>
    <comment ref="L35" authorId="0" shapeId="0" xr:uid="{00000000-0006-0000-1300-000034000000}">
      <text>
        <r>
          <rPr>
            <sz val="8"/>
            <color indexed="81"/>
            <rFont val="Tahoma"/>
            <family val="2"/>
          </rPr>
          <t>Ikke krævet</t>
        </r>
      </text>
    </comment>
    <comment ref="O35" authorId="0" shapeId="0" xr:uid="{00000000-0006-0000-1300-000035000000}">
      <text>
        <r>
          <rPr>
            <sz val="8"/>
            <color indexed="81"/>
            <rFont val="Tahoma"/>
            <family val="2"/>
          </rPr>
          <t>Ikke krævet</t>
        </r>
      </text>
    </comment>
    <comment ref="R35" authorId="0" shapeId="0" xr:uid="{00000000-0006-0000-1300-000036000000}">
      <text>
        <r>
          <rPr>
            <sz val="8"/>
            <color indexed="81"/>
            <rFont val="Tahoma"/>
            <family val="2"/>
          </rPr>
          <t>Ikke krævet</t>
        </r>
      </text>
    </comment>
    <comment ref="S35" authorId="0" shapeId="0" xr:uid="{00000000-0006-0000-1300-000037000000}">
      <text>
        <r>
          <rPr>
            <sz val="8"/>
            <color indexed="81"/>
            <rFont val="Tahoma"/>
            <family val="2"/>
          </rPr>
          <t>Ikke krævet</t>
        </r>
      </text>
    </comment>
    <comment ref="J39" authorId="0" shapeId="0" xr:uid="{00000000-0006-0000-1300-000038000000}">
      <text>
        <r>
          <rPr>
            <sz val="8"/>
            <color indexed="81"/>
            <rFont val="Tahoma"/>
            <family val="2"/>
          </rPr>
          <t xml:space="preserve">Ikke krævet </t>
        </r>
      </text>
    </comment>
    <comment ref="K39" authorId="0" shapeId="0" xr:uid="{00000000-0006-0000-1300-000039000000}">
      <text>
        <r>
          <rPr>
            <sz val="8"/>
            <color indexed="81"/>
            <rFont val="Tahoma"/>
            <family val="2"/>
          </rPr>
          <t>Ikke krævet</t>
        </r>
      </text>
    </comment>
    <comment ref="Q39" authorId="0" shapeId="0" xr:uid="{00000000-0006-0000-1300-00003B000000}">
      <text>
        <r>
          <rPr>
            <sz val="8"/>
            <color indexed="81"/>
            <rFont val="Tahoma"/>
            <family val="2"/>
          </rPr>
          <t>Ikke krævet da tinglyst</t>
        </r>
      </text>
    </comment>
    <comment ref="R39" authorId="0" shapeId="0" xr:uid="{00000000-0006-0000-1300-00003C000000}">
      <text>
        <r>
          <rPr>
            <sz val="8"/>
            <color indexed="81"/>
            <rFont val="Tahoma"/>
            <family val="2"/>
          </rPr>
          <t>Ikke krævet da tinglyst</t>
        </r>
      </text>
    </comment>
    <comment ref="S39" authorId="0" shapeId="0" xr:uid="{00000000-0006-0000-1300-00003D000000}">
      <text>
        <r>
          <rPr>
            <sz val="8"/>
            <color indexed="81"/>
            <rFont val="Tahoma"/>
            <family val="2"/>
          </rPr>
          <t>Ikke krævet da tinglyst</t>
        </r>
      </text>
    </comment>
    <comment ref="U39" authorId="0" shapeId="0" xr:uid="{00000000-0006-0000-1300-00003E000000}">
      <text>
        <r>
          <rPr>
            <sz val="8"/>
            <color indexed="81"/>
            <rFont val="Tahoma"/>
            <family val="2"/>
          </rPr>
          <t>Ikke krævet</t>
        </r>
      </text>
    </comment>
    <comment ref="F52" authorId="0" shapeId="0" xr:uid="{00000000-0006-0000-1300-00003F000000}">
      <text>
        <r>
          <rPr>
            <sz val="8"/>
            <color indexed="81"/>
            <rFont val="Tahoma"/>
            <family val="2"/>
          </rPr>
          <t xml:space="preserve">Ikke krævet </t>
        </r>
      </text>
    </comment>
    <comment ref="E65" authorId="0" shapeId="0" xr:uid="{00000000-0006-0000-1300-000040000000}">
      <text>
        <r>
          <rPr>
            <sz val="8"/>
            <color indexed="81"/>
            <rFont val="Tahoma"/>
            <family val="2"/>
          </rPr>
          <t xml:space="preserve">Ikke krævet
</t>
        </r>
      </text>
    </comment>
    <comment ref="H65" authorId="0" shapeId="0" xr:uid="{00000000-0006-0000-1300-000041000000}">
      <text>
        <r>
          <rPr>
            <sz val="8"/>
            <color indexed="81"/>
            <rFont val="Tahoma"/>
            <family val="2"/>
          </rPr>
          <t xml:space="preserve">Ikke krævet
</t>
        </r>
      </text>
    </comment>
    <comment ref="I65" authorId="0" shapeId="0" xr:uid="{00000000-0006-0000-1300-000042000000}">
      <text>
        <r>
          <rPr>
            <sz val="8"/>
            <color indexed="81"/>
            <rFont val="Tahoma"/>
            <family val="2"/>
          </rPr>
          <t xml:space="preserve">I princippet ikke krævet da indberettet med CVR og derved kan oplysningen beriges
</t>
        </r>
      </text>
    </comment>
    <comment ref="N65" authorId="0" shapeId="0" xr:uid="{00000000-0006-0000-1300-000043000000}">
      <text>
        <r>
          <rPr>
            <sz val="8"/>
            <color indexed="81"/>
            <rFont val="Tahoma"/>
            <family val="2"/>
          </rPr>
          <t xml:space="preserve">Ikke krævet for indberettende institut
</t>
        </r>
      </text>
    </comment>
    <comment ref="O65" authorId="0" shapeId="0" xr:uid="{00000000-0006-0000-1300-000044000000}">
      <text>
        <r>
          <rPr>
            <sz val="8"/>
            <color indexed="81"/>
            <rFont val="Tahoma"/>
            <family val="2"/>
          </rPr>
          <t>Indberettes ikke for virksomheder</t>
        </r>
      </text>
    </comment>
    <comment ref="P65" authorId="0" shapeId="0" xr:uid="{00000000-0006-0000-1300-000045000000}">
      <text>
        <r>
          <rPr>
            <sz val="8"/>
            <color indexed="81"/>
            <rFont val="Tahoma"/>
            <family val="2"/>
          </rPr>
          <t>Indberettes ikke for virksomheder</t>
        </r>
      </text>
    </comment>
    <comment ref="Q65" authorId="0" shapeId="0" xr:uid="{00000000-0006-0000-1300-000046000000}">
      <text>
        <r>
          <rPr>
            <sz val="8"/>
            <color indexed="81"/>
            <rFont val="Tahoma"/>
            <family val="2"/>
          </rPr>
          <t>Indberettes ikke for virksomheder</t>
        </r>
      </text>
    </comment>
    <comment ref="R65" authorId="0" shapeId="0" xr:uid="{00000000-0006-0000-1300-000047000000}">
      <text>
        <r>
          <rPr>
            <sz val="8"/>
            <color indexed="81"/>
            <rFont val="Tahoma"/>
            <family val="2"/>
          </rPr>
          <t>Indberettes ikke for virksomheder</t>
        </r>
      </text>
    </comment>
    <comment ref="T65" authorId="0" shapeId="0" xr:uid="{DB6177AC-36FA-4175-AB24-9579C6197776}">
      <text>
        <r>
          <rPr>
            <sz val="8"/>
            <color indexed="81"/>
            <rFont val="Tahoma"/>
            <family val="2"/>
          </rPr>
          <t>Indberettes ikke for virksomheder</t>
        </r>
      </text>
    </comment>
    <comment ref="U65" authorId="0" shapeId="0" xr:uid="{3131B359-3EBF-4840-BFEB-95D9B207210F}">
      <text>
        <r>
          <rPr>
            <sz val="8"/>
            <color indexed="81"/>
            <rFont val="Tahoma"/>
            <family val="2"/>
          </rPr>
          <t>Indberettes ikke for virksomheder</t>
        </r>
      </text>
    </comment>
    <comment ref="V65" authorId="0" shapeId="0" xr:uid="{17E1FA1B-0F37-4457-BDB6-DBEE46DEB1AC}">
      <text>
        <r>
          <rPr>
            <sz val="8"/>
            <color indexed="81"/>
            <rFont val="Tahoma"/>
            <family val="2"/>
          </rPr>
          <t>Indberettes ikke for virksomheder</t>
        </r>
      </text>
    </comment>
    <comment ref="W65" authorId="0" shapeId="0" xr:uid="{10423F74-4526-4E1C-B439-18A3D0768A03}">
      <text>
        <r>
          <rPr>
            <sz val="8"/>
            <color indexed="81"/>
            <rFont val="Tahoma"/>
            <family val="2"/>
          </rPr>
          <t>Indberettes ikke for virksomheder</t>
        </r>
      </text>
    </comment>
    <comment ref="X65" authorId="0" shapeId="0" xr:uid="{80CA9445-BA36-48B9-86E2-CBF4F7CAF82F}">
      <text>
        <r>
          <rPr>
            <sz val="8"/>
            <color indexed="81"/>
            <rFont val="Tahoma"/>
            <family val="2"/>
          </rPr>
          <t>Indberettes ikke for virksomheder</t>
        </r>
      </text>
    </comment>
    <comment ref="Y65" authorId="0" shapeId="0" xr:uid="{C23FB150-D3F8-441D-AE0A-1F4797C06CF0}">
      <text>
        <r>
          <rPr>
            <sz val="8"/>
            <color indexed="81"/>
            <rFont val="Tahoma"/>
            <family val="2"/>
          </rPr>
          <t>Indberettes ikke for virksomheder</t>
        </r>
      </text>
    </comment>
    <comment ref="Z65" authorId="0" shapeId="0" xr:uid="{52B0B433-6131-4EFE-8FEA-DB13D0AD20A7}">
      <text>
        <r>
          <rPr>
            <sz val="8"/>
            <color indexed="81"/>
            <rFont val="Tahoma"/>
            <family val="2"/>
          </rPr>
          <t>Indberettes ikke for virksomheder</t>
        </r>
      </text>
    </comment>
    <comment ref="AA65" authorId="0" shapeId="0" xr:uid="{DE0FDF2F-1928-4B48-B810-7F2BB2D90BF4}">
      <text>
        <r>
          <rPr>
            <sz val="8"/>
            <color indexed="81"/>
            <rFont val="Tahoma"/>
            <family val="2"/>
          </rPr>
          <t>Indberettes ikke for virksomheder</t>
        </r>
      </text>
    </comment>
    <comment ref="AB65" authorId="0" shapeId="0" xr:uid="{E4853C99-56C3-467D-A4C1-B11D696C6AFD}">
      <text>
        <r>
          <rPr>
            <sz val="8"/>
            <color indexed="81"/>
            <rFont val="Tahoma"/>
            <family val="2"/>
          </rPr>
          <t>Indberettes ikke for virksomheder</t>
        </r>
      </text>
    </comment>
    <comment ref="AC65" authorId="0" shapeId="0" xr:uid="{2F371DB7-BF60-43F8-90D7-6FCA1B783C05}">
      <text>
        <r>
          <rPr>
            <sz val="8"/>
            <color indexed="81"/>
            <rFont val="Tahoma"/>
            <family val="2"/>
          </rPr>
          <t>Indberettes ikke for virksomheder</t>
        </r>
      </text>
    </comment>
    <comment ref="E66" authorId="0" shapeId="0" xr:uid="{00000000-0006-0000-1300-000048000000}">
      <text>
        <r>
          <rPr>
            <sz val="8"/>
            <color indexed="81"/>
            <rFont val="Tahoma"/>
            <family val="2"/>
          </rPr>
          <t xml:space="preserve">Ikke krævet
</t>
        </r>
      </text>
    </comment>
    <comment ref="H66" authorId="0" shapeId="0" xr:uid="{00000000-0006-0000-1300-000049000000}">
      <text>
        <r>
          <rPr>
            <sz val="8"/>
            <color indexed="81"/>
            <rFont val="Tahoma"/>
            <family val="2"/>
          </rPr>
          <t xml:space="preserve">Ikke krævet
</t>
        </r>
      </text>
    </comment>
    <comment ref="I66" authorId="0" shapeId="0" xr:uid="{00000000-0006-0000-1300-00004A000000}">
      <text>
        <r>
          <rPr>
            <sz val="8"/>
            <color indexed="81"/>
            <rFont val="Tahoma"/>
            <family val="2"/>
          </rPr>
          <t xml:space="preserve">I princippet ikke krævet da indberettet med CVR og derved kan oplysningen beriges
</t>
        </r>
      </text>
    </comment>
    <comment ref="O66" authorId="0" shapeId="0" xr:uid="{00000000-0006-0000-1300-00004B000000}">
      <text>
        <r>
          <rPr>
            <sz val="8"/>
            <color indexed="81"/>
            <rFont val="Tahoma"/>
            <family val="2"/>
          </rPr>
          <t>Indberettes ikke for virksomheder</t>
        </r>
      </text>
    </comment>
    <comment ref="P66" authorId="0" shapeId="0" xr:uid="{00000000-0006-0000-1300-00004C000000}">
      <text>
        <r>
          <rPr>
            <sz val="8"/>
            <color indexed="81"/>
            <rFont val="Tahoma"/>
            <family val="2"/>
          </rPr>
          <t>Indberettes ikke for virksomheder</t>
        </r>
      </text>
    </comment>
    <comment ref="Q66" authorId="0" shapeId="0" xr:uid="{00000000-0006-0000-1300-00004D000000}">
      <text>
        <r>
          <rPr>
            <sz val="8"/>
            <color indexed="81"/>
            <rFont val="Tahoma"/>
            <family val="2"/>
          </rPr>
          <t>Indberettes ikke for virksomheder</t>
        </r>
      </text>
    </comment>
    <comment ref="R66" authorId="0" shapeId="0" xr:uid="{00000000-0006-0000-1300-00004E000000}">
      <text>
        <r>
          <rPr>
            <sz val="8"/>
            <color indexed="81"/>
            <rFont val="Tahoma"/>
            <family val="2"/>
          </rPr>
          <t>Indberettes ikke for virksomheder</t>
        </r>
      </text>
    </comment>
    <comment ref="S66" authorId="0" shapeId="0" xr:uid="{00000000-0006-0000-1300-00004F000000}">
      <text>
        <r>
          <rPr>
            <sz val="8"/>
            <color indexed="81"/>
            <rFont val="Tahoma"/>
            <family val="2"/>
          </rPr>
          <t>Ikke krævet</t>
        </r>
      </text>
    </comment>
    <comment ref="U66" authorId="0" shapeId="0" xr:uid="{64AB54E9-90C8-4F5F-AC1B-2998B4398E57}">
      <text>
        <r>
          <rPr>
            <sz val="8"/>
            <color indexed="81"/>
            <rFont val="Tahoma"/>
            <family val="2"/>
          </rPr>
          <t>Indberettes ikke for virksomheder</t>
        </r>
      </text>
    </comment>
    <comment ref="V66" authorId="0" shapeId="0" xr:uid="{7DFBF71C-6DC4-4D8B-A74E-FF84BE4FA565}">
      <text>
        <r>
          <rPr>
            <sz val="8"/>
            <color indexed="81"/>
            <rFont val="Tahoma"/>
            <family val="2"/>
          </rPr>
          <t>Indberettes ikke for virksomheder</t>
        </r>
      </text>
    </comment>
    <comment ref="W66" authorId="0" shapeId="0" xr:uid="{7174B591-A695-41FD-8B0C-629DE0494ABC}">
      <text>
        <r>
          <rPr>
            <sz val="8"/>
            <color indexed="81"/>
            <rFont val="Tahoma"/>
            <family val="2"/>
          </rPr>
          <t>Indberettes ikke for virksomheder</t>
        </r>
      </text>
    </comment>
    <comment ref="X66" authorId="0" shapeId="0" xr:uid="{7F9B5FC4-8A6C-4233-B34C-409EE4291AAC}">
      <text>
        <r>
          <rPr>
            <sz val="8"/>
            <color indexed="81"/>
            <rFont val="Tahoma"/>
            <family val="2"/>
          </rPr>
          <t>Indberettes ikke for virksomheder</t>
        </r>
      </text>
    </comment>
    <comment ref="Y66" authorId="0" shapeId="0" xr:uid="{6D10441C-36C7-47CB-86F6-5F04BDE92031}">
      <text>
        <r>
          <rPr>
            <sz val="8"/>
            <color indexed="81"/>
            <rFont val="Tahoma"/>
            <family val="2"/>
          </rPr>
          <t>Indberettes ikke for virksomheder</t>
        </r>
      </text>
    </comment>
    <comment ref="Z66" authorId="0" shapeId="0" xr:uid="{B02B063E-F87F-46B2-8A3C-6B0EFB7D7487}">
      <text>
        <r>
          <rPr>
            <sz val="8"/>
            <color indexed="81"/>
            <rFont val="Tahoma"/>
            <family val="2"/>
          </rPr>
          <t>Indberettes ikke for virksomheder</t>
        </r>
      </text>
    </comment>
    <comment ref="AA66" authorId="0" shapeId="0" xr:uid="{B49C8652-AAC2-47AD-A8E2-BB53A6892B7C}">
      <text>
        <r>
          <rPr>
            <sz val="8"/>
            <color indexed="81"/>
            <rFont val="Tahoma"/>
            <family val="2"/>
          </rPr>
          <t>Indberettes ikke for virksomheder</t>
        </r>
      </text>
    </comment>
    <comment ref="AB66" authorId="0" shapeId="0" xr:uid="{0EB2F436-40A8-48B6-9661-A29E8E1CD591}">
      <text>
        <r>
          <rPr>
            <sz val="8"/>
            <color indexed="81"/>
            <rFont val="Tahoma"/>
            <family val="2"/>
          </rPr>
          <t>Indberettes ikke for virksomheder</t>
        </r>
      </text>
    </comment>
    <comment ref="AC66" authorId="0" shapeId="0" xr:uid="{38A7C1F2-9D19-45AA-B9CB-D592CB572847}">
      <text>
        <r>
          <rPr>
            <sz val="8"/>
            <color indexed="81"/>
            <rFont val="Tahoma"/>
            <family val="2"/>
          </rPr>
          <t>Indberettes ikke for virksomheder</t>
        </r>
      </text>
    </comment>
    <comment ref="E67" authorId="0" shapeId="0" xr:uid="{00000000-0006-0000-1300-000050000000}">
      <text>
        <r>
          <rPr>
            <sz val="8"/>
            <color indexed="81"/>
            <rFont val="Tahoma"/>
            <family val="2"/>
          </rPr>
          <t xml:space="preserve">Ikke krævet
</t>
        </r>
      </text>
    </comment>
    <comment ref="H67" authorId="0" shapeId="0" xr:uid="{00000000-0006-0000-1300-000051000000}">
      <text>
        <r>
          <rPr>
            <sz val="8"/>
            <color indexed="81"/>
            <rFont val="Tahoma"/>
            <family val="2"/>
          </rPr>
          <t xml:space="preserve">Ikke krævet
</t>
        </r>
      </text>
    </comment>
    <comment ref="N67" authorId="0" shapeId="0" xr:uid="{00000000-0006-0000-1300-000052000000}">
      <text>
        <r>
          <rPr>
            <sz val="8"/>
            <color indexed="81"/>
            <rFont val="Tahoma"/>
            <family val="2"/>
          </rPr>
          <t xml:space="preserve">Ikke krævet for indberettende institut
</t>
        </r>
      </text>
    </comment>
    <comment ref="O67" authorId="0" shapeId="0" xr:uid="{00000000-0006-0000-1300-000053000000}">
      <text>
        <r>
          <rPr>
            <sz val="8"/>
            <color indexed="81"/>
            <rFont val="Tahoma"/>
            <family val="2"/>
          </rPr>
          <t>Indberettes ikke for virksomheder</t>
        </r>
      </text>
    </comment>
    <comment ref="P67" authorId="0" shapeId="0" xr:uid="{00000000-0006-0000-1300-000054000000}">
      <text>
        <r>
          <rPr>
            <sz val="8"/>
            <color indexed="81"/>
            <rFont val="Tahoma"/>
            <family val="2"/>
          </rPr>
          <t>Indberettes ikke for virksomheder</t>
        </r>
      </text>
    </comment>
    <comment ref="Q67" authorId="0" shapeId="0" xr:uid="{00000000-0006-0000-1300-000055000000}">
      <text>
        <r>
          <rPr>
            <sz val="8"/>
            <color indexed="81"/>
            <rFont val="Tahoma"/>
            <family val="2"/>
          </rPr>
          <t>Indberettes ikke for virksomheder</t>
        </r>
      </text>
    </comment>
    <comment ref="R67" authorId="0" shapeId="0" xr:uid="{00000000-0006-0000-1300-000056000000}">
      <text>
        <r>
          <rPr>
            <sz val="8"/>
            <color indexed="81"/>
            <rFont val="Tahoma"/>
            <family val="2"/>
          </rPr>
          <t>Indberettes ikke for virksomheder</t>
        </r>
      </text>
    </comment>
    <comment ref="T67" authorId="0" shapeId="0" xr:uid="{9761FC96-2E4D-49E2-9135-B460FC0B7FC2}">
      <text>
        <r>
          <rPr>
            <sz val="8"/>
            <color indexed="81"/>
            <rFont val="Tahoma"/>
            <family val="2"/>
          </rPr>
          <t>Indberettes ikke for virksomheder</t>
        </r>
      </text>
    </comment>
    <comment ref="U67" authorId="0" shapeId="0" xr:uid="{CFF24056-3462-4E66-A90F-A798F5FF0F5E}">
      <text>
        <r>
          <rPr>
            <sz val="8"/>
            <color indexed="81"/>
            <rFont val="Tahoma"/>
            <family val="2"/>
          </rPr>
          <t>Indberettes ikke for virksomheder</t>
        </r>
      </text>
    </comment>
    <comment ref="V67" authorId="0" shapeId="0" xr:uid="{B805CEA1-6511-408C-9456-3A38FF853594}">
      <text>
        <r>
          <rPr>
            <sz val="8"/>
            <color indexed="81"/>
            <rFont val="Tahoma"/>
            <family val="2"/>
          </rPr>
          <t>Indberettes ikke for virksomheder</t>
        </r>
      </text>
    </comment>
    <comment ref="W67" authorId="0" shapeId="0" xr:uid="{8446D74F-59C0-477B-92EE-11059E02DE30}">
      <text>
        <r>
          <rPr>
            <sz val="8"/>
            <color indexed="81"/>
            <rFont val="Tahoma"/>
            <family val="2"/>
          </rPr>
          <t>Indberettes ikke for virksomheder</t>
        </r>
      </text>
    </comment>
    <comment ref="X67" authorId="0" shapeId="0" xr:uid="{9588AFE9-BF47-4366-AD34-8577092E9459}">
      <text>
        <r>
          <rPr>
            <sz val="8"/>
            <color indexed="81"/>
            <rFont val="Tahoma"/>
            <family val="2"/>
          </rPr>
          <t>Indberettes ikke for virksomheder</t>
        </r>
      </text>
    </comment>
    <comment ref="Y67" authorId="0" shapeId="0" xr:uid="{C5C5028B-73D1-4FBA-828B-C029DF7FDADB}">
      <text>
        <r>
          <rPr>
            <sz val="8"/>
            <color indexed="81"/>
            <rFont val="Tahoma"/>
            <family val="2"/>
          </rPr>
          <t>Indberettes ikke for virksomheder</t>
        </r>
      </text>
    </comment>
    <comment ref="Z67" authorId="0" shapeId="0" xr:uid="{D882A327-1CED-4264-AD9C-F4D90143709E}">
      <text>
        <r>
          <rPr>
            <sz val="8"/>
            <color indexed="81"/>
            <rFont val="Tahoma"/>
            <family val="2"/>
          </rPr>
          <t>Indberettes ikke for virksomheder</t>
        </r>
      </text>
    </comment>
    <comment ref="AA67" authorId="0" shapeId="0" xr:uid="{CEED47C6-DCD2-4770-938F-0242B37B5360}">
      <text>
        <r>
          <rPr>
            <sz val="8"/>
            <color indexed="81"/>
            <rFont val="Tahoma"/>
            <family val="2"/>
          </rPr>
          <t>Indberettes ikke for virksomheder</t>
        </r>
      </text>
    </comment>
    <comment ref="AB67" authorId="0" shapeId="0" xr:uid="{20B09689-C300-4E8B-8982-3880518C897B}">
      <text>
        <r>
          <rPr>
            <sz val="8"/>
            <color indexed="81"/>
            <rFont val="Tahoma"/>
            <family val="2"/>
          </rPr>
          <t>Indberettes ikke for virksomheder</t>
        </r>
      </text>
    </comment>
    <comment ref="AC67" authorId="0" shapeId="0" xr:uid="{E24112AA-AB75-4C07-8E06-0C084CEBF5C7}">
      <text>
        <r>
          <rPr>
            <sz val="8"/>
            <color indexed="81"/>
            <rFont val="Tahoma"/>
            <family val="2"/>
          </rPr>
          <t>Indberettes ikke for virksomheder</t>
        </r>
      </text>
    </comment>
    <comment ref="M71" authorId="0" shapeId="0" xr:uid="{00000000-0006-0000-1300-000057000000}">
      <text>
        <r>
          <rPr>
            <sz val="8"/>
            <color indexed="81"/>
            <rFont val="Tahoma"/>
            <family val="2"/>
          </rPr>
          <t>Ikke krævet</t>
        </r>
      </text>
    </comment>
    <comment ref="U71" authorId="0" shapeId="0" xr:uid="{00000000-0006-0000-1300-000058000000}">
      <text>
        <r>
          <rPr>
            <sz val="8"/>
            <color indexed="81"/>
            <rFont val="Tahoma"/>
            <family val="2"/>
          </rPr>
          <t>Ikke krævet da Virksomhed</t>
        </r>
      </text>
    </comment>
    <comment ref="X71" authorId="0" shapeId="0" xr:uid="{00000000-0006-0000-1300-000059000000}">
      <text>
        <r>
          <rPr>
            <sz val="8"/>
            <color indexed="81"/>
            <rFont val="Tahoma"/>
            <family val="2"/>
          </rPr>
          <t>Ikke krævet</t>
        </r>
      </text>
    </comment>
    <comment ref="Z71" authorId="0" shapeId="0" xr:uid="{00000000-0006-0000-1300-00005A000000}">
      <text>
        <r>
          <rPr>
            <sz val="8"/>
            <color indexed="81"/>
            <rFont val="Tahoma"/>
            <family val="2"/>
          </rPr>
          <t>Ikke krævet</t>
        </r>
      </text>
    </comment>
    <comment ref="AD71" authorId="0" shapeId="0" xr:uid="{792DBB0F-FFE1-46DC-90E8-B6B820C65964}">
      <text>
        <r>
          <rPr>
            <sz val="8"/>
            <color indexed="81"/>
            <rFont val="Tahoma"/>
            <family val="2"/>
          </rPr>
          <t>Ikke krævet</t>
        </r>
      </text>
    </comment>
    <comment ref="AE71" authorId="0" shapeId="0" xr:uid="{C8B383E2-7185-4E2E-BFEE-3223844945C3}">
      <text>
        <r>
          <rPr>
            <sz val="8"/>
            <color indexed="81"/>
            <rFont val="Tahoma"/>
            <family val="2"/>
          </rPr>
          <t>Ikke krævet</t>
        </r>
      </text>
    </comment>
    <comment ref="AF71" authorId="0" shapeId="0" xr:uid="{8BBBFE2B-5BA5-4742-9CB5-4638A97F8F8E}">
      <text>
        <r>
          <rPr>
            <sz val="8"/>
            <color indexed="81"/>
            <rFont val="Tahoma"/>
            <family val="2"/>
          </rPr>
          <t>Ikke krævet</t>
        </r>
      </text>
    </comment>
    <comment ref="AG71" authorId="0" shapeId="0" xr:uid="{D9763D44-0D85-42FB-9677-0D9670D3DB7C}">
      <text>
        <r>
          <rPr>
            <sz val="8"/>
            <color indexed="81"/>
            <rFont val="Tahoma"/>
            <family val="2"/>
          </rPr>
          <t>Ikke krævet</t>
        </r>
      </text>
    </comment>
    <comment ref="J75" authorId="0" shapeId="0" xr:uid="{00000000-0006-0000-1300-00005B000000}">
      <text>
        <r>
          <rPr>
            <sz val="8"/>
            <color indexed="81"/>
            <rFont val="Tahoma"/>
            <family val="2"/>
          </rPr>
          <t>Ikke krævet</t>
        </r>
      </text>
    </comment>
    <comment ref="N75" authorId="0" shapeId="0" xr:uid="{00000000-0006-0000-1300-00005C000000}">
      <text>
        <r>
          <rPr>
            <sz val="8"/>
            <color indexed="81"/>
            <rFont val="Tahoma"/>
            <family val="2"/>
          </rPr>
          <t>Ikke krævet</t>
        </r>
      </text>
    </comment>
    <comment ref="O75" authorId="0" shapeId="0" xr:uid="{00000000-0006-0000-1300-00005D000000}">
      <text>
        <r>
          <rPr>
            <sz val="8"/>
            <color indexed="81"/>
            <rFont val="Tahoma"/>
            <family val="2"/>
          </rPr>
          <t>Ikke krævet - indberettes kun for realkreditudlån</t>
        </r>
      </text>
    </comment>
    <comment ref="P75" authorId="0" shapeId="0" xr:uid="{00000000-0006-0000-1300-00005E000000}">
      <text>
        <r>
          <rPr>
            <sz val="8"/>
            <color indexed="81"/>
            <rFont val="Tahoma"/>
            <family val="2"/>
          </rPr>
          <t>Ikke krævet - indberettes kun for realkreditudlån</t>
        </r>
      </text>
    </comment>
    <comment ref="Q75" authorId="0" shapeId="0" xr:uid="{00000000-0006-0000-1300-00005F000000}">
      <text>
        <r>
          <rPr>
            <sz val="8"/>
            <color indexed="81"/>
            <rFont val="Tahoma"/>
            <family val="2"/>
          </rPr>
          <t>Ikke krævet - indberettes kun for obligationsudlån</t>
        </r>
      </text>
    </comment>
    <comment ref="S75" authorId="0" shapeId="0" xr:uid="{00000000-0006-0000-1300-000060000000}">
      <text>
        <r>
          <rPr>
            <sz val="8"/>
            <color indexed="81"/>
            <rFont val="Tahoma"/>
            <family val="2"/>
          </rPr>
          <t>Ikke krævet - indberettes kun for obligationsudlån</t>
        </r>
      </text>
    </comment>
    <comment ref="T75" authorId="0" shapeId="0" xr:uid="{00000000-0006-0000-1300-000061000000}">
      <text>
        <r>
          <rPr>
            <sz val="8"/>
            <color indexed="81"/>
            <rFont val="Tahoma"/>
            <family val="2"/>
          </rPr>
          <t>Ikke krævet - indberettes kun for obligationsudlån</t>
        </r>
      </text>
    </comment>
    <comment ref="U75" authorId="0" shapeId="0" xr:uid="{30FF916C-0178-4B00-B09B-5462DA6F8A78}">
      <text>
        <r>
          <rPr>
            <sz val="8"/>
            <color indexed="81"/>
            <rFont val="Tahoma"/>
            <family val="2"/>
          </rPr>
          <t>Ikke krævet</t>
        </r>
      </text>
    </comment>
    <comment ref="V75" authorId="0" shapeId="0" xr:uid="{D0C8E9D2-F47B-4CDD-B536-302FE444A1BC}">
      <text>
        <r>
          <rPr>
            <sz val="8"/>
            <color indexed="81"/>
            <rFont val="Tahoma"/>
            <family val="2"/>
          </rPr>
          <t>Ikke krævet</t>
        </r>
      </text>
    </comment>
    <comment ref="W75" authorId="0" shapeId="0" xr:uid="{35979487-5A71-4901-8AD9-805001941FD1}">
      <text>
        <r>
          <rPr>
            <sz val="8"/>
            <color indexed="81"/>
            <rFont val="Tahoma"/>
            <family val="2"/>
          </rPr>
          <t>Ikke krævet</t>
        </r>
      </text>
    </comment>
    <comment ref="O88" authorId="0" shapeId="0" xr:uid="{00000000-0006-0000-1300-000063000000}">
      <text>
        <r>
          <rPr>
            <sz val="8"/>
            <color indexed="81"/>
            <rFont val="Tahoma"/>
            <family val="2"/>
          </rPr>
          <t>Ikke krævet</t>
        </r>
      </text>
    </comment>
    <comment ref="R88" authorId="0" shapeId="0" xr:uid="{00000000-0006-0000-1300-000064000000}">
      <text>
        <r>
          <rPr>
            <sz val="8"/>
            <color indexed="81"/>
            <rFont val="Tahoma"/>
            <family val="2"/>
          </rPr>
          <t>Ikke krævet</t>
        </r>
      </text>
    </comment>
    <comment ref="J92" authorId="0" shapeId="0" xr:uid="{00000000-0006-0000-1300-000065000000}">
      <text>
        <r>
          <rPr>
            <sz val="8"/>
            <color indexed="81"/>
            <rFont val="Tahoma"/>
            <family val="2"/>
          </rPr>
          <t xml:space="preserve">Ikke krævet </t>
        </r>
      </text>
    </comment>
    <comment ref="K92" authorId="0" shapeId="0" xr:uid="{00000000-0006-0000-1300-000066000000}">
      <text>
        <r>
          <rPr>
            <sz val="8"/>
            <color indexed="81"/>
            <rFont val="Tahoma"/>
            <family val="2"/>
          </rPr>
          <t>Ikke krævet</t>
        </r>
      </text>
    </comment>
    <comment ref="P92" authorId="0" shapeId="0" xr:uid="{00000000-0006-0000-1300-000067000000}">
      <text>
        <r>
          <rPr>
            <sz val="8"/>
            <color indexed="81"/>
            <rFont val="Tahoma"/>
            <family val="2"/>
          </rPr>
          <t xml:space="preserve">Ikke krævet </t>
        </r>
      </text>
    </comment>
    <comment ref="Q92" authorId="0" shapeId="0" xr:uid="{00000000-0006-0000-1300-000068000000}">
      <text>
        <r>
          <rPr>
            <sz val="8"/>
            <color indexed="81"/>
            <rFont val="Tahoma"/>
            <family val="2"/>
          </rPr>
          <t>Ikke krævet da tinglyst</t>
        </r>
      </text>
    </comment>
    <comment ref="R92" authorId="0" shapeId="0" xr:uid="{00000000-0006-0000-1300-000069000000}">
      <text>
        <r>
          <rPr>
            <sz val="8"/>
            <color indexed="81"/>
            <rFont val="Tahoma"/>
            <family val="2"/>
          </rPr>
          <t>Ikke krævet da tinglyst</t>
        </r>
      </text>
    </comment>
    <comment ref="S92" authorId="0" shapeId="0" xr:uid="{00000000-0006-0000-1300-00006A000000}">
      <text>
        <r>
          <rPr>
            <sz val="8"/>
            <color indexed="81"/>
            <rFont val="Tahoma"/>
            <family val="2"/>
          </rPr>
          <t>Ikke krævet da tinglyst</t>
        </r>
      </text>
    </comment>
    <comment ref="U92" authorId="0" shapeId="0" xr:uid="{00000000-0006-0000-1300-00006B000000}">
      <text>
        <r>
          <rPr>
            <sz val="8"/>
            <color indexed="81"/>
            <rFont val="Tahoma"/>
            <family val="2"/>
          </rPr>
          <t>Ikke krævet</t>
        </r>
      </text>
    </comment>
    <comment ref="F104" authorId="0" shapeId="0" xr:uid="{00000000-0006-0000-1300-00006C000000}">
      <text>
        <r>
          <rPr>
            <sz val="8"/>
            <color indexed="81"/>
            <rFont val="Tahoma"/>
            <family val="2"/>
          </rPr>
          <t xml:space="preserve">Ikke krævet </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H7" authorId="0" shapeId="0" xr:uid="{00000000-0006-0000-1400-000001000000}">
      <text>
        <r>
          <rPr>
            <sz val="8"/>
            <color indexed="81"/>
            <rFont val="Tahoma"/>
            <family val="2"/>
          </rPr>
          <t>Ikke krævet</t>
        </r>
      </text>
    </comment>
    <comment ref="N7" authorId="0" shapeId="0" xr:uid="{00000000-0006-0000-1400-000002000000}">
      <text>
        <r>
          <rPr>
            <sz val="8"/>
            <color indexed="81"/>
            <rFont val="Tahoma"/>
            <family val="2"/>
          </rPr>
          <t xml:space="preserve">Ikke krævet for indberettende institut
</t>
        </r>
      </text>
    </comment>
    <comment ref="O7" authorId="0" shapeId="0" xr:uid="{00000000-0006-0000-1400-000003000000}">
      <text>
        <r>
          <rPr>
            <sz val="8"/>
            <color indexed="81"/>
            <rFont val="Tahoma"/>
            <family val="2"/>
          </rPr>
          <t xml:space="preserve">Ikke krævet </t>
        </r>
      </text>
    </comment>
    <comment ref="P7" authorId="0" shapeId="0" xr:uid="{00000000-0006-0000-1400-000004000000}">
      <text>
        <r>
          <rPr>
            <sz val="8"/>
            <color indexed="81"/>
            <rFont val="Tahoma"/>
            <family val="2"/>
          </rPr>
          <t xml:space="preserve">Ikke krævet </t>
        </r>
      </text>
    </comment>
    <comment ref="Q7" authorId="0" shapeId="0" xr:uid="{00000000-0006-0000-1400-000005000000}">
      <text>
        <r>
          <rPr>
            <sz val="8"/>
            <color indexed="81"/>
            <rFont val="Tahoma"/>
            <family val="2"/>
          </rPr>
          <t xml:space="preserve">Ikke krævet </t>
        </r>
      </text>
    </comment>
    <comment ref="R7" authorId="0" shapeId="0" xr:uid="{00000000-0006-0000-1400-000006000000}">
      <text>
        <r>
          <rPr>
            <sz val="8"/>
            <color indexed="81"/>
            <rFont val="Tahoma"/>
            <family val="2"/>
          </rPr>
          <t xml:space="preserve">Ikke krævet </t>
        </r>
      </text>
    </comment>
    <comment ref="T7" authorId="1" shapeId="0" xr:uid="{283929B9-6022-40AC-A0BD-206C6B399CDC}">
      <text>
        <r>
          <rPr>
            <sz val="9"/>
            <color indexed="81"/>
            <rFont val="Tahoma"/>
            <family val="2"/>
          </rPr>
          <t>Ikke krævet.</t>
        </r>
      </text>
    </comment>
    <comment ref="U7" authorId="0" shapeId="0" xr:uid="{FBDF3F30-EB50-40A5-85DA-A25807A0337C}">
      <text>
        <r>
          <rPr>
            <sz val="8"/>
            <color indexed="81"/>
            <rFont val="Tahoma"/>
            <family val="2"/>
          </rPr>
          <t>Ikke krævet for virksomhed</t>
        </r>
      </text>
    </comment>
    <comment ref="V7" authorId="0" shapeId="0" xr:uid="{E8781A9B-A06F-4105-A468-8C9215B9C255}">
      <text>
        <r>
          <rPr>
            <sz val="8"/>
            <color indexed="81"/>
            <rFont val="Tahoma"/>
            <family val="2"/>
          </rPr>
          <t>Ikke krævet for virksomhed</t>
        </r>
      </text>
    </comment>
    <comment ref="W7" authorId="0" shapeId="0" xr:uid="{FC6A27DD-3744-40ED-88AD-B385C271F522}">
      <text>
        <r>
          <rPr>
            <sz val="8"/>
            <color indexed="81"/>
            <rFont val="Tahoma"/>
            <family val="2"/>
          </rPr>
          <t>Ikke krævet for virksomhed</t>
        </r>
      </text>
    </comment>
    <comment ref="X7" authorId="0" shapeId="0" xr:uid="{7FAFF55E-1509-424E-B01D-F1D589BE8A98}">
      <text>
        <r>
          <rPr>
            <sz val="8"/>
            <color indexed="81"/>
            <rFont val="Tahoma"/>
            <family val="2"/>
          </rPr>
          <t>Ikke krævet for virksomhed</t>
        </r>
      </text>
    </comment>
    <comment ref="Y7" authorId="0" shapeId="0" xr:uid="{59AC8592-447C-481B-96C9-46DD078508D1}">
      <text>
        <r>
          <rPr>
            <sz val="8"/>
            <color indexed="81"/>
            <rFont val="Tahoma"/>
            <family val="2"/>
          </rPr>
          <t>Ikke krævet for virksomhed</t>
        </r>
      </text>
    </comment>
    <comment ref="Z7" authorId="0" shapeId="0" xr:uid="{F02BF222-9CBD-42A5-938F-FB32B958A3FB}">
      <text>
        <r>
          <rPr>
            <sz val="8"/>
            <color indexed="81"/>
            <rFont val="Tahoma"/>
            <family val="2"/>
          </rPr>
          <t>Ikke krævet for virksomhed</t>
        </r>
      </text>
    </comment>
    <comment ref="AA7" authorId="0" shapeId="0" xr:uid="{A09F9D0C-5231-4966-AA2D-564393B28C13}">
      <text>
        <r>
          <rPr>
            <sz val="8"/>
            <color indexed="81"/>
            <rFont val="Tahoma"/>
            <family val="2"/>
          </rPr>
          <t>Ikke krævet for virksomhed</t>
        </r>
      </text>
    </comment>
    <comment ref="AB7" authorId="0" shapeId="0" xr:uid="{7724F486-D5CF-4F76-ADED-EEF09DFF2390}">
      <text>
        <r>
          <rPr>
            <sz val="8"/>
            <color indexed="81"/>
            <rFont val="Tahoma"/>
            <family val="2"/>
          </rPr>
          <t>Ikke krævet for virksomhed</t>
        </r>
      </text>
    </comment>
    <comment ref="AC7" authorId="0" shapeId="0" xr:uid="{8B50F9BA-873D-4860-BBE2-FF324C3148D1}">
      <text>
        <r>
          <rPr>
            <sz val="8"/>
            <color indexed="81"/>
            <rFont val="Tahoma"/>
            <family val="2"/>
          </rPr>
          <t>Ikke krævet for virksomhed</t>
        </r>
      </text>
    </comment>
    <comment ref="H8" authorId="0" shapeId="0" xr:uid="{00000000-0006-0000-1400-000007000000}">
      <text>
        <r>
          <rPr>
            <sz val="8"/>
            <color indexed="81"/>
            <rFont val="Tahoma"/>
            <family val="2"/>
          </rPr>
          <t>Ikke krævet</t>
        </r>
      </text>
    </comment>
    <comment ref="N8" authorId="0" shapeId="0" xr:uid="{00000000-0006-0000-1400-000008000000}">
      <text>
        <r>
          <rPr>
            <sz val="8"/>
            <color indexed="81"/>
            <rFont val="Tahoma"/>
            <family val="2"/>
          </rPr>
          <t xml:space="preserve">Ikke krævet for privatperson
</t>
        </r>
      </text>
    </comment>
    <comment ref="S8" authorId="0" shapeId="0" xr:uid="{00000000-0006-0000-1400-000009000000}">
      <text>
        <r>
          <rPr>
            <sz val="8"/>
            <color indexed="81"/>
            <rFont val="Tahoma"/>
            <family val="2"/>
          </rPr>
          <t xml:space="preserve">Ikke krævet </t>
        </r>
      </text>
    </comment>
    <comment ref="H9" authorId="0" shapeId="0" xr:uid="{00000000-0006-0000-1400-00000A000000}">
      <text>
        <r>
          <rPr>
            <sz val="8"/>
            <color indexed="81"/>
            <rFont val="Tahoma"/>
            <family val="2"/>
          </rPr>
          <t>Ikke krævet</t>
        </r>
      </text>
    </comment>
    <comment ref="N9" authorId="0" shapeId="0" xr:uid="{00000000-0006-0000-1400-00000B000000}">
      <text>
        <r>
          <rPr>
            <sz val="8"/>
            <color indexed="81"/>
            <rFont val="Tahoma"/>
            <family val="2"/>
          </rPr>
          <t xml:space="preserve">Ikke krævet for privatperson
</t>
        </r>
      </text>
    </comment>
    <comment ref="S9" authorId="0" shapeId="0" xr:uid="{00000000-0006-0000-1400-00000C000000}">
      <text>
        <r>
          <rPr>
            <sz val="8"/>
            <color indexed="81"/>
            <rFont val="Tahoma"/>
            <family val="2"/>
          </rPr>
          <t xml:space="preserve">Ikke krævet </t>
        </r>
      </text>
    </comment>
    <comment ref="H10" authorId="0" shapeId="0" xr:uid="{00000000-0006-0000-1400-00000D000000}">
      <text>
        <r>
          <rPr>
            <sz val="8"/>
            <color indexed="81"/>
            <rFont val="Tahoma"/>
            <family val="2"/>
          </rPr>
          <t>Ikke krævet</t>
        </r>
      </text>
    </comment>
    <comment ref="N10" authorId="0" shapeId="0" xr:uid="{00000000-0006-0000-1400-00000E000000}">
      <text>
        <r>
          <rPr>
            <sz val="8"/>
            <color indexed="81"/>
            <rFont val="Tahoma"/>
            <family val="2"/>
          </rPr>
          <t xml:space="preserve">Ikke krævet for indberettende institut
</t>
        </r>
      </text>
    </comment>
    <comment ref="O10" authorId="0" shapeId="0" xr:uid="{00000000-0006-0000-1400-00000F000000}">
      <text>
        <r>
          <rPr>
            <sz val="8"/>
            <color indexed="81"/>
            <rFont val="Tahoma"/>
            <family val="2"/>
          </rPr>
          <t xml:space="preserve">Ikke krævet </t>
        </r>
      </text>
    </comment>
    <comment ref="P10" authorId="0" shapeId="0" xr:uid="{00000000-0006-0000-1400-000010000000}">
      <text>
        <r>
          <rPr>
            <sz val="8"/>
            <color indexed="81"/>
            <rFont val="Tahoma"/>
            <family val="2"/>
          </rPr>
          <t xml:space="preserve">Ikke krævet </t>
        </r>
      </text>
    </comment>
    <comment ref="Q10" authorId="0" shapeId="0" xr:uid="{00000000-0006-0000-1400-000011000000}">
      <text>
        <r>
          <rPr>
            <sz val="8"/>
            <color indexed="81"/>
            <rFont val="Tahoma"/>
            <family val="2"/>
          </rPr>
          <t xml:space="preserve">Ikke krævet </t>
        </r>
      </text>
    </comment>
    <comment ref="R10" authorId="0" shapeId="0" xr:uid="{00000000-0006-0000-1400-000012000000}">
      <text>
        <r>
          <rPr>
            <sz val="8"/>
            <color indexed="81"/>
            <rFont val="Tahoma"/>
            <family val="2"/>
          </rPr>
          <t xml:space="preserve">Ikke krævet </t>
        </r>
      </text>
    </comment>
    <comment ref="T10" authorId="1" shapeId="0" xr:uid="{A81A649F-FFD1-48A7-969D-8C5C90DAC397}">
      <text>
        <r>
          <rPr>
            <sz val="9"/>
            <color indexed="81"/>
            <rFont val="Tahoma"/>
            <family val="2"/>
          </rPr>
          <t>Ikke krævet.</t>
        </r>
      </text>
    </comment>
    <comment ref="U10" authorId="0" shapeId="0" xr:uid="{C088DA37-7BE6-4A00-8312-659F2F181F32}">
      <text>
        <r>
          <rPr>
            <sz val="8"/>
            <color indexed="81"/>
            <rFont val="Tahoma"/>
            <family val="2"/>
          </rPr>
          <t>Ikke krævet for virksomhed</t>
        </r>
      </text>
    </comment>
    <comment ref="V10" authorId="0" shapeId="0" xr:uid="{BCFE8999-23D8-42E7-B65D-855081C16B3F}">
      <text>
        <r>
          <rPr>
            <sz val="8"/>
            <color indexed="81"/>
            <rFont val="Tahoma"/>
            <family val="2"/>
          </rPr>
          <t>Ikke krævet for virksomhed</t>
        </r>
      </text>
    </comment>
    <comment ref="W10" authorId="0" shapeId="0" xr:uid="{D0AB1A73-DC67-4A6A-A56F-66C5ABCEA9D9}">
      <text>
        <r>
          <rPr>
            <sz val="8"/>
            <color indexed="81"/>
            <rFont val="Tahoma"/>
            <family val="2"/>
          </rPr>
          <t>Ikke krævet for virksomhed</t>
        </r>
      </text>
    </comment>
    <comment ref="X10" authorId="0" shapeId="0" xr:uid="{DD882A38-85BD-4928-92FA-9453B350290E}">
      <text>
        <r>
          <rPr>
            <sz val="8"/>
            <color indexed="81"/>
            <rFont val="Tahoma"/>
            <family val="2"/>
          </rPr>
          <t>Ikke krævet for virksomhed</t>
        </r>
      </text>
    </comment>
    <comment ref="Y10" authorId="0" shapeId="0" xr:uid="{6D6AA53A-DC5E-474D-A6D1-4DC5E3EAD26F}">
      <text>
        <r>
          <rPr>
            <sz val="8"/>
            <color indexed="81"/>
            <rFont val="Tahoma"/>
            <family val="2"/>
          </rPr>
          <t>Ikke krævet for virksomhed</t>
        </r>
      </text>
    </comment>
    <comment ref="Z10" authorId="0" shapeId="0" xr:uid="{0A61D3D4-CD21-4853-BC20-43C4CA12E675}">
      <text>
        <r>
          <rPr>
            <sz val="8"/>
            <color indexed="81"/>
            <rFont val="Tahoma"/>
            <family val="2"/>
          </rPr>
          <t>Ikke krævet for virksomhed</t>
        </r>
      </text>
    </comment>
    <comment ref="AA10" authorId="0" shapeId="0" xr:uid="{B5AE625A-5320-43B1-A3F5-858CCA5F9E87}">
      <text>
        <r>
          <rPr>
            <sz val="8"/>
            <color indexed="81"/>
            <rFont val="Tahoma"/>
            <family val="2"/>
          </rPr>
          <t>Ikke krævet for virksomhed</t>
        </r>
      </text>
    </comment>
    <comment ref="AB10" authorId="0" shapeId="0" xr:uid="{D5B70487-9313-4274-ABE2-2F7D114FF185}">
      <text>
        <r>
          <rPr>
            <sz val="8"/>
            <color indexed="81"/>
            <rFont val="Tahoma"/>
            <family val="2"/>
          </rPr>
          <t>Ikke krævet for virksomhed</t>
        </r>
      </text>
    </comment>
    <comment ref="AC10" authorId="0" shapeId="0" xr:uid="{D241E9C5-6BF5-460B-A43D-0A3A8A5039EA}">
      <text>
        <r>
          <rPr>
            <sz val="8"/>
            <color indexed="81"/>
            <rFont val="Tahoma"/>
            <family val="2"/>
          </rPr>
          <t>Ikke krævet for virksomhed</t>
        </r>
      </text>
    </comment>
    <comment ref="H11" authorId="0" shapeId="0" xr:uid="{00000000-0006-0000-1400-000013000000}">
      <text>
        <r>
          <rPr>
            <sz val="8"/>
            <color indexed="81"/>
            <rFont val="Tahoma"/>
            <family val="2"/>
          </rPr>
          <t>Ikke krævet</t>
        </r>
      </text>
    </comment>
    <comment ref="N11" authorId="0" shapeId="0" xr:uid="{00000000-0006-0000-1400-000014000000}">
      <text>
        <r>
          <rPr>
            <sz val="8"/>
            <color indexed="81"/>
            <rFont val="Tahoma"/>
            <family val="2"/>
          </rPr>
          <t xml:space="preserve">Ikke krævet for privatperson
</t>
        </r>
      </text>
    </comment>
    <comment ref="S11" authorId="0" shapeId="0" xr:uid="{00000000-0006-0000-1400-000015000000}">
      <text>
        <r>
          <rPr>
            <sz val="8"/>
            <color indexed="81"/>
            <rFont val="Tahoma"/>
            <family val="2"/>
          </rPr>
          <t xml:space="preserve">Ikke krævet </t>
        </r>
      </text>
    </comment>
    <comment ref="H12" authorId="0" shapeId="0" xr:uid="{00000000-0006-0000-1400-000016000000}">
      <text>
        <r>
          <rPr>
            <sz val="8"/>
            <color indexed="81"/>
            <rFont val="Tahoma"/>
            <family val="2"/>
          </rPr>
          <t>Ikke krævet</t>
        </r>
      </text>
    </comment>
    <comment ref="N12" authorId="0" shapeId="0" xr:uid="{00000000-0006-0000-1400-000017000000}">
      <text>
        <r>
          <rPr>
            <sz val="8"/>
            <color indexed="81"/>
            <rFont val="Tahoma"/>
            <family val="2"/>
          </rPr>
          <t xml:space="preserve">Ikke krævet for privatperson
</t>
        </r>
      </text>
    </comment>
    <comment ref="S12" authorId="0" shapeId="0" xr:uid="{00000000-0006-0000-1400-000018000000}">
      <text>
        <r>
          <rPr>
            <sz val="8"/>
            <color indexed="81"/>
            <rFont val="Tahoma"/>
            <family val="2"/>
          </rPr>
          <t xml:space="preserve">Ikke krævet </t>
        </r>
      </text>
    </comment>
    <comment ref="J17" authorId="0" shapeId="0" xr:uid="{00000000-0006-0000-1400-000019000000}">
      <text>
        <r>
          <rPr>
            <sz val="8"/>
            <color indexed="81"/>
            <rFont val="Tahoma"/>
            <family val="2"/>
          </rPr>
          <t xml:space="preserve">Det er tilbudsdatoen da der er tale om et obligationsbaseret udlån
</t>
        </r>
      </text>
    </comment>
    <comment ref="K17" authorId="0" shapeId="0" xr:uid="{00000000-0006-0000-1400-00001A000000}">
      <text>
        <r>
          <rPr>
            <sz val="8"/>
            <color indexed="81"/>
            <rFont val="Tahoma"/>
            <family val="2"/>
          </rPr>
          <t>Ikke krævet</t>
        </r>
      </text>
    </comment>
    <comment ref="L17" authorId="0" shapeId="0" xr:uid="{00000000-0006-0000-1400-00001B000000}">
      <text>
        <r>
          <rPr>
            <sz val="8"/>
            <color indexed="81"/>
            <rFont val="Tahoma"/>
            <family val="2"/>
          </rPr>
          <t>Ikke krævet</t>
        </r>
      </text>
    </comment>
    <comment ref="M17" authorId="0" shapeId="0" xr:uid="{00000000-0006-0000-1400-00001C000000}">
      <text>
        <r>
          <rPr>
            <sz val="8"/>
            <color indexed="81"/>
            <rFont val="Tahoma"/>
            <family val="2"/>
          </rPr>
          <t>Ikke krævet</t>
        </r>
      </text>
    </comment>
    <comment ref="O17" authorId="0" shapeId="0" xr:uid="{00000000-0006-0000-1400-00001D000000}">
      <text>
        <r>
          <rPr>
            <sz val="8"/>
            <color indexed="81"/>
            <rFont val="Tahoma"/>
            <family val="2"/>
          </rPr>
          <t>Ikke krævet</t>
        </r>
      </text>
    </comment>
    <comment ref="T17" authorId="0" shapeId="0" xr:uid="{00000000-0006-0000-1400-00001E000000}">
      <text>
        <r>
          <rPr>
            <sz val="8"/>
            <color indexed="81"/>
            <rFont val="Tahoma"/>
            <family val="2"/>
          </rPr>
          <t>Ikke krævet da privatpersoner</t>
        </r>
      </text>
    </comment>
    <comment ref="X17" authorId="0" shapeId="0" xr:uid="{00000000-0006-0000-1400-00001F000000}">
      <text>
        <r>
          <rPr>
            <sz val="8"/>
            <color indexed="81"/>
            <rFont val="Tahoma"/>
            <family val="2"/>
          </rPr>
          <t>Ikke krævet</t>
        </r>
      </text>
    </comment>
    <comment ref="Z17" authorId="0" shapeId="0" xr:uid="{00000000-0006-0000-1400-000020000000}">
      <text>
        <r>
          <rPr>
            <sz val="8"/>
            <color indexed="81"/>
            <rFont val="Tahoma"/>
            <family val="2"/>
          </rPr>
          <t>Ikke krævet</t>
        </r>
      </text>
    </comment>
    <comment ref="AD17" authorId="1" shapeId="0" xr:uid="{C4BD47B4-0D85-42C7-BA1D-C19E24968497}">
      <text>
        <r>
          <rPr>
            <sz val="9"/>
            <color indexed="81"/>
            <rFont val="Tahoma"/>
            <family val="2"/>
          </rPr>
          <t>Kun krævet for instrumenttype 20.</t>
        </r>
      </text>
    </comment>
    <comment ref="AE17" authorId="1" shapeId="0" xr:uid="{DF8E2505-8842-4C17-AC03-8722386E359D}">
      <text>
        <r>
          <rPr>
            <sz val="9"/>
            <color indexed="81"/>
            <rFont val="Tahoma"/>
            <family val="2"/>
          </rPr>
          <t>Kun krævet for instrumenttyperne "Tidsindskud", "Repoindlån" og "Indskud mellem kreditinstitutter bortset fra repoindlån og repoudlån", hvor der foreligger en bindingsperiode.</t>
        </r>
      </text>
    </comment>
    <comment ref="AF17" authorId="1" shapeId="0" xr:uid="{0B52DF94-6F5C-405E-8BB4-671DC0571719}">
      <text>
        <r>
          <rPr>
            <sz val="9"/>
            <color indexed="81"/>
            <rFont val="Tahoma"/>
            <family val="2"/>
          </rPr>
          <t>Kun krævet for instrumenttypen "Særlig indlån".</t>
        </r>
      </text>
    </comment>
    <comment ref="AG17" authorId="1" shapeId="0" xr:uid="{58BD3B23-B3AB-4864-AB01-BDC5FB0EFEE1}">
      <text>
        <r>
          <rPr>
            <sz val="9"/>
            <color indexed="81"/>
            <rFont val="Tahoma"/>
            <family val="2"/>
          </rPr>
          <t>Kun krævet for instrumenttypen "Særlig indlån".</t>
        </r>
      </text>
    </comment>
    <comment ref="J18" authorId="0" shapeId="0" xr:uid="{2BD86B7F-6EC7-46D8-9034-7C07C2B6662A}">
      <text>
        <r>
          <rPr>
            <sz val="8"/>
            <color indexed="81"/>
            <rFont val="Tahoma"/>
            <family val="2"/>
          </rPr>
          <t xml:space="preserve">Det er tilbudsdatoen da der er tale om et obligationsbaseret udlån
</t>
        </r>
      </text>
    </comment>
    <comment ref="K18" authorId="0" shapeId="0" xr:uid="{00000000-0006-0000-1400-000022000000}">
      <text>
        <r>
          <rPr>
            <sz val="8"/>
            <color indexed="81"/>
            <rFont val="Tahoma"/>
            <family val="2"/>
          </rPr>
          <t>Ikke krævet</t>
        </r>
      </text>
    </comment>
    <comment ref="L18" authorId="0" shapeId="0" xr:uid="{00000000-0006-0000-1400-000023000000}">
      <text>
        <r>
          <rPr>
            <sz val="8"/>
            <color indexed="81"/>
            <rFont val="Tahoma"/>
            <family val="2"/>
          </rPr>
          <t>Ikke krævet</t>
        </r>
      </text>
    </comment>
    <comment ref="M18" authorId="0" shapeId="0" xr:uid="{00000000-0006-0000-1400-000024000000}">
      <text>
        <r>
          <rPr>
            <sz val="8"/>
            <color indexed="81"/>
            <rFont val="Tahoma"/>
            <family val="2"/>
          </rPr>
          <t>Ikke krævet</t>
        </r>
      </text>
    </comment>
    <comment ref="O18" authorId="0" shapeId="0" xr:uid="{00000000-0006-0000-1400-000025000000}">
      <text>
        <r>
          <rPr>
            <sz val="8"/>
            <color indexed="81"/>
            <rFont val="Tahoma"/>
            <family val="2"/>
          </rPr>
          <t>Ikke krævet</t>
        </r>
      </text>
    </comment>
    <comment ref="T18" authorId="0" shapeId="0" xr:uid="{00000000-0006-0000-1400-000026000000}">
      <text>
        <r>
          <rPr>
            <sz val="8"/>
            <color indexed="81"/>
            <rFont val="Tahoma"/>
            <family val="2"/>
          </rPr>
          <t>Ikke krævet da privatpersoner</t>
        </r>
      </text>
    </comment>
    <comment ref="X18" authorId="0" shapeId="0" xr:uid="{00000000-0006-0000-1400-000027000000}">
      <text>
        <r>
          <rPr>
            <sz val="8"/>
            <color indexed="81"/>
            <rFont val="Tahoma"/>
            <family val="2"/>
          </rPr>
          <t>Ikke krævet</t>
        </r>
      </text>
    </comment>
    <comment ref="Z18" authorId="0" shapeId="0" xr:uid="{00000000-0006-0000-1400-000028000000}">
      <text>
        <r>
          <rPr>
            <sz val="8"/>
            <color indexed="81"/>
            <rFont val="Tahoma"/>
            <family val="2"/>
          </rPr>
          <t>Ikke krævet</t>
        </r>
      </text>
    </comment>
    <comment ref="AD18" authorId="1" shapeId="0" xr:uid="{910479D8-EF83-4C9B-872D-35E24FF0A455}">
      <text>
        <r>
          <rPr>
            <sz val="9"/>
            <color indexed="81"/>
            <rFont val="Tahoma"/>
            <family val="2"/>
          </rPr>
          <t>Kun krævet for instrumenttype 20.</t>
        </r>
      </text>
    </comment>
    <comment ref="AE18" authorId="1" shapeId="0" xr:uid="{CA0FF161-A56A-4D52-9234-8EBA23E8B451}">
      <text>
        <r>
          <rPr>
            <sz val="9"/>
            <color indexed="81"/>
            <rFont val="Tahoma"/>
            <family val="2"/>
          </rPr>
          <t>Kun krævet for instrumenttyperne "Tidsindskud", "Repoindlån" og "Indskud mellem kreditinstitutter bortset fra repoindlån og repoudlån", hvor der foreligger en bindingsperiode.</t>
        </r>
      </text>
    </comment>
    <comment ref="AF18" authorId="1" shapeId="0" xr:uid="{EEBFEBB7-8E60-43A6-8411-99185C003E8A}">
      <text>
        <r>
          <rPr>
            <sz val="9"/>
            <color indexed="81"/>
            <rFont val="Tahoma"/>
            <family val="2"/>
          </rPr>
          <t>Kun krævet for instrumenttypen "Særlig indlån".</t>
        </r>
      </text>
    </comment>
    <comment ref="AG18" authorId="1" shapeId="0" xr:uid="{43ADF27D-2B6F-4AF0-A1D6-30141E6045D4}">
      <text>
        <r>
          <rPr>
            <sz val="9"/>
            <color indexed="81"/>
            <rFont val="Tahoma"/>
            <family val="2"/>
          </rPr>
          <t>Kun krævet for instrumenttypen "Særlig indlån".</t>
        </r>
      </text>
    </comment>
    <comment ref="J22" authorId="0" shapeId="0" xr:uid="{00000000-0006-0000-1400-000029000000}">
      <text>
        <r>
          <rPr>
            <sz val="8"/>
            <color indexed="81"/>
            <rFont val="Tahoma"/>
            <family val="2"/>
          </rPr>
          <t xml:space="preserve">"Ikke krævet" </t>
        </r>
      </text>
    </comment>
    <comment ref="K22" authorId="0" shapeId="0" xr:uid="{00000000-0006-0000-1400-00002A000000}">
      <text>
        <r>
          <rPr>
            <sz val="8"/>
            <color indexed="81"/>
            <rFont val="Tahoma"/>
            <family val="2"/>
          </rPr>
          <t>"Ikke krævet" da instrument til privatperson</t>
        </r>
      </text>
    </comment>
    <comment ref="U22" authorId="1" shapeId="0" xr:uid="{7D26B7B2-9C40-45BD-90A1-48CA2ACDEE75}">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22" authorId="1" shapeId="0" xr:uid="{76418C5B-D163-450E-8348-7ED5F4719596}">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22" authorId="0" shapeId="0" xr:uid="{3802FE2C-876D-4938-B0A4-DA55F45231D1}">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J23" authorId="0" shapeId="0" xr:uid="{00000000-0006-0000-1400-00002B000000}">
      <text>
        <r>
          <rPr>
            <sz val="8"/>
            <color indexed="81"/>
            <rFont val="Tahoma"/>
            <family val="2"/>
          </rPr>
          <t xml:space="preserve">"Ikke krævet" </t>
        </r>
      </text>
    </comment>
    <comment ref="K23" authorId="0" shapeId="0" xr:uid="{00000000-0006-0000-1400-00002C000000}">
      <text>
        <r>
          <rPr>
            <sz val="8"/>
            <color indexed="81"/>
            <rFont val="Tahoma"/>
            <family val="2"/>
          </rPr>
          <t>"Ikke krævet" da instrument til privatperson</t>
        </r>
      </text>
    </comment>
    <comment ref="U23" authorId="1" shapeId="0" xr:uid="{FEED57C4-8AEB-44E2-B2AC-0D12A1F1D50C}">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23" authorId="1" shapeId="0" xr:uid="{7A463D7B-9581-4909-BCAE-8E59BA0C1884}">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23" authorId="0" shapeId="0" xr:uid="{E5A1DD6E-D640-431F-956F-346F25F86425}">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O45" authorId="0" shapeId="0" xr:uid="{00000000-0006-0000-1400-000031000000}">
      <text>
        <r>
          <rPr>
            <sz val="8"/>
            <color indexed="81"/>
            <rFont val="Tahoma"/>
            <family val="2"/>
          </rPr>
          <t>"Ikke krævet"</t>
        </r>
      </text>
    </comment>
    <comment ref="O46" authorId="0" shapeId="0" xr:uid="{00000000-0006-0000-1400-000036000000}">
      <text>
        <r>
          <rPr>
            <sz val="8"/>
            <color indexed="81"/>
            <rFont val="Tahoma"/>
            <family val="2"/>
          </rPr>
          <t>"Ikke krævet"</t>
        </r>
      </text>
    </comment>
    <comment ref="J50" authorId="0" shapeId="0" xr:uid="{00000000-0006-0000-1400-000037000000}">
      <text>
        <r>
          <rPr>
            <sz val="8"/>
            <color indexed="81"/>
            <rFont val="Tahoma"/>
            <family val="2"/>
          </rPr>
          <t>Ikke krævet</t>
        </r>
        <r>
          <rPr>
            <sz val="8"/>
            <color indexed="81"/>
            <rFont val="Tahoma"/>
            <family val="2"/>
          </rPr>
          <t xml:space="preserve">
</t>
        </r>
      </text>
    </comment>
    <comment ref="Q50" authorId="0" shapeId="0" xr:uid="{00000000-0006-0000-1400-000039000000}">
      <text>
        <r>
          <rPr>
            <sz val="8"/>
            <color indexed="81"/>
            <rFont val="Tahoma"/>
            <family val="2"/>
          </rPr>
          <t xml:space="preserve">"Ikke krævet" </t>
        </r>
      </text>
    </comment>
    <comment ref="R50" authorId="0" shapeId="0" xr:uid="{00000000-0006-0000-1400-00003A000000}">
      <text>
        <r>
          <rPr>
            <sz val="8"/>
            <color indexed="81"/>
            <rFont val="Tahoma"/>
            <family val="2"/>
          </rPr>
          <t xml:space="preserve">"Ikke krævet" </t>
        </r>
      </text>
    </comment>
    <comment ref="S50" authorId="0" shapeId="0" xr:uid="{00000000-0006-0000-1400-00003B000000}">
      <text>
        <r>
          <rPr>
            <sz val="8"/>
            <color indexed="81"/>
            <rFont val="Tahoma"/>
            <family val="2"/>
          </rPr>
          <t xml:space="preserve">"Ikke krævet" </t>
        </r>
      </text>
    </comment>
    <comment ref="U50" authorId="0" shapeId="0" xr:uid="{00000000-0006-0000-1400-00003C000000}">
      <text>
        <r>
          <rPr>
            <sz val="8"/>
            <color indexed="81"/>
            <rFont val="Tahoma"/>
            <family val="2"/>
          </rPr>
          <t xml:space="preserve">"Ikke krævet" </t>
        </r>
      </text>
    </comment>
    <comment ref="J51" authorId="0" shapeId="0" xr:uid="{00000000-0006-0000-1400-00003D000000}">
      <text>
        <r>
          <rPr>
            <sz val="8"/>
            <color indexed="81"/>
            <rFont val="Tahoma"/>
            <family val="2"/>
          </rPr>
          <t>Ikke krævet</t>
        </r>
        <r>
          <rPr>
            <sz val="8"/>
            <color indexed="81"/>
            <rFont val="Tahoma"/>
            <family val="2"/>
          </rPr>
          <t xml:space="preserve">
</t>
        </r>
      </text>
    </comment>
    <comment ref="Q51" authorId="0" shapeId="0" xr:uid="{00000000-0006-0000-1400-00003F000000}">
      <text>
        <r>
          <rPr>
            <sz val="8"/>
            <color indexed="81"/>
            <rFont val="Tahoma"/>
            <family val="2"/>
          </rPr>
          <t xml:space="preserve">"Ikke krævet" </t>
        </r>
      </text>
    </comment>
    <comment ref="R51" authorId="0" shapeId="0" xr:uid="{00000000-0006-0000-1400-000040000000}">
      <text>
        <r>
          <rPr>
            <sz val="8"/>
            <color indexed="81"/>
            <rFont val="Tahoma"/>
            <family val="2"/>
          </rPr>
          <t xml:space="preserve">"Ikke krævet" </t>
        </r>
      </text>
    </comment>
    <comment ref="S51" authorId="0" shapeId="0" xr:uid="{00000000-0006-0000-1400-000041000000}">
      <text>
        <r>
          <rPr>
            <sz val="8"/>
            <color indexed="81"/>
            <rFont val="Tahoma"/>
            <family val="2"/>
          </rPr>
          <t xml:space="preserve">"Ikke krævet" </t>
        </r>
      </text>
    </comment>
    <comment ref="U51" authorId="0" shapeId="0" xr:uid="{00000000-0006-0000-1400-000042000000}">
      <text>
        <r>
          <rPr>
            <sz val="8"/>
            <color indexed="81"/>
            <rFont val="Tahoma"/>
            <family val="2"/>
          </rPr>
          <t xml:space="preserve">"Ikke krævet" </t>
        </r>
      </text>
    </comment>
    <comment ref="F67" authorId="0" shapeId="0" xr:uid="{00000000-0006-0000-1400-000043000000}">
      <text>
        <r>
          <rPr>
            <sz val="8"/>
            <color indexed="81"/>
            <rFont val="Tahoma"/>
            <family val="2"/>
          </rPr>
          <t xml:space="preserve">Ikke krævet </t>
        </r>
      </text>
    </comment>
    <comment ref="F68" authorId="0" shapeId="0" xr:uid="{00000000-0006-0000-1400-000044000000}">
      <text>
        <r>
          <rPr>
            <sz val="8"/>
            <color indexed="81"/>
            <rFont val="Tahoma"/>
            <family val="2"/>
          </rPr>
          <t xml:space="preserve">Ikke krævet </t>
        </r>
      </text>
    </comment>
    <comment ref="F69" authorId="0" shapeId="0" xr:uid="{00000000-0006-0000-1400-000045000000}">
      <text>
        <r>
          <rPr>
            <sz val="8"/>
            <color indexed="81"/>
            <rFont val="Tahoma"/>
            <family val="2"/>
          </rPr>
          <t xml:space="preserve">Ikke krævet </t>
        </r>
      </text>
    </comment>
    <comment ref="F70" authorId="0" shapeId="0" xr:uid="{00000000-0006-0000-1400-000046000000}">
      <text>
        <r>
          <rPr>
            <sz val="8"/>
            <color indexed="81"/>
            <rFont val="Tahoma"/>
            <family val="2"/>
          </rPr>
          <t xml:space="preserve">Ikke krævet </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00000000-0006-0000-1500-000001000000}">
      <text>
        <r>
          <rPr>
            <sz val="8"/>
            <color indexed="81"/>
            <rFont val="Tahoma"/>
            <family val="2"/>
          </rPr>
          <t>ikke krævet</t>
        </r>
      </text>
    </comment>
    <comment ref="H7" authorId="0" shapeId="0" xr:uid="{00000000-0006-0000-1500-000002000000}">
      <text>
        <r>
          <rPr>
            <sz val="8"/>
            <color indexed="81"/>
            <rFont val="Tahoma"/>
            <family val="2"/>
          </rPr>
          <t xml:space="preserve">Ikke krævet
</t>
        </r>
      </text>
    </comment>
    <comment ref="N7" authorId="0" shapeId="0" xr:uid="{00000000-0006-0000-1500-000003000000}">
      <text>
        <r>
          <rPr>
            <sz val="8"/>
            <color indexed="81"/>
            <rFont val="Tahoma"/>
            <family val="2"/>
          </rPr>
          <t xml:space="preserve">Ikke krævet for indberettende institut
</t>
        </r>
      </text>
    </comment>
    <comment ref="O7" authorId="0" shapeId="0" xr:uid="{2A7D5FE5-1A46-4C9E-8B58-FBE5826F675A}">
      <text>
        <r>
          <rPr>
            <sz val="8"/>
            <color indexed="81"/>
            <rFont val="Tahoma"/>
            <family val="2"/>
          </rPr>
          <t xml:space="preserve">Ikke krævet for indberettende institut
</t>
        </r>
      </text>
    </comment>
    <comment ref="P7" authorId="0" shapeId="0" xr:uid="{383971B1-43A7-4818-A3E5-FE8BE0243B74}">
      <text>
        <r>
          <rPr>
            <sz val="8"/>
            <color indexed="81"/>
            <rFont val="Tahoma"/>
            <family val="2"/>
          </rPr>
          <t xml:space="preserve">Ikke krævet for indberettende institut
</t>
        </r>
      </text>
    </comment>
    <comment ref="Q7" authorId="0" shapeId="0" xr:uid="{02641406-DD9F-4E29-87AF-8C6CBCBF2842}">
      <text>
        <r>
          <rPr>
            <sz val="8"/>
            <color indexed="81"/>
            <rFont val="Tahoma"/>
            <family val="2"/>
          </rPr>
          <t xml:space="preserve">Ikke krævet for indberettende institut
</t>
        </r>
      </text>
    </comment>
    <comment ref="R7" authorId="0" shapeId="0" xr:uid="{AF23D76D-1E46-4E2D-89EA-3217B2028D5E}">
      <text>
        <r>
          <rPr>
            <sz val="8"/>
            <color indexed="81"/>
            <rFont val="Tahoma"/>
            <family val="2"/>
          </rPr>
          <t xml:space="preserve">Ikke krævet for indberettende institut
</t>
        </r>
      </text>
    </comment>
    <comment ref="T7" authorId="0" shapeId="0" xr:uid="{B0263856-BDFD-4AD4-86F1-9758BB4D5C23}">
      <text>
        <r>
          <rPr>
            <sz val="8"/>
            <color indexed="81"/>
            <rFont val="Tahoma"/>
            <family val="2"/>
          </rPr>
          <t xml:space="preserve">Ikke krævet for indberettende institut
</t>
        </r>
      </text>
    </comment>
    <comment ref="U7" authorId="0" shapeId="0" xr:uid="{471D0CAA-2534-4F05-8284-986CD2D3235D}">
      <text>
        <r>
          <rPr>
            <sz val="8"/>
            <color indexed="81"/>
            <rFont val="Tahoma"/>
            <family val="2"/>
          </rPr>
          <t xml:space="preserve">Ikke krævet for indberettende institut
</t>
        </r>
      </text>
    </comment>
    <comment ref="V7" authorId="0" shapeId="0" xr:uid="{3602B922-048A-4B7A-ADDF-3CBB181A9A66}">
      <text>
        <r>
          <rPr>
            <sz val="8"/>
            <color indexed="81"/>
            <rFont val="Tahoma"/>
            <family val="2"/>
          </rPr>
          <t xml:space="preserve">Ikke krævet for indberettende institut
</t>
        </r>
      </text>
    </comment>
    <comment ref="W7" authorId="0" shapeId="0" xr:uid="{E7CD77B6-3F24-49FF-8EE5-DC0F01EEF10C}">
      <text>
        <r>
          <rPr>
            <sz val="8"/>
            <color indexed="81"/>
            <rFont val="Tahoma"/>
            <family val="2"/>
          </rPr>
          <t xml:space="preserve">Ikke krævet for indberettende institut
</t>
        </r>
      </text>
    </comment>
    <comment ref="X7" authorId="0" shapeId="0" xr:uid="{68B23DB1-4A49-4862-9B89-1FD053828568}">
      <text>
        <r>
          <rPr>
            <sz val="8"/>
            <color indexed="81"/>
            <rFont val="Tahoma"/>
            <family val="2"/>
          </rPr>
          <t xml:space="preserve">Ikke krævet for indberettende institut
</t>
        </r>
      </text>
    </comment>
    <comment ref="Y7" authorId="0" shapeId="0" xr:uid="{FAFDE28B-1D8C-4E9F-A934-1DC7124EAFF9}">
      <text>
        <r>
          <rPr>
            <sz val="8"/>
            <color indexed="81"/>
            <rFont val="Tahoma"/>
            <family val="2"/>
          </rPr>
          <t xml:space="preserve">Ikke krævet for indberettende institut
</t>
        </r>
      </text>
    </comment>
    <comment ref="Z7" authorId="0" shapeId="0" xr:uid="{2A3A4B0E-30E5-4E4D-9968-D4CF29230A6A}">
      <text>
        <r>
          <rPr>
            <sz val="8"/>
            <color indexed="81"/>
            <rFont val="Tahoma"/>
            <family val="2"/>
          </rPr>
          <t xml:space="preserve">Ikke krævet for indberettende institut
</t>
        </r>
      </text>
    </comment>
    <comment ref="AA7" authorId="0" shapeId="0" xr:uid="{9BAC0FD3-BE8D-41C1-9A77-FD4A21FA6796}">
      <text>
        <r>
          <rPr>
            <sz val="8"/>
            <color indexed="81"/>
            <rFont val="Tahoma"/>
            <family val="2"/>
          </rPr>
          <t xml:space="preserve">Ikke krævet for indberettende institut
</t>
        </r>
      </text>
    </comment>
    <comment ref="AB7" authorId="0" shapeId="0" xr:uid="{F4CB581F-36BC-49D1-8477-A8A9235D7B09}">
      <text>
        <r>
          <rPr>
            <sz val="8"/>
            <color indexed="81"/>
            <rFont val="Tahoma"/>
            <family val="2"/>
          </rPr>
          <t xml:space="preserve">Ikke krævet for indberettende institut
</t>
        </r>
      </text>
    </comment>
    <comment ref="AC7" authorId="0" shapeId="0" xr:uid="{05F1DFC8-8AA1-463D-B9B1-012FB4B732C8}">
      <text>
        <r>
          <rPr>
            <sz val="8"/>
            <color indexed="81"/>
            <rFont val="Tahoma"/>
            <family val="2"/>
          </rPr>
          <t xml:space="preserve">Ikke krævet for indberettende institut
</t>
        </r>
      </text>
    </comment>
    <comment ref="E8" authorId="0" shapeId="0" xr:uid="{00000000-0006-0000-1500-000008000000}">
      <text>
        <r>
          <rPr>
            <sz val="8"/>
            <color indexed="81"/>
            <rFont val="Tahoma"/>
            <family val="2"/>
          </rPr>
          <t>Indberettes ikke da ikke tilgængeligt</t>
        </r>
      </text>
    </comment>
    <comment ref="H8" authorId="0" shapeId="0" xr:uid="{00000000-0006-0000-1500-000009000000}">
      <text>
        <r>
          <rPr>
            <sz val="8"/>
            <color indexed="81"/>
            <rFont val="Tahoma"/>
            <family val="2"/>
          </rPr>
          <t xml:space="preserve">Ikke krævet
</t>
        </r>
      </text>
    </comment>
    <comment ref="N8" authorId="0" shapeId="0" xr:uid="{67C5A420-ABE8-4677-B992-87D787E0CCB4}">
      <text>
        <r>
          <rPr>
            <sz val="8"/>
            <color indexed="81"/>
            <rFont val="Tahoma"/>
            <family val="2"/>
          </rPr>
          <t>Indberettes ikke for virksomheder</t>
        </r>
      </text>
    </comment>
    <comment ref="O8" authorId="0" shapeId="0" xr:uid="{00000000-0006-0000-1500-00000B000000}">
      <text>
        <r>
          <rPr>
            <sz val="8"/>
            <color indexed="81"/>
            <rFont val="Tahoma"/>
            <family val="2"/>
          </rPr>
          <t>Indberettes ikke for virksomheder</t>
        </r>
      </text>
    </comment>
    <comment ref="P8" authorId="0" shapeId="0" xr:uid="{00000000-0006-0000-1500-00000C000000}">
      <text>
        <r>
          <rPr>
            <sz val="8"/>
            <color indexed="81"/>
            <rFont val="Tahoma"/>
            <family val="2"/>
          </rPr>
          <t>Indberettes ikke for virksomheder</t>
        </r>
      </text>
    </comment>
    <comment ref="Q8" authorId="0" shapeId="0" xr:uid="{00000000-0006-0000-1500-00000D000000}">
      <text>
        <r>
          <rPr>
            <sz val="8"/>
            <color indexed="81"/>
            <rFont val="Tahoma"/>
            <family val="2"/>
          </rPr>
          <t>Indberettes ikke for virksomheder</t>
        </r>
      </text>
    </comment>
    <comment ref="R8" authorId="0" shapeId="0" xr:uid="{00000000-0006-0000-1500-00000E000000}">
      <text>
        <r>
          <rPr>
            <sz val="8"/>
            <color indexed="81"/>
            <rFont val="Tahoma"/>
            <family val="2"/>
          </rPr>
          <t>Indberettes ikke for virksomheder</t>
        </r>
      </text>
    </comment>
    <comment ref="S8" authorId="0" shapeId="0" xr:uid="{00000000-0006-0000-1500-00000F000000}">
      <text>
        <r>
          <rPr>
            <sz val="8"/>
            <color indexed="81"/>
            <rFont val="Tahoma"/>
            <family val="2"/>
          </rPr>
          <t>Ikke krævet</t>
        </r>
      </text>
    </comment>
    <comment ref="U8" authorId="0" shapeId="0" xr:uid="{49844EA9-AD23-4D06-89B7-7BE3EA929F12}">
      <text>
        <r>
          <rPr>
            <sz val="8"/>
            <color indexed="81"/>
            <rFont val="Tahoma"/>
            <family val="2"/>
          </rPr>
          <t>Indberettes ikke for virksomheder</t>
        </r>
      </text>
    </comment>
    <comment ref="V8" authorId="0" shapeId="0" xr:uid="{0F817CB4-24EF-4B53-825E-E8B7E6465221}">
      <text>
        <r>
          <rPr>
            <sz val="8"/>
            <color indexed="81"/>
            <rFont val="Tahoma"/>
            <family val="2"/>
          </rPr>
          <t>Indberettes ikke for virksomheder</t>
        </r>
      </text>
    </comment>
    <comment ref="W8" authorId="0" shapeId="0" xr:uid="{66CF62A6-45C6-4DB9-9574-D15F3C8A6274}">
      <text>
        <r>
          <rPr>
            <sz val="8"/>
            <color indexed="81"/>
            <rFont val="Tahoma"/>
            <family val="2"/>
          </rPr>
          <t>Indberettes ikke for virksomheder</t>
        </r>
      </text>
    </comment>
    <comment ref="X8" authorId="0" shapeId="0" xr:uid="{2E9C7FEB-FE5F-4644-9361-EA419DC3F9FD}">
      <text>
        <r>
          <rPr>
            <sz val="8"/>
            <color indexed="81"/>
            <rFont val="Tahoma"/>
            <family val="2"/>
          </rPr>
          <t>Indberettes ikke for virksomheder</t>
        </r>
      </text>
    </comment>
    <comment ref="Y8" authorId="0" shapeId="0" xr:uid="{51D78E0F-EF34-4C99-9ADD-3154D803DB65}">
      <text>
        <r>
          <rPr>
            <sz val="8"/>
            <color indexed="81"/>
            <rFont val="Tahoma"/>
            <family val="2"/>
          </rPr>
          <t>Indberettes ikke for virksomheder</t>
        </r>
      </text>
    </comment>
    <comment ref="Z8" authorId="0" shapeId="0" xr:uid="{0033535F-FA37-4A8E-9016-A376E1317438}">
      <text>
        <r>
          <rPr>
            <sz val="8"/>
            <color indexed="81"/>
            <rFont val="Tahoma"/>
            <family val="2"/>
          </rPr>
          <t>Indberettes ikke for virksomheder</t>
        </r>
      </text>
    </comment>
    <comment ref="AA8" authorId="0" shapeId="0" xr:uid="{F977D608-4550-4DEC-84BC-F670187DD4AE}">
      <text>
        <r>
          <rPr>
            <sz val="8"/>
            <color indexed="81"/>
            <rFont val="Tahoma"/>
            <family val="2"/>
          </rPr>
          <t>Indberettes ikke for virksomheder</t>
        </r>
      </text>
    </comment>
    <comment ref="AB8" authorId="0" shapeId="0" xr:uid="{E24EA2CE-B47F-4AF7-BF11-E998A385FC7B}">
      <text>
        <r>
          <rPr>
            <sz val="8"/>
            <color indexed="81"/>
            <rFont val="Tahoma"/>
            <family val="2"/>
          </rPr>
          <t>Indberettes ikke for virksomheder</t>
        </r>
      </text>
    </comment>
    <comment ref="AC8" authorId="0" shapeId="0" xr:uid="{64BD8B15-F4E8-4920-A6A2-6D3BDE743E72}">
      <text>
        <r>
          <rPr>
            <sz val="8"/>
            <color indexed="81"/>
            <rFont val="Tahoma"/>
            <family val="2"/>
          </rPr>
          <t>Indberettes ikke for virksomheder</t>
        </r>
      </text>
    </comment>
    <comment ref="J12" authorId="0" shapeId="0" xr:uid="{00000000-0006-0000-1500-000011000000}">
      <text>
        <r>
          <rPr>
            <sz val="8"/>
            <color indexed="81"/>
            <rFont val="Tahoma"/>
            <family val="2"/>
          </rPr>
          <t xml:space="preserve">Det er tilbudsdatoen da der er tale om et obligationsbaseret udlån
</t>
        </r>
      </text>
    </comment>
    <comment ref="K12" authorId="0" shapeId="0" xr:uid="{00000000-0006-0000-1500-000012000000}">
      <text>
        <r>
          <rPr>
            <sz val="8"/>
            <color indexed="81"/>
            <rFont val="Tahoma"/>
            <family val="2"/>
          </rPr>
          <t>Ikke krævet</t>
        </r>
      </text>
    </comment>
    <comment ref="L12" authorId="0" shapeId="0" xr:uid="{00000000-0006-0000-1500-000013000000}">
      <text>
        <r>
          <rPr>
            <sz val="8"/>
            <color indexed="81"/>
            <rFont val="Tahoma"/>
            <family val="2"/>
          </rPr>
          <t>Ikke krævet</t>
        </r>
      </text>
    </comment>
    <comment ref="M12" authorId="0" shapeId="0" xr:uid="{00000000-0006-0000-1500-000014000000}">
      <text>
        <r>
          <rPr>
            <sz val="8"/>
            <color indexed="81"/>
            <rFont val="Tahoma"/>
            <family val="2"/>
          </rPr>
          <t>Ikke krævet</t>
        </r>
      </text>
    </comment>
    <comment ref="N12" authorId="0" shapeId="0" xr:uid="{00000000-0006-0000-1500-000015000000}">
      <text>
        <r>
          <rPr>
            <sz val="8"/>
            <color indexed="81"/>
            <rFont val="Tahoma"/>
            <family val="2"/>
          </rPr>
          <t>Ikke krævet</t>
        </r>
      </text>
    </comment>
    <comment ref="O12" authorId="0" shapeId="0" xr:uid="{00000000-0006-0000-1500-000016000000}">
      <text>
        <r>
          <rPr>
            <sz val="8"/>
            <color indexed="81"/>
            <rFont val="Tahoma"/>
            <family val="2"/>
          </rPr>
          <t>Ikke krævet</t>
        </r>
      </text>
    </comment>
    <comment ref="U12" authorId="0" shapeId="0" xr:uid="{00000000-0006-0000-1500-000017000000}">
      <text>
        <r>
          <rPr>
            <sz val="8"/>
            <color indexed="81"/>
            <rFont val="Tahoma"/>
            <family val="2"/>
          </rPr>
          <t>Ikke krævet</t>
        </r>
      </text>
    </comment>
    <comment ref="X12" authorId="0" shapeId="0" xr:uid="{00000000-0006-0000-1500-000018000000}">
      <text>
        <r>
          <rPr>
            <sz val="8"/>
            <color indexed="81"/>
            <rFont val="Tahoma"/>
            <family val="2"/>
          </rPr>
          <t>Ikke krævet</t>
        </r>
      </text>
    </comment>
    <comment ref="Y12" authorId="0" shapeId="0" xr:uid="{00000000-0006-0000-1500-000019000000}">
      <text>
        <r>
          <rPr>
            <sz val="8"/>
            <color indexed="81"/>
            <rFont val="Tahoma"/>
            <family val="2"/>
          </rPr>
          <t>Ikke krævet</t>
        </r>
      </text>
    </comment>
    <comment ref="Z12" authorId="0" shapeId="0" xr:uid="{00000000-0006-0000-1500-00001A000000}">
      <text>
        <r>
          <rPr>
            <sz val="8"/>
            <color indexed="81"/>
            <rFont val="Tahoma"/>
            <family val="2"/>
          </rPr>
          <t>Ikke krævet</t>
        </r>
      </text>
    </comment>
    <comment ref="AA12" authorId="0" shapeId="0" xr:uid="{00000000-0006-0000-1500-00001B000000}">
      <text>
        <r>
          <rPr>
            <sz val="8"/>
            <color indexed="81"/>
            <rFont val="Tahoma"/>
            <family val="2"/>
          </rPr>
          <t>Ikke krævet</t>
        </r>
      </text>
    </comment>
    <comment ref="AB12" authorId="0" shapeId="0" xr:uid="{00000000-0006-0000-1500-00001C000000}">
      <text>
        <r>
          <rPr>
            <sz val="8"/>
            <color indexed="81"/>
            <rFont val="Tahoma"/>
            <family val="2"/>
          </rPr>
          <t>Ikke krævet</t>
        </r>
      </text>
    </comment>
    <comment ref="AD12" authorId="1" shapeId="0" xr:uid="{F9AEC805-6B29-4A01-8A7A-D7D629BB44CB}">
      <text>
        <r>
          <rPr>
            <sz val="9"/>
            <color indexed="81"/>
            <rFont val="Tahoma"/>
            <family val="2"/>
          </rPr>
          <t>Kun krævet for instrumenttype 20.</t>
        </r>
      </text>
    </comment>
    <comment ref="AE12" authorId="0" shapeId="0" xr:uid="{2BFE7605-20EE-403F-8501-83283627BC2C}">
      <text>
        <r>
          <rPr>
            <sz val="8"/>
            <color indexed="81"/>
            <rFont val="Tahoma"/>
            <family val="2"/>
          </rPr>
          <t>Ikke krævet</t>
        </r>
      </text>
    </comment>
    <comment ref="AF12" authorId="0" shapeId="0" xr:uid="{8A9E91C7-24AA-4150-BCA9-564E1543E97B}">
      <text>
        <r>
          <rPr>
            <sz val="8"/>
            <color indexed="81"/>
            <rFont val="Tahoma"/>
            <family val="2"/>
          </rPr>
          <t>Ikke krævet</t>
        </r>
      </text>
    </comment>
    <comment ref="AG12" authorId="0" shapeId="0" xr:uid="{2402F89D-908E-4755-BBC3-F303B6C663EC}">
      <text>
        <r>
          <rPr>
            <sz val="8"/>
            <color indexed="81"/>
            <rFont val="Tahoma"/>
            <family val="2"/>
          </rPr>
          <t>Ikke krævet</t>
        </r>
      </text>
    </comment>
    <comment ref="G16" authorId="0" shapeId="0" xr:uid="{00000000-0006-0000-1500-00001D000000}">
      <text>
        <r>
          <rPr>
            <sz val="8"/>
            <color indexed="81"/>
            <rFont val="Tahoma"/>
            <family val="2"/>
          </rPr>
          <t>Ikke krævet</t>
        </r>
      </text>
    </comment>
    <comment ref="J16" authorId="0" shapeId="0" xr:uid="{00000000-0006-0000-1500-00001E000000}">
      <text>
        <r>
          <rPr>
            <sz val="8"/>
            <color indexed="81"/>
            <rFont val="Tahoma"/>
            <family val="2"/>
          </rPr>
          <t xml:space="preserve">"Ikke krævet" </t>
        </r>
      </text>
    </comment>
    <comment ref="U16" authorId="1" shapeId="0" xr:uid="{7359901A-6081-4D24-9F9B-A50A49A3C08C}">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6" authorId="1" shapeId="0" xr:uid="{08BFAB35-0ABA-4DAC-A6BE-1AA133E5B3C3}">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6" authorId="0" shapeId="0" xr:uid="{5B571B77-8980-4C47-BC25-DE1D9680109B}">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O28" authorId="0" shapeId="0" xr:uid="{00000000-0006-0000-1500-00001F000000}">
      <text>
        <r>
          <rPr>
            <sz val="8"/>
            <color indexed="81"/>
            <rFont val="Tahoma"/>
            <family val="2"/>
          </rPr>
          <t>"Ikke krævet"</t>
        </r>
      </text>
    </comment>
    <comment ref="J32" authorId="0" shapeId="0" xr:uid="{00000000-0006-0000-1500-000020000000}">
      <text>
        <r>
          <rPr>
            <sz val="8"/>
            <color indexed="81"/>
            <rFont val="Tahoma"/>
            <family val="2"/>
          </rPr>
          <t>Ikke krævet</t>
        </r>
        <r>
          <rPr>
            <sz val="8"/>
            <color indexed="81"/>
            <rFont val="Tahoma"/>
            <family val="2"/>
          </rPr>
          <t xml:space="preserve">
</t>
        </r>
      </text>
    </comment>
    <comment ref="Q32" authorId="0" shapeId="0" xr:uid="{00000000-0006-0000-1500-000022000000}">
      <text>
        <r>
          <rPr>
            <sz val="8"/>
            <color indexed="81"/>
            <rFont val="Tahoma"/>
            <family val="2"/>
          </rPr>
          <t xml:space="preserve">"Ikke krævet" </t>
        </r>
      </text>
    </comment>
    <comment ref="R32" authorId="0" shapeId="0" xr:uid="{00000000-0006-0000-1500-000023000000}">
      <text>
        <r>
          <rPr>
            <sz val="8"/>
            <color indexed="81"/>
            <rFont val="Tahoma"/>
            <family val="2"/>
          </rPr>
          <t xml:space="preserve">"Ikke krævet" </t>
        </r>
      </text>
    </comment>
    <comment ref="S32" authorId="0" shapeId="0" xr:uid="{00000000-0006-0000-1500-000024000000}">
      <text>
        <r>
          <rPr>
            <sz val="8"/>
            <color indexed="81"/>
            <rFont val="Tahoma"/>
            <family val="2"/>
          </rPr>
          <t xml:space="preserve">"Ikke krævet" </t>
        </r>
      </text>
    </comment>
    <comment ref="U32" authorId="0" shapeId="0" xr:uid="{00000000-0006-0000-1500-000025000000}">
      <text>
        <r>
          <rPr>
            <sz val="8"/>
            <color indexed="81"/>
            <rFont val="Tahoma"/>
            <family val="2"/>
          </rPr>
          <t>Ikke krævet</t>
        </r>
        <r>
          <rPr>
            <sz val="8"/>
            <color indexed="81"/>
            <rFont val="Tahoma"/>
            <family val="2"/>
          </rPr>
          <t xml:space="preserve">
</t>
        </r>
      </text>
    </comment>
    <comment ref="F44" authorId="0" shapeId="0" xr:uid="{00000000-0006-0000-1500-000026000000}">
      <text>
        <r>
          <rPr>
            <sz val="8"/>
            <color indexed="81"/>
            <rFont val="Tahoma"/>
            <family val="2"/>
          </rPr>
          <t xml:space="preserve">Ikke krævet </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Allan Høegsberg</author>
  </authors>
  <commentList>
    <comment ref="H7" authorId="0" shapeId="0" xr:uid="{62DE7FB0-8F9F-473D-9A30-724AB09D2C1F}">
      <text>
        <r>
          <rPr>
            <sz val="8"/>
            <color indexed="81"/>
            <rFont val="Tahoma"/>
            <family val="2"/>
          </rPr>
          <t>Ikke krævet</t>
        </r>
      </text>
    </comment>
    <comment ref="N7" authorId="0" shapeId="0" xr:uid="{54A21158-2DCE-46C6-9E5B-199F6A5FF27F}">
      <text>
        <r>
          <rPr>
            <sz val="8"/>
            <color indexed="81"/>
            <rFont val="Tahoma"/>
            <family val="2"/>
          </rPr>
          <t xml:space="preserve">Ikke krævet for indberettende institut
</t>
        </r>
      </text>
    </comment>
    <comment ref="O7" authorId="0" shapeId="0" xr:uid="{3A963909-570B-443C-BA6F-DA6B87B7DA70}">
      <text>
        <r>
          <rPr>
            <sz val="8"/>
            <color indexed="81"/>
            <rFont val="Tahoma"/>
            <family val="2"/>
          </rPr>
          <t xml:space="preserve">Ikke krævet </t>
        </r>
      </text>
    </comment>
    <comment ref="P7" authorId="0" shapeId="0" xr:uid="{5F18E1CE-3619-4689-BC6C-4F77C6D2E1B2}">
      <text>
        <r>
          <rPr>
            <sz val="8"/>
            <color indexed="81"/>
            <rFont val="Tahoma"/>
            <family val="2"/>
          </rPr>
          <t xml:space="preserve">Ikke krævet </t>
        </r>
      </text>
    </comment>
    <comment ref="Q7" authorId="0" shapeId="0" xr:uid="{B69F190A-74C9-46EB-8CEE-355E821032F8}">
      <text>
        <r>
          <rPr>
            <sz val="8"/>
            <color indexed="81"/>
            <rFont val="Tahoma"/>
            <family val="2"/>
          </rPr>
          <t xml:space="preserve">Ikke krævet </t>
        </r>
      </text>
    </comment>
    <comment ref="R7" authorId="0" shapeId="0" xr:uid="{5142D0C0-5DB2-47CF-9ED4-FB9CF7F9BA5B}">
      <text>
        <r>
          <rPr>
            <sz val="8"/>
            <color indexed="81"/>
            <rFont val="Tahoma"/>
            <family val="2"/>
          </rPr>
          <t xml:space="preserve">Ikke krævet </t>
        </r>
      </text>
    </comment>
    <comment ref="T7" authorId="1" shapeId="0" xr:uid="{A757870D-E7BA-4BCA-AF38-DBFF1B236AD3}">
      <text>
        <r>
          <rPr>
            <sz val="9"/>
            <color indexed="81"/>
            <rFont val="Tahoma"/>
            <family val="2"/>
          </rPr>
          <t>Ikke krævet.</t>
        </r>
      </text>
    </comment>
    <comment ref="U7" authorId="0" shapeId="0" xr:uid="{84C375C8-8B54-4DDA-8492-BF12961CA4DF}">
      <text>
        <r>
          <rPr>
            <sz val="8"/>
            <color indexed="81"/>
            <rFont val="Tahoma"/>
            <family val="2"/>
          </rPr>
          <t>Ikke krævet for virksomhed</t>
        </r>
      </text>
    </comment>
    <comment ref="V7" authorId="0" shapeId="0" xr:uid="{4F9C44C2-CC88-4B32-A47B-C9DC72BC84B1}">
      <text>
        <r>
          <rPr>
            <sz val="8"/>
            <color indexed="81"/>
            <rFont val="Tahoma"/>
            <family val="2"/>
          </rPr>
          <t>Ikke krævet for virksomhed</t>
        </r>
      </text>
    </comment>
    <comment ref="W7" authorId="0" shapeId="0" xr:uid="{1EE4CAB1-D2A9-4DA0-8F6D-10F3D164BB29}">
      <text>
        <r>
          <rPr>
            <sz val="8"/>
            <color indexed="81"/>
            <rFont val="Tahoma"/>
            <family val="2"/>
          </rPr>
          <t>Ikke krævet for virksomhed</t>
        </r>
      </text>
    </comment>
    <comment ref="X7" authorId="0" shapeId="0" xr:uid="{C2133F08-A795-4114-98F8-C6A683070CD3}">
      <text>
        <r>
          <rPr>
            <sz val="8"/>
            <color indexed="81"/>
            <rFont val="Tahoma"/>
            <family val="2"/>
          </rPr>
          <t>Ikke krævet for virksomhed</t>
        </r>
      </text>
    </comment>
    <comment ref="Y7" authorId="0" shapeId="0" xr:uid="{EAE4CB17-EFC7-4B74-A302-C063C6D4DD67}">
      <text>
        <r>
          <rPr>
            <sz val="8"/>
            <color indexed="81"/>
            <rFont val="Tahoma"/>
            <family val="2"/>
          </rPr>
          <t>Ikke krævet for virksomhed</t>
        </r>
      </text>
    </comment>
    <comment ref="Z7" authorId="0" shapeId="0" xr:uid="{F4F1DA58-6852-4439-8397-AB57955BE540}">
      <text>
        <r>
          <rPr>
            <sz val="8"/>
            <color indexed="81"/>
            <rFont val="Tahoma"/>
            <family val="2"/>
          </rPr>
          <t>Ikke krævet for virksomhed</t>
        </r>
      </text>
    </comment>
    <comment ref="AA7" authorId="0" shapeId="0" xr:uid="{EB31908A-1C72-4494-A7E5-364AABFBFBC0}">
      <text>
        <r>
          <rPr>
            <sz val="8"/>
            <color indexed="81"/>
            <rFont val="Tahoma"/>
            <family val="2"/>
          </rPr>
          <t>Ikke krævet for virksomhed</t>
        </r>
      </text>
    </comment>
    <comment ref="AB7" authorId="0" shapeId="0" xr:uid="{EEF25297-D61B-4307-AB23-2D3F96DBF149}">
      <text>
        <r>
          <rPr>
            <sz val="8"/>
            <color indexed="81"/>
            <rFont val="Tahoma"/>
            <family val="2"/>
          </rPr>
          <t>Ikke krævet for virksomhed</t>
        </r>
      </text>
    </comment>
    <comment ref="AC7" authorId="0" shapeId="0" xr:uid="{B679539E-F1B6-4180-ABBC-42EF52E90865}">
      <text>
        <r>
          <rPr>
            <sz val="8"/>
            <color indexed="81"/>
            <rFont val="Tahoma"/>
            <family val="2"/>
          </rPr>
          <t>Ikke krævet for virksomhed</t>
        </r>
      </text>
    </comment>
    <comment ref="E8" authorId="0" shapeId="0" xr:uid="{F298F6D4-A628-4B31-A9C2-49EDF8CA3256}">
      <text>
        <r>
          <rPr>
            <sz val="8"/>
            <color indexed="81"/>
            <rFont val="Tahoma"/>
            <family val="2"/>
          </rPr>
          <t>Ikke krævet</t>
        </r>
      </text>
    </comment>
    <comment ref="H8" authorId="0" shapeId="0" xr:uid="{C666048E-6D49-4F81-A0B1-1EAEAB6AA187}">
      <text>
        <r>
          <rPr>
            <sz val="8"/>
            <color indexed="81"/>
            <rFont val="Tahoma"/>
            <family val="2"/>
          </rPr>
          <t>Ikke krævet</t>
        </r>
      </text>
    </comment>
    <comment ref="N8" authorId="0" shapeId="0" xr:uid="{D5879097-5B21-4F1B-9CF4-C8959E347FE7}">
      <text>
        <r>
          <rPr>
            <sz val="8"/>
            <color indexed="81"/>
            <rFont val="Tahoma"/>
            <family val="2"/>
          </rPr>
          <t xml:space="preserve">Ikke krævet for indberettende institut
</t>
        </r>
      </text>
    </comment>
    <comment ref="O8" authorId="0" shapeId="0" xr:uid="{4E0247E9-5FFD-40FF-BD23-6AF28D18BE37}">
      <text>
        <r>
          <rPr>
            <sz val="8"/>
            <color indexed="81"/>
            <rFont val="Tahoma"/>
            <family val="2"/>
          </rPr>
          <t>Indberettes ikke for virksomheder</t>
        </r>
      </text>
    </comment>
    <comment ref="P8" authorId="0" shapeId="0" xr:uid="{427768CD-1938-4FDF-AADF-C7C9D1F9B647}">
      <text>
        <r>
          <rPr>
            <sz val="8"/>
            <color indexed="81"/>
            <rFont val="Tahoma"/>
            <family val="2"/>
          </rPr>
          <t>Indberettes ikke for virksomheder</t>
        </r>
      </text>
    </comment>
    <comment ref="Q8" authorId="0" shapeId="0" xr:uid="{06AC6CBC-B153-4B7C-84F9-F69538044100}">
      <text>
        <r>
          <rPr>
            <sz val="8"/>
            <color indexed="81"/>
            <rFont val="Tahoma"/>
            <family val="2"/>
          </rPr>
          <t>Indberettes ikke for virksomheder</t>
        </r>
      </text>
    </comment>
    <comment ref="R8" authorId="0" shapeId="0" xr:uid="{2BDBB991-DB60-42BC-8FF7-ACEBC6DBA440}">
      <text>
        <r>
          <rPr>
            <sz val="8"/>
            <color indexed="81"/>
            <rFont val="Tahoma"/>
            <family val="2"/>
          </rPr>
          <t>Indberettes ikke for virksomheder</t>
        </r>
      </text>
    </comment>
    <comment ref="T8" authorId="1" shapeId="0" xr:uid="{C4CDC1C5-F6D0-43BE-843E-C1F066DBB3E0}">
      <text>
        <r>
          <rPr>
            <sz val="9"/>
            <color indexed="81"/>
            <rFont val="Tahoma"/>
            <family val="2"/>
          </rPr>
          <t>Ikke krævet.</t>
        </r>
      </text>
    </comment>
    <comment ref="U8" authorId="0" shapeId="0" xr:uid="{41ACF55C-8B1F-4CDB-A053-C1C66861CDDC}">
      <text>
        <r>
          <rPr>
            <sz val="8"/>
            <color indexed="81"/>
            <rFont val="Tahoma"/>
            <family val="2"/>
          </rPr>
          <t>Ikke krævet for virksomhed</t>
        </r>
      </text>
    </comment>
    <comment ref="V8" authorId="0" shapeId="0" xr:uid="{99115C43-4BC3-4D3C-999C-C2DDA87682A5}">
      <text>
        <r>
          <rPr>
            <sz val="8"/>
            <color indexed="81"/>
            <rFont val="Tahoma"/>
            <family val="2"/>
          </rPr>
          <t>Ikke krævet for virksomhed</t>
        </r>
      </text>
    </comment>
    <comment ref="W8" authorId="0" shapeId="0" xr:uid="{4078B7E7-7309-4798-B748-81D778D72BD7}">
      <text>
        <r>
          <rPr>
            <sz val="8"/>
            <color indexed="81"/>
            <rFont val="Tahoma"/>
            <family val="2"/>
          </rPr>
          <t>Ikke krævet for virksomhed</t>
        </r>
      </text>
    </comment>
    <comment ref="X8" authorId="0" shapeId="0" xr:uid="{CB4DB5C3-0BB1-4E44-B2BE-837D0BCC4DB0}">
      <text>
        <r>
          <rPr>
            <sz val="8"/>
            <color indexed="81"/>
            <rFont val="Tahoma"/>
            <family val="2"/>
          </rPr>
          <t>Ikke krævet for virksomhed</t>
        </r>
      </text>
    </comment>
    <comment ref="Y8" authorId="0" shapeId="0" xr:uid="{75304212-65A5-4957-91E1-F6E6F08AEBDC}">
      <text>
        <r>
          <rPr>
            <sz val="8"/>
            <color indexed="81"/>
            <rFont val="Tahoma"/>
            <family val="2"/>
          </rPr>
          <t>Ikke krævet for virksomhed</t>
        </r>
      </text>
    </comment>
    <comment ref="Z8" authorId="0" shapeId="0" xr:uid="{ACDA3F08-9B66-4A82-A310-C937FBCA20B9}">
      <text>
        <r>
          <rPr>
            <sz val="8"/>
            <color indexed="81"/>
            <rFont val="Tahoma"/>
            <family val="2"/>
          </rPr>
          <t>Ikke krævet for virksomhed</t>
        </r>
      </text>
    </comment>
    <comment ref="AA8" authorId="0" shapeId="0" xr:uid="{54ECCFC4-1A6E-4A0E-9DBC-592287A60840}">
      <text>
        <r>
          <rPr>
            <sz val="8"/>
            <color indexed="81"/>
            <rFont val="Tahoma"/>
            <family val="2"/>
          </rPr>
          <t>Ikke krævet for virksomhed</t>
        </r>
      </text>
    </comment>
    <comment ref="AB8" authorId="0" shapeId="0" xr:uid="{F9A11850-9ADD-46AD-B737-8E23F69D8F3C}">
      <text>
        <r>
          <rPr>
            <sz val="8"/>
            <color indexed="81"/>
            <rFont val="Tahoma"/>
            <family val="2"/>
          </rPr>
          <t>Ikke krævet for virksomhed</t>
        </r>
      </text>
    </comment>
    <comment ref="AC8" authorId="0" shapeId="0" xr:uid="{B383B82D-0BFD-4941-A4D2-161561D7B8CD}">
      <text>
        <r>
          <rPr>
            <sz val="8"/>
            <color indexed="81"/>
            <rFont val="Tahoma"/>
            <family val="2"/>
          </rPr>
          <t>Ikke krævet for virksomhed</t>
        </r>
      </text>
    </comment>
    <comment ref="E9" authorId="0" shapeId="0" xr:uid="{427D0F38-3E65-4571-87EA-2C3A4AFBD93A}">
      <text>
        <r>
          <rPr>
            <sz val="8"/>
            <color indexed="81"/>
            <rFont val="Tahoma"/>
            <family val="2"/>
          </rPr>
          <t>Indberettes ikke for privatpersoner</t>
        </r>
      </text>
    </comment>
    <comment ref="H9" authorId="0" shapeId="0" xr:uid="{F78358FE-71CF-4494-B990-167AA2407881}">
      <text>
        <r>
          <rPr>
            <sz val="8"/>
            <color indexed="81"/>
            <rFont val="Tahoma"/>
            <family val="2"/>
          </rPr>
          <t xml:space="preserve">Ikke krævet
</t>
        </r>
      </text>
    </comment>
    <comment ref="N9" authorId="0" shapeId="0" xr:uid="{DBB24FE0-F141-41C1-B31A-57175B78E414}">
      <text>
        <r>
          <rPr>
            <sz val="8"/>
            <color indexed="81"/>
            <rFont val="Tahoma"/>
            <family val="2"/>
          </rPr>
          <t>Ikke krævet for privatperson</t>
        </r>
        <r>
          <rPr>
            <sz val="8"/>
            <color indexed="81"/>
            <rFont val="Tahoma"/>
            <family val="2"/>
          </rPr>
          <t xml:space="preserve">
</t>
        </r>
      </text>
    </comment>
    <comment ref="S9" authorId="0" shapeId="0" xr:uid="{C622D41B-341C-498F-9F34-EFF5E4DDB444}">
      <text>
        <r>
          <rPr>
            <sz val="8"/>
            <color indexed="81"/>
            <rFont val="Tahoma"/>
            <family val="2"/>
          </rPr>
          <t>Ikke krævet</t>
        </r>
      </text>
    </comment>
    <comment ref="J13" authorId="0" shapeId="0" xr:uid="{1D41CB6A-1C34-40EC-947D-C9DD36F78499}">
      <text>
        <r>
          <rPr>
            <sz val="8"/>
            <color indexed="81"/>
            <rFont val="Tahoma"/>
            <family val="2"/>
          </rPr>
          <t xml:space="preserve">Det er tilbudsdatoen da der er tale om et obligationsbaseret udlån
</t>
        </r>
      </text>
    </comment>
    <comment ref="K13" authorId="0" shapeId="0" xr:uid="{51283B5A-75B9-4D3D-A205-FFD709EB48C6}">
      <text>
        <r>
          <rPr>
            <sz val="8"/>
            <color indexed="81"/>
            <rFont val="Tahoma"/>
            <family val="2"/>
          </rPr>
          <t>Ikke krævet</t>
        </r>
      </text>
    </comment>
    <comment ref="L13" authorId="0" shapeId="0" xr:uid="{1F060CE5-81D2-4E4E-BCCF-1090F083F6E2}">
      <text>
        <r>
          <rPr>
            <sz val="8"/>
            <color indexed="81"/>
            <rFont val="Tahoma"/>
            <family val="2"/>
          </rPr>
          <t>Ikke krævet</t>
        </r>
      </text>
    </comment>
    <comment ref="M13" authorId="0" shapeId="0" xr:uid="{E56AC6B6-065E-48DA-ACF0-E50144361EE2}">
      <text>
        <r>
          <rPr>
            <sz val="8"/>
            <color indexed="81"/>
            <rFont val="Tahoma"/>
            <family val="2"/>
          </rPr>
          <t>Ikke krævet</t>
        </r>
      </text>
    </comment>
    <comment ref="N13" authorId="0" shapeId="0" xr:uid="{D7D5A466-79BE-4EA2-89A8-1872B384BBBF}">
      <text>
        <r>
          <rPr>
            <sz val="8"/>
            <color indexed="81"/>
            <rFont val="Tahoma"/>
            <family val="2"/>
          </rPr>
          <t>Ikke krævet</t>
        </r>
      </text>
    </comment>
    <comment ref="O13" authorId="0" shapeId="0" xr:uid="{E891864B-60B1-49A8-ACEF-EBE62732FA5A}">
      <text>
        <r>
          <rPr>
            <sz val="8"/>
            <color indexed="81"/>
            <rFont val="Tahoma"/>
            <family val="2"/>
          </rPr>
          <t>Ikke krævet</t>
        </r>
      </text>
    </comment>
    <comment ref="U13" authorId="0" shapeId="0" xr:uid="{2C3C0994-2CDD-4D31-9A2B-E38DC49B70A3}">
      <text>
        <r>
          <rPr>
            <sz val="8"/>
            <color indexed="81"/>
            <rFont val="Tahoma"/>
            <family val="2"/>
          </rPr>
          <t>Ikke krævet</t>
        </r>
      </text>
    </comment>
    <comment ref="X13" authorId="0" shapeId="0" xr:uid="{FB57A623-5717-4061-8F97-5E112EE90640}">
      <text>
        <r>
          <rPr>
            <sz val="8"/>
            <color indexed="81"/>
            <rFont val="Tahoma"/>
            <family val="2"/>
          </rPr>
          <t>Ikke krævet</t>
        </r>
      </text>
    </comment>
    <comment ref="Y13" authorId="0" shapeId="0" xr:uid="{5F8426E9-BFBB-481B-9C93-D4CCE86C7D3F}">
      <text>
        <r>
          <rPr>
            <sz val="8"/>
            <color indexed="81"/>
            <rFont val="Tahoma"/>
            <family val="2"/>
          </rPr>
          <t>Ikke krævet</t>
        </r>
      </text>
    </comment>
    <comment ref="Z13" authorId="0" shapeId="0" xr:uid="{D7DCF140-2CE0-4452-B8D8-D218A6B046BE}">
      <text>
        <r>
          <rPr>
            <sz val="8"/>
            <color indexed="81"/>
            <rFont val="Tahoma"/>
            <family val="2"/>
          </rPr>
          <t>Ikke krævet</t>
        </r>
      </text>
    </comment>
    <comment ref="AA13" authorId="0" shapeId="0" xr:uid="{8EBF244E-9C13-429E-9EB3-EA64BCCB2898}">
      <text>
        <r>
          <rPr>
            <sz val="8"/>
            <color indexed="81"/>
            <rFont val="Tahoma"/>
            <family val="2"/>
          </rPr>
          <t>Ikke krævet</t>
        </r>
      </text>
    </comment>
    <comment ref="AB13" authorId="0" shapeId="0" xr:uid="{C7AE8162-24B7-4DB0-A0B2-9CE3FB8EEAED}">
      <text>
        <r>
          <rPr>
            <sz val="8"/>
            <color indexed="81"/>
            <rFont val="Tahoma"/>
            <family val="2"/>
          </rPr>
          <t>Ikke krævet</t>
        </r>
      </text>
    </comment>
    <comment ref="AD13" authorId="1" shapeId="0" xr:uid="{E6206B8F-E5CE-4BD8-8320-9484CB818E43}">
      <text>
        <r>
          <rPr>
            <sz val="9"/>
            <color indexed="81"/>
            <rFont val="Tahoma"/>
            <family val="2"/>
          </rPr>
          <t>Kun krævet for instrumenttype 20.</t>
        </r>
      </text>
    </comment>
    <comment ref="AE13" authorId="0" shapeId="0" xr:uid="{11F52260-6E7B-4486-9E77-16085C143D0D}">
      <text>
        <r>
          <rPr>
            <sz val="8"/>
            <color indexed="81"/>
            <rFont val="Tahoma"/>
            <family val="2"/>
          </rPr>
          <t>Ikke krævet</t>
        </r>
      </text>
    </comment>
    <comment ref="AF13" authorId="0" shapeId="0" xr:uid="{556BBF4D-F061-46DD-B097-CF8FB4576C21}">
      <text>
        <r>
          <rPr>
            <sz val="8"/>
            <color indexed="81"/>
            <rFont val="Tahoma"/>
            <family val="2"/>
          </rPr>
          <t>Ikke krævet</t>
        </r>
      </text>
    </comment>
    <comment ref="AG13" authorId="0" shapeId="0" xr:uid="{8E8DC5B4-B10B-417A-A207-61F6A3B3F981}">
      <text>
        <r>
          <rPr>
            <sz val="8"/>
            <color indexed="81"/>
            <rFont val="Tahoma"/>
            <family val="2"/>
          </rPr>
          <t>Ikke krævet</t>
        </r>
      </text>
    </comment>
    <comment ref="G17" authorId="0" shapeId="0" xr:uid="{46AF3B11-CA4F-4106-B00D-7A852195DAC9}">
      <text>
        <r>
          <rPr>
            <sz val="8"/>
            <color indexed="81"/>
            <rFont val="Tahoma"/>
            <family val="2"/>
          </rPr>
          <t>Ikke krævet</t>
        </r>
      </text>
    </comment>
    <comment ref="J17" authorId="0" shapeId="0" xr:uid="{9C968540-CED3-49C5-842E-0585F9A98CAB}">
      <text>
        <r>
          <rPr>
            <sz val="8"/>
            <color indexed="81"/>
            <rFont val="Tahoma"/>
            <family val="2"/>
          </rPr>
          <t xml:space="preserve">"Ikke krævet" </t>
        </r>
      </text>
    </comment>
    <comment ref="U17" authorId="1" shapeId="0" xr:uid="{3B69DF15-6961-44F6-B81A-EDFA1FEBD8F1}">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7" authorId="1" shapeId="0" xr:uid="{1158B2E5-E62E-40D2-AEAE-24868528A373}">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7" authorId="0" shapeId="0" xr:uid="{17F55617-3FF0-4298-846D-AD1ED66A14CB}">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O30" authorId="0" shapeId="0" xr:uid="{789DCF4F-8E20-4BE0-A942-41AFC590BB2C}">
      <text>
        <r>
          <rPr>
            <sz val="8"/>
            <color indexed="81"/>
            <rFont val="Tahoma"/>
            <family val="2"/>
          </rPr>
          <t>"Ikke krævet"</t>
        </r>
      </text>
    </comment>
    <comment ref="J34" authorId="0" shapeId="0" xr:uid="{7DE24EA6-C27C-4D79-8545-18EDDF0B8919}">
      <text>
        <r>
          <rPr>
            <sz val="8"/>
            <color indexed="81"/>
            <rFont val="Tahoma"/>
            <family val="2"/>
          </rPr>
          <t>Ikke krævet</t>
        </r>
        <r>
          <rPr>
            <sz val="8"/>
            <color indexed="81"/>
            <rFont val="Tahoma"/>
            <family val="2"/>
          </rPr>
          <t xml:space="preserve">
</t>
        </r>
      </text>
    </comment>
    <comment ref="M34" authorId="0" shapeId="0" xr:uid="{C4EF83E6-C79F-441F-A7E7-2D355E21A529}">
      <text>
        <r>
          <rPr>
            <sz val="8"/>
            <color indexed="81"/>
            <rFont val="Tahoma"/>
            <family val="2"/>
          </rPr>
          <t xml:space="preserve">Det er tilbudsdatoen da der er tale om et obligationsbaseret udlån
</t>
        </r>
      </text>
    </comment>
    <comment ref="Q34" authorId="0" shapeId="0" xr:uid="{DA6B538F-3D43-46A1-99D3-AAAE6AF52CA1}">
      <text>
        <r>
          <rPr>
            <sz val="8"/>
            <color indexed="81"/>
            <rFont val="Tahoma"/>
            <family val="2"/>
          </rPr>
          <t xml:space="preserve">"Ikke krævet" </t>
        </r>
      </text>
    </comment>
    <comment ref="R34" authorId="0" shapeId="0" xr:uid="{9C6F4E58-162B-46F1-A0EB-5AD1FEEFDC3B}">
      <text>
        <r>
          <rPr>
            <sz val="8"/>
            <color indexed="81"/>
            <rFont val="Tahoma"/>
            <family val="2"/>
          </rPr>
          <t xml:space="preserve">"Ikke krævet" </t>
        </r>
      </text>
    </comment>
    <comment ref="S34" authorId="0" shapeId="0" xr:uid="{E95BD968-38AE-4B4A-88A3-0608E5BCEC7D}">
      <text>
        <r>
          <rPr>
            <sz val="8"/>
            <color indexed="81"/>
            <rFont val="Tahoma"/>
            <family val="2"/>
          </rPr>
          <t xml:space="preserve">"Ikke krævet" </t>
        </r>
      </text>
    </comment>
    <comment ref="U34" authorId="0" shapeId="0" xr:uid="{FB0B9736-E18F-4266-8678-CE62D4AC6362}">
      <text>
        <r>
          <rPr>
            <sz val="8"/>
            <color indexed="81"/>
            <rFont val="Tahoma"/>
            <family val="2"/>
          </rPr>
          <t xml:space="preserve">"Ikke krævet" </t>
        </r>
      </text>
    </comment>
    <comment ref="J35" authorId="2" shapeId="0" xr:uid="{AE477CDD-4ECE-44AA-9B20-B73DAA54ADC7}">
      <text>
        <r>
          <rPr>
            <sz val="9"/>
            <color indexed="81"/>
            <rFont val="Tahoma"/>
            <family val="2"/>
          </rPr>
          <t>Ikke krævet for modregningsretter</t>
        </r>
        <r>
          <rPr>
            <sz val="9"/>
            <color indexed="81"/>
            <rFont val="Tahoma"/>
            <charset val="1"/>
          </rPr>
          <t xml:space="preserve">
</t>
        </r>
      </text>
    </comment>
    <comment ref="L35" authorId="2" shapeId="0" xr:uid="{F36747C5-D090-4767-BED0-428C1CD08A06}">
      <text>
        <r>
          <rPr>
            <sz val="9"/>
            <color indexed="81"/>
            <rFont val="Tahoma"/>
            <family val="2"/>
          </rPr>
          <t>Ikke krævet for modregningsretter</t>
        </r>
        <r>
          <rPr>
            <sz val="9"/>
            <color indexed="81"/>
            <rFont val="Tahoma"/>
            <charset val="1"/>
          </rPr>
          <t xml:space="preserve">
</t>
        </r>
      </text>
    </comment>
    <comment ref="M35" authorId="2" shapeId="0" xr:uid="{7CBF579A-3E12-4890-8F8D-B82363F6201F}">
      <text>
        <r>
          <rPr>
            <sz val="9"/>
            <color indexed="81"/>
            <rFont val="Tahoma"/>
            <family val="2"/>
          </rPr>
          <t>Ikke krævet for modregningsretter</t>
        </r>
        <r>
          <rPr>
            <sz val="9"/>
            <color indexed="81"/>
            <rFont val="Tahoma"/>
            <charset val="1"/>
          </rPr>
          <t xml:space="preserve">
</t>
        </r>
      </text>
    </comment>
    <comment ref="N35" authorId="2" shapeId="0" xr:uid="{DCECFE9A-137F-4C35-9657-FD15A8FAF00C}">
      <text>
        <r>
          <rPr>
            <sz val="9"/>
            <color indexed="81"/>
            <rFont val="Tahoma"/>
            <family val="2"/>
          </rPr>
          <t>Ikke krævet for modregningsretter</t>
        </r>
        <r>
          <rPr>
            <sz val="9"/>
            <color indexed="81"/>
            <rFont val="Tahoma"/>
            <charset val="1"/>
          </rPr>
          <t xml:space="preserve">
</t>
        </r>
      </text>
    </comment>
    <comment ref="O35" authorId="2" shapeId="0" xr:uid="{4AE0289E-FEFB-412D-B36D-AD5A5759C7A9}">
      <text>
        <r>
          <rPr>
            <sz val="9"/>
            <color indexed="81"/>
            <rFont val="Tahoma"/>
            <family val="2"/>
          </rPr>
          <t>Ikke krævet for modregningsretter</t>
        </r>
        <r>
          <rPr>
            <sz val="9"/>
            <color indexed="81"/>
            <rFont val="Tahoma"/>
            <charset val="1"/>
          </rPr>
          <t xml:space="preserve">
</t>
        </r>
      </text>
    </comment>
    <comment ref="P35" authorId="2" shapeId="0" xr:uid="{7D786EC4-80C7-4213-8FA4-D4426CD4DE1E}">
      <text>
        <r>
          <rPr>
            <sz val="9"/>
            <color indexed="81"/>
            <rFont val="Tahoma"/>
            <family val="2"/>
          </rPr>
          <t>Ikke krævet for modregningsretter</t>
        </r>
        <r>
          <rPr>
            <sz val="9"/>
            <color indexed="81"/>
            <rFont val="Tahoma"/>
            <charset val="1"/>
          </rPr>
          <t xml:space="preserve">
</t>
        </r>
      </text>
    </comment>
    <comment ref="Q35" authorId="2" shapeId="0" xr:uid="{E83587A6-77FF-4F27-9445-27240468EC89}">
      <text>
        <r>
          <rPr>
            <sz val="9"/>
            <color indexed="81"/>
            <rFont val="Tahoma"/>
            <family val="2"/>
          </rPr>
          <t>Ikke krævet for modregningsretter</t>
        </r>
        <r>
          <rPr>
            <sz val="9"/>
            <color indexed="81"/>
            <rFont val="Tahoma"/>
            <charset val="1"/>
          </rPr>
          <t xml:space="preserve">
</t>
        </r>
      </text>
    </comment>
    <comment ref="R35" authorId="2" shapeId="0" xr:uid="{9674FDD3-9295-44C4-8C32-EE52F6C7FCA6}">
      <text>
        <r>
          <rPr>
            <sz val="9"/>
            <color indexed="81"/>
            <rFont val="Tahoma"/>
            <family val="2"/>
          </rPr>
          <t>Ikke krævet for modregningsretter</t>
        </r>
        <r>
          <rPr>
            <sz val="9"/>
            <color indexed="81"/>
            <rFont val="Tahoma"/>
            <charset val="1"/>
          </rPr>
          <t xml:space="preserve">
</t>
        </r>
      </text>
    </comment>
    <comment ref="S35" authorId="2" shapeId="0" xr:uid="{129B4D59-6E0B-4892-8DDD-4374427CD8A3}">
      <text>
        <r>
          <rPr>
            <sz val="9"/>
            <color indexed="81"/>
            <rFont val="Tahoma"/>
            <family val="2"/>
          </rPr>
          <t>Ikke krævet for modregningsretter</t>
        </r>
        <r>
          <rPr>
            <sz val="9"/>
            <color indexed="81"/>
            <rFont val="Tahoma"/>
            <charset val="1"/>
          </rPr>
          <t xml:space="preserve">
</t>
        </r>
      </text>
    </comment>
    <comment ref="T35" authorId="2" shapeId="0" xr:uid="{02B0F2DE-60AD-4BD6-BCEB-73C912AD1050}">
      <text>
        <r>
          <rPr>
            <sz val="9"/>
            <color indexed="81"/>
            <rFont val="Tahoma"/>
            <family val="2"/>
          </rPr>
          <t>Ikke krævet for modregningsretter</t>
        </r>
        <r>
          <rPr>
            <sz val="9"/>
            <color indexed="81"/>
            <rFont val="Tahoma"/>
            <charset val="1"/>
          </rPr>
          <t xml:space="preserve">
</t>
        </r>
      </text>
    </comment>
    <comment ref="U35" authorId="2" shapeId="0" xr:uid="{96B6E693-EB9D-4E90-9D3B-48BF4A13B85F}">
      <text>
        <r>
          <rPr>
            <sz val="9"/>
            <color indexed="81"/>
            <rFont val="Tahoma"/>
            <family val="2"/>
          </rPr>
          <t>Ikke krævet for modregningsretter</t>
        </r>
        <r>
          <rPr>
            <sz val="9"/>
            <color indexed="81"/>
            <rFont val="Tahoma"/>
            <charset val="1"/>
          </rPr>
          <t xml:space="preserve">
</t>
        </r>
      </text>
    </comment>
    <comment ref="V35" authorId="2" shapeId="0" xr:uid="{B8B42861-6B48-4D00-8E25-4199B63854EF}">
      <text>
        <r>
          <rPr>
            <sz val="9"/>
            <color indexed="81"/>
            <rFont val="Tahoma"/>
            <family val="2"/>
          </rPr>
          <t>Ikke krævet for modregningsretter</t>
        </r>
        <r>
          <rPr>
            <sz val="9"/>
            <color indexed="81"/>
            <rFont val="Tahoma"/>
            <charset val="1"/>
          </rPr>
          <t xml:space="preserve">
</t>
        </r>
      </text>
    </comment>
    <comment ref="H40" authorId="2" shapeId="0" xr:uid="{C17806BF-9899-4E98-BA93-14F4C288016C}">
      <text>
        <r>
          <rPr>
            <sz val="9"/>
            <color indexed="81"/>
            <rFont val="Tahoma"/>
            <family val="2"/>
          </rPr>
          <t>Ikke krævet for modregningsretter</t>
        </r>
        <r>
          <rPr>
            <sz val="9"/>
            <color indexed="81"/>
            <rFont val="Tahoma"/>
            <charset val="1"/>
          </rPr>
          <t xml:space="preserve">
</t>
        </r>
      </text>
    </comment>
    <comment ref="F48" authorId="0" shapeId="0" xr:uid="{4BEE3402-76B9-4629-B3F6-E70C5DD17F30}">
      <text>
        <r>
          <rPr>
            <sz val="8"/>
            <color indexed="81"/>
            <rFont val="Tahoma"/>
            <family val="2"/>
          </rPr>
          <t xml:space="preserve">Ikke krævet </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Tania Al-Zagheer Sass</author>
    <author>Allan Høegsberg</author>
    <author>Jonatan Steinvig</author>
  </authors>
  <commentList>
    <comment ref="E7" authorId="0" shapeId="0" xr:uid="{99856FF2-7AA3-4E2A-BB1C-17F68F3EF47D}">
      <text>
        <r>
          <rPr>
            <sz val="8"/>
            <color indexed="81"/>
            <rFont val="Tahoma"/>
            <family val="2"/>
          </rPr>
          <t>Indberettes ikke da ikke tilgængeligt</t>
        </r>
      </text>
    </comment>
    <comment ref="H7" authorId="0" shapeId="0" xr:uid="{071FEE47-FCD1-4FE3-9077-E385AA9A8D7B}">
      <text>
        <r>
          <rPr>
            <sz val="8"/>
            <color indexed="81"/>
            <rFont val="Tahoma"/>
            <family val="2"/>
          </rPr>
          <t>Ikke krævet</t>
        </r>
        <r>
          <rPr>
            <sz val="8"/>
            <color indexed="81"/>
            <rFont val="Tahoma"/>
            <family val="2"/>
          </rPr>
          <t xml:space="preserve">
</t>
        </r>
      </text>
    </comment>
    <comment ref="N7" authorId="0" shapeId="0" xr:uid="{FC70AB06-B1A7-4D28-B96B-860357916D8C}">
      <text>
        <r>
          <rPr>
            <sz val="8"/>
            <color indexed="81"/>
            <rFont val="Tahoma"/>
            <family val="2"/>
          </rPr>
          <t xml:space="preserve">Ikke krævet for indberettende institut
</t>
        </r>
      </text>
    </comment>
    <comment ref="O7" authorId="0" shapeId="0" xr:uid="{1045823A-9FCD-4CA2-A197-D343E8708AB8}">
      <text>
        <r>
          <rPr>
            <sz val="8"/>
            <color indexed="81"/>
            <rFont val="Tahoma"/>
            <family val="2"/>
          </rPr>
          <t xml:space="preserve">Ikke krævet </t>
        </r>
      </text>
    </comment>
    <comment ref="P7" authorId="0" shapeId="0" xr:uid="{19950861-3817-456E-BA1D-B7467C4732F8}">
      <text>
        <r>
          <rPr>
            <sz val="8"/>
            <color indexed="81"/>
            <rFont val="Tahoma"/>
            <family val="2"/>
          </rPr>
          <t xml:space="preserve">Ikke krævet </t>
        </r>
      </text>
    </comment>
    <comment ref="Q7" authorId="0" shapeId="0" xr:uid="{91425DD7-FBD7-47DE-AC58-E08AD8F977E2}">
      <text>
        <r>
          <rPr>
            <sz val="8"/>
            <color indexed="81"/>
            <rFont val="Tahoma"/>
            <family val="2"/>
          </rPr>
          <t xml:space="preserve">Ikke krævet </t>
        </r>
      </text>
    </comment>
    <comment ref="R7" authorId="0" shapeId="0" xr:uid="{46298029-450D-4A42-AAC6-723CB53B8745}">
      <text>
        <r>
          <rPr>
            <sz val="8"/>
            <color indexed="81"/>
            <rFont val="Tahoma"/>
            <family val="2"/>
          </rPr>
          <t xml:space="preserve">Ikke krævet </t>
        </r>
      </text>
    </comment>
    <comment ref="T7" authorId="0" shapeId="0" xr:uid="{54AC55C7-1E32-427B-92EE-E116CC9A6BAE}">
      <text>
        <r>
          <rPr>
            <sz val="8"/>
            <color indexed="81"/>
            <rFont val="Tahoma"/>
            <family val="2"/>
          </rPr>
          <t xml:space="preserve">Ikke krævet </t>
        </r>
      </text>
    </comment>
    <comment ref="U7" authorId="0" shapeId="0" xr:uid="{DFF2CDE6-DE4E-4BA8-955C-CDC17154BFA6}">
      <text>
        <r>
          <rPr>
            <sz val="8"/>
            <color indexed="81"/>
            <rFont val="Tahoma"/>
            <family val="2"/>
          </rPr>
          <t xml:space="preserve">Ikke krævet </t>
        </r>
      </text>
    </comment>
    <comment ref="V7" authorId="0" shapeId="0" xr:uid="{DF5177C6-F8E4-425B-BD26-9EBB83BD23C5}">
      <text>
        <r>
          <rPr>
            <sz val="8"/>
            <color indexed="81"/>
            <rFont val="Tahoma"/>
            <family val="2"/>
          </rPr>
          <t xml:space="preserve">Ikke krævet </t>
        </r>
      </text>
    </comment>
    <comment ref="W7" authorId="0" shapeId="0" xr:uid="{B0026DFE-5E76-4352-A534-82EE99BFA4F9}">
      <text>
        <r>
          <rPr>
            <sz val="8"/>
            <color indexed="81"/>
            <rFont val="Tahoma"/>
            <family val="2"/>
          </rPr>
          <t xml:space="preserve">Ikke krævet </t>
        </r>
      </text>
    </comment>
    <comment ref="X7" authorId="0" shapeId="0" xr:uid="{5A45FBBF-0F46-4F79-9145-A1888633A947}">
      <text>
        <r>
          <rPr>
            <sz val="8"/>
            <color indexed="81"/>
            <rFont val="Tahoma"/>
            <family val="2"/>
          </rPr>
          <t xml:space="preserve">Ikke krævet </t>
        </r>
      </text>
    </comment>
    <comment ref="Y7" authorId="0" shapeId="0" xr:uid="{B13DBD38-9089-4DFB-88A1-4DAF00B87C2F}">
      <text>
        <r>
          <rPr>
            <sz val="8"/>
            <color indexed="81"/>
            <rFont val="Tahoma"/>
            <family val="2"/>
          </rPr>
          <t xml:space="preserve">Ikke krævet </t>
        </r>
      </text>
    </comment>
    <comment ref="Z7" authorId="0" shapeId="0" xr:uid="{72A9A98F-E9DF-4605-B54B-C0218AEB745A}">
      <text>
        <r>
          <rPr>
            <sz val="8"/>
            <color indexed="81"/>
            <rFont val="Tahoma"/>
            <family val="2"/>
          </rPr>
          <t xml:space="preserve">Ikke krævet </t>
        </r>
      </text>
    </comment>
    <comment ref="AA7" authorId="0" shapeId="0" xr:uid="{E1C744FE-E9DA-4D9B-B7F8-79EA7473CEB0}">
      <text>
        <r>
          <rPr>
            <sz val="8"/>
            <color indexed="81"/>
            <rFont val="Tahoma"/>
            <family val="2"/>
          </rPr>
          <t xml:space="preserve">Ikke krævet </t>
        </r>
      </text>
    </comment>
    <comment ref="AB7" authorId="0" shapeId="0" xr:uid="{FF6C06C3-6A1E-4E94-B509-A1254E84368D}">
      <text>
        <r>
          <rPr>
            <sz val="8"/>
            <color indexed="81"/>
            <rFont val="Tahoma"/>
            <family val="2"/>
          </rPr>
          <t xml:space="preserve">Ikke krævet </t>
        </r>
      </text>
    </comment>
    <comment ref="AC7" authorId="0" shapeId="0" xr:uid="{26F9CAC4-F6D2-49EC-A456-6164922AF72A}">
      <text>
        <r>
          <rPr>
            <sz val="8"/>
            <color indexed="81"/>
            <rFont val="Tahoma"/>
            <family val="2"/>
          </rPr>
          <t xml:space="preserve">Ikke krævet </t>
        </r>
      </text>
    </comment>
    <comment ref="E8" authorId="0" shapeId="0" xr:uid="{169A75B7-45CC-4ACC-8D50-9F8CD310D2E5}">
      <text>
        <r>
          <rPr>
            <sz val="8"/>
            <color indexed="81"/>
            <rFont val="Tahoma"/>
            <family val="2"/>
          </rPr>
          <t>Indberettes ikke da ikke tilgængeligt</t>
        </r>
      </text>
    </comment>
    <comment ref="F8" authorId="0" shapeId="0" xr:uid="{2FB489B6-0EA2-461E-966B-AA024C5865CA}">
      <text>
        <r>
          <rPr>
            <sz val="8"/>
            <color indexed="81"/>
            <rFont val="Tahoma"/>
            <family val="2"/>
          </rPr>
          <t xml:space="preserve">Ikke krævet </t>
        </r>
      </text>
    </comment>
    <comment ref="G8" authorId="0" shapeId="0" xr:uid="{0CB0EB25-6D22-47B9-8964-83F1AECE2590}">
      <text>
        <r>
          <rPr>
            <sz val="8"/>
            <color indexed="81"/>
            <rFont val="Tahoma"/>
            <family val="2"/>
          </rPr>
          <t xml:space="preserve">Ikke krævet </t>
        </r>
      </text>
    </comment>
    <comment ref="H8" authorId="0" shapeId="0" xr:uid="{CCBC810A-F8BA-473A-A7ED-F7EA03D8791E}">
      <text>
        <r>
          <rPr>
            <sz val="8"/>
            <color indexed="81"/>
            <rFont val="Tahoma"/>
            <family val="2"/>
          </rPr>
          <t xml:space="preserve">Ikke krævet </t>
        </r>
      </text>
    </comment>
    <comment ref="N8" authorId="0" shapeId="0" xr:uid="{59E15351-7F23-4C96-8ADB-8E477793BEDB}">
      <text>
        <r>
          <rPr>
            <sz val="8"/>
            <color indexed="81"/>
            <rFont val="Tahoma"/>
            <family val="2"/>
          </rPr>
          <t xml:space="preserve">Ikke krævet for privatperson
</t>
        </r>
      </text>
    </comment>
    <comment ref="O8" authorId="0" shapeId="0" xr:uid="{0809BFE6-11FF-4511-A878-C215BC1A6F83}">
      <text>
        <r>
          <rPr>
            <sz val="8"/>
            <color indexed="81"/>
            <rFont val="Tahoma"/>
            <family val="2"/>
          </rPr>
          <t xml:space="preserve">Ikke krævet </t>
        </r>
      </text>
    </comment>
    <comment ref="P8" authorId="0" shapeId="0" xr:uid="{A5C8CCAD-5CB1-4178-B8EC-B134B343B306}">
      <text>
        <r>
          <rPr>
            <sz val="8"/>
            <color indexed="81"/>
            <rFont val="Tahoma"/>
            <family val="2"/>
          </rPr>
          <t xml:space="preserve">Ikke krævet </t>
        </r>
      </text>
    </comment>
    <comment ref="Q8" authorId="0" shapeId="0" xr:uid="{10033D2A-D918-4388-8D23-3DFE1E9416F6}">
      <text>
        <r>
          <rPr>
            <sz val="8"/>
            <color indexed="81"/>
            <rFont val="Tahoma"/>
            <family val="2"/>
          </rPr>
          <t xml:space="preserve">Ikke krævet </t>
        </r>
      </text>
    </comment>
    <comment ref="R8" authorId="0" shapeId="0" xr:uid="{084A36A5-88F0-4FDE-A481-9B07BA15AAFE}">
      <text>
        <r>
          <rPr>
            <sz val="8"/>
            <color indexed="81"/>
            <rFont val="Tahoma"/>
            <family val="2"/>
          </rPr>
          <t xml:space="preserve">Ikke krævet </t>
        </r>
      </text>
    </comment>
    <comment ref="S8" authorId="0" shapeId="0" xr:uid="{3D89AF57-C097-407F-A142-8F4C205971A0}">
      <text>
        <r>
          <rPr>
            <sz val="8"/>
            <color indexed="81"/>
            <rFont val="Tahoma"/>
            <family val="2"/>
          </rPr>
          <t xml:space="preserve">Ikke krævet </t>
        </r>
      </text>
    </comment>
    <comment ref="T8" authorId="0" shapeId="0" xr:uid="{93AE88B2-ACB7-44C3-A239-D91A0B09B288}">
      <text>
        <r>
          <rPr>
            <sz val="8"/>
            <color indexed="81"/>
            <rFont val="Tahoma"/>
            <family val="2"/>
          </rPr>
          <t xml:space="preserve">Ikke krævet </t>
        </r>
      </text>
    </comment>
    <comment ref="U8" authorId="0" shapeId="0" xr:uid="{64E216BC-B997-41A3-9E3B-E7DD9B1F2E57}">
      <text>
        <r>
          <rPr>
            <sz val="8"/>
            <color indexed="81"/>
            <rFont val="Tahoma"/>
            <family val="2"/>
          </rPr>
          <t xml:space="preserve">Ikke krævet </t>
        </r>
      </text>
    </comment>
    <comment ref="V8" authorId="0" shapeId="0" xr:uid="{4E837297-59C1-416F-BADC-175C12B24137}">
      <text>
        <r>
          <rPr>
            <sz val="8"/>
            <color indexed="81"/>
            <rFont val="Tahoma"/>
            <family val="2"/>
          </rPr>
          <t xml:space="preserve">Ikke krævet </t>
        </r>
      </text>
    </comment>
    <comment ref="W8" authorId="0" shapeId="0" xr:uid="{97C268C9-98CC-48B8-85BC-21167C3CCB61}">
      <text>
        <r>
          <rPr>
            <sz val="8"/>
            <color indexed="81"/>
            <rFont val="Tahoma"/>
            <family val="2"/>
          </rPr>
          <t xml:space="preserve">Ikke krævet </t>
        </r>
      </text>
    </comment>
    <comment ref="X8" authorId="0" shapeId="0" xr:uid="{655A1FC1-510E-4A23-94C3-FF0C3C2AB659}">
      <text>
        <r>
          <rPr>
            <sz val="8"/>
            <color indexed="81"/>
            <rFont val="Tahoma"/>
            <family val="2"/>
          </rPr>
          <t xml:space="preserve">Ikke krævet </t>
        </r>
      </text>
    </comment>
    <comment ref="Y8" authorId="0" shapeId="0" xr:uid="{4326C918-FF87-454B-9952-384971171530}">
      <text>
        <r>
          <rPr>
            <sz val="8"/>
            <color indexed="81"/>
            <rFont val="Tahoma"/>
            <family val="2"/>
          </rPr>
          <t xml:space="preserve">Ikke krævet </t>
        </r>
      </text>
    </comment>
    <comment ref="Z8" authorId="0" shapeId="0" xr:uid="{C6345F15-F9DA-429D-8ADF-4C2093B59065}">
      <text>
        <r>
          <rPr>
            <sz val="8"/>
            <color indexed="81"/>
            <rFont val="Tahoma"/>
            <family val="2"/>
          </rPr>
          <t xml:space="preserve">Ikke krævet </t>
        </r>
      </text>
    </comment>
    <comment ref="AA8" authorId="0" shapeId="0" xr:uid="{555232FD-65FC-44F6-8D55-C7E7B7B8D77D}">
      <text>
        <r>
          <rPr>
            <sz val="8"/>
            <color indexed="81"/>
            <rFont val="Tahoma"/>
            <family val="2"/>
          </rPr>
          <t xml:space="preserve">Ikke krævet </t>
        </r>
      </text>
    </comment>
    <comment ref="AB8" authorId="0" shapeId="0" xr:uid="{823D6A24-0AF0-42C8-8D2D-92D2FC44C8F1}">
      <text>
        <r>
          <rPr>
            <sz val="8"/>
            <color indexed="81"/>
            <rFont val="Tahoma"/>
            <family val="2"/>
          </rPr>
          <t xml:space="preserve">Ikke krævet </t>
        </r>
      </text>
    </comment>
    <comment ref="AC8" authorId="0" shapeId="0" xr:uid="{C774B763-D7CE-42A1-BB04-4272EF7BBA8F}">
      <text>
        <r>
          <rPr>
            <sz val="8"/>
            <color indexed="81"/>
            <rFont val="Tahoma"/>
            <family val="2"/>
          </rPr>
          <t xml:space="preserve">Ikke krævet </t>
        </r>
      </text>
    </comment>
    <comment ref="F15" authorId="1" shapeId="0" xr:uid="{18773144-D1A2-4CF5-A6EA-01919C13931F}">
      <text>
        <r>
          <rPr>
            <sz val="9"/>
            <color indexed="81"/>
            <rFont val="Tahoma"/>
            <family val="2"/>
          </rPr>
          <t xml:space="preserve">Ikke krævet
</t>
        </r>
      </text>
    </comment>
    <comment ref="G15" authorId="1" shapeId="0" xr:uid="{0AAD4E9A-DD41-49E4-B59F-EF88EBEB83A2}">
      <text>
        <r>
          <rPr>
            <sz val="9"/>
            <color indexed="81"/>
            <rFont val="Tahoma"/>
            <family val="2"/>
          </rPr>
          <t xml:space="preserve">Ikke krævet
</t>
        </r>
      </text>
    </comment>
    <comment ref="K15" authorId="1" shapeId="0" xr:uid="{0A0C4C80-C3A3-4C6B-A447-8D7A5F012B27}">
      <text>
        <r>
          <rPr>
            <sz val="9"/>
            <color indexed="81"/>
            <rFont val="Tahoma"/>
            <family val="2"/>
          </rPr>
          <t xml:space="preserve">Ikke krævet
</t>
        </r>
      </text>
    </comment>
    <comment ref="M15" authorId="1" shapeId="0" xr:uid="{610C1516-8AAC-43B9-A440-BD38F0F39A92}">
      <text>
        <r>
          <rPr>
            <sz val="9"/>
            <color indexed="81"/>
            <rFont val="Tahoma"/>
            <family val="2"/>
          </rPr>
          <t xml:space="preserve">Ikke krævet
</t>
        </r>
      </text>
    </comment>
    <comment ref="N15" authorId="1" shapeId="0" xr:uid="{A4D27C9E-9D2A-4162-89DF-14D5EB082500}">
      <text>
        <r>
          <rPr>
            <sz val="9"/>
            <color indexed="81"/>
            <rFont val="Tahoma"/>
            <family val="2"/>
          </rPr>
          <t xml:space="preserve">Ikke krævet
</t>
        </r>
      </text>
    </comment>
    <comment ref="O15" authorId="1" shapeId="0" xr:uid="{F5F9E3F2-51BE-4C48-8DB3-3F0C9C4BB1CB}">
      <text>
        <r>
          <rPr>
            <sz val="9"/>
            <color indexed="81"/>
            <rFont val="Tahoma"/>
            <family val="2"/>
          </rPr>
          <t xml:space="preserve">Ikke krævet
</t>
        </r>
      </text>
    </comment>
    <comment ref="P15" authorId="1" shapeId="0" xr:uid="{04E5CF0B-07FE-48A3-93A1-ABE757F2313D}">
      <text>
        <r>
          <rPr>
            <sz val="9"/>
            <color indexed="81"/>
            <rFont val="Tahoma"/>
            <family val="2"/>
          </rPr>
          <t xml:space="preserve">Ikke krævet
</t>
        </r>
      </text>
    </comment>
    <comment ref="Q15" authorId="1" shapeId="0" xr:uid="{41B96230-4514-4858-BBA6-A09452AB80AE}">
      <text>
        <r>
          <rPr>
            <sz val="9"/>
            <color indexed="81"/>
            <rFont val="Tahoma"/>
            <family val="2"/>
          </rPr>
          <t xml:space="preserve">Ikke krævet
</t>
        </r>
      </text>
    </comment>
    <comment ref="R15" authorId="1" shapeId="0" xr:uid="{7C4A18BF-0B00-44B0-8AC9-F6968159BD52}">
      <text>
        <r>
          <rPr>
            <sz val="9"/>
            <color indexed="81"/>
            <rFont val="Tahoma"/>
            <family val="2"/>
          </rPr>
          <t xml:space="preserve">Ikke krævet
</t>
        </r>
      </text>
    </comment>
    <comment ref="S15" authorId="1" shapeId="0" xr:uid="{253F1E50-58CB-4867-9DBC-76D4A299D674}">
      <text>
        <r>
          <rPr>
            <sz val="9"/>
            <color indexed="81"/>
            <rFont val="Tahoma"/>
            <family val="2"/>
          </rPr>
          <t xml:space="preserve">Ikke krævet
</t>
        </r>
      </text>
    </comment>
    <comment ref="T15" authorId="1" shapeId="0" xr:uid="{680BBC21-7C54-424D-A070-2C22163EFB6E}">
      <text>
        <r>
          <rPr>
            <sz val="9"/>
            <color indexed="81"/>
            <rFont val="Tahoma"/>
            <family val="2"/>
          </rPr>
          <t xml:space="preserve">Ikke krævet
</t>
        </r>
      </text>
    </comment>
    <comment ref="U15" authorId="2" shapeId="0" xr:uid="{5F0D4E19-4C39-476A-BEAA-0F8F26E4D05B}">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5" authorId="2" shapeId="0" xr:uid="{D8043C97-111B-4DDA-871B-B49329C37F3E}">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5" authorId="0" shapeId="0" xr:uid="{F93638DC-AEE3-4162-8B20-2A2FEE6E85A6}">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F16" authorId="1" shapeId="0" xr:uid="{CBF474ED-3DFD-4D95-AB73-BD3E9747C38C}">
      <text>
        <r>
          <rPr>
            <sz val="9"/>
            <color indexed="81"/>
            <rFont val="Tahoma"/>
            <family val="2"/>
          </rPr>
          <t xml:space="preserve">Ikke krævet
</t>
        </r>
      </text>
    </comment>
    <comment ref="G16" authorId="1" shapeId="0" xr:uid="{5300938F-76E6-4F7A-8456-FD52AD824BB6}">
      <text>
        <r>
          <rPr>
            <sz val="9"/>
            <color indexed="81"/>
            <rFont val="Tahoma"/>
            <family val="2"/>
          </rPr>
          <t xml:space="preserve">Ikke krævet
</t>
        </r>
      </text>
    </comment>
    <comment ref="K16" authorId="1" shapeId="0" xr:uid="{3626F241-150F-43A4-AC93-180223BACF5D}">
      <text>
        <r>
          <rPr>
            <sz val="9"/>
            <color indexed="81"/>
            <rFont val="Tahoma"/>
            <family val="2"/>
          </rPr>
          <t xml:space="preserve">Ikke krævet
</t>
        </r>
      </text>
    </comment>
    <comment ref="M16" authorId="1" shapeId="0" xr:uid="{1DD82811-8274-4BFF-A23D-C7E0A1626C1D}">
      <text>
        <r>
          <rPr>
            <sz val="9"/>
            <color indexed="81"/>
            <rFont val="Tahoma"/>
            <family val="2"/>
          </rPr>
          <t xml:space="preserve">Ikke krævet
</t>
        </r>
      </text>
    </comment>
    <comment ref="N16" authorId="1" shapeId="0" xr:uid="{1E13E5B4-46EF-453A-9DB3-1A504683C49D}">
      <text>
        <r>
          <rPr>
            <sz val="9"/>
            <color indexed="81"/>
            <rFont val="Tahoma"/>
            <family val="2"/>
          </rPr>
          <t xml:space="preserve">Ikke krævet
</t>
        </r>
      </text>
    </comment>
    <comment ref="O16" authorId="1" shapeId="0" xr:uid="{AD7865CE-89A8-42F3-8B64-4F5849DDF2EE}">
      <text>
        <r>
          <rPr>
            <sz val="9"/>
            <color indexed="81"/>
            <rFont val="Tahoma"/>
            <family val="2"/>
          </rPr>
          <t xml:space="preserve">Ikke krævet
</t>
        </r>
      </text>
    </comment>
    <comment ref="P16" authorId="1" shapeId="0" xr:uid="{FF2CB2F4-73EB-4B83-9202-3B16AB35FC3D}">
      <text>
        <r>
          <rPr>
            <sz val="9"/>
            <color indexed="81"/>
            <rFont val="Tahoma"/>
            <family val="2"/>
          </rPr>
          <t xml:space="preserve">Ikke krævet
</t>
        </r>
      </text>
    </comment>
    <comment ref="Q16" authorId="1" shapeId="0" xr:uid="{804B76A3-0081-4EA5-9791-D4015091CDA6}">
      <text>
        <r>
          <rPr>
            <sz val="9"/>
            <color indexed="81"/>
            <rFont val="Tahoma"/>
            <family val="2"/>
          </rPr>
          <t xml:space="preserve">Ikke krævet
</t>
        </r>
      </text>
    </comment>
    <comment ref="R16" authorId="1" shapeId="0" xr:uid="{D2F4B20B-EE43-43F1-A6BB-7221D1B1F9D2}">
      <text>
        <r>
          <rPr>
            <sz val="9"/>
            <color indexed="81"/>
            <rFont val="Tahoma"/>
            <family val="2"/>
          </rPr>
          <t xml:space="preserve">Ikke krævet
</t>
        </r>
      </text>
    </comment>
    <comment ref="S16" authorId="1" shapeId="0" xr:uid="{768267D7-FD3A-47A2-8B31-E3CD0026CE2C}">
      <text>
        <r>
          <rPr>
            <sz val="9"/>
            <color indexed="81"/>
            <rFont val="Tahoma"/>
            <family val="2"/>
          </rPr>
          <t xml:space="preserve">Ikke krævet
</t>
        </r>
      </text>
    </comment>
    <comment ref="T16" authorId="1" shapeId="0" xr:uid="{3E9D6ABA-6050-4423-A86E-28F5A98FAEAB}">
      <text>
        <r>
          <rPr>
            <sz val="9"/>
            <color indexed="81"/>
            <rFont val="Tahoma"/>
            <family val="2"/>
          </rPr>
          <t xml:space="preserve">Ikke krævet
</t>
        </r>
      </text>
    </comment>
    <comment ref="U16" authorId="2" shapeId="0" xr:uid="{92A906D3-2DFC-4CD8-A0A4-D560C16E065D}">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6" authorId="2" shapeId="0" xr:uid="{E8A92135-85A5-4D78-988F-194A67310394}">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6" authorId="0" shapeId="0" xr:uid="{65EC926D-4E10-413C-BF53-8D7676B9D22C}">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F17" authorId="1" shapeId="0" xr:uid="{73CAD7E1-4D61-492B-BB41-6E18D003C16E}">
      <text>
        <r>
          <rPr>
            <sz val="9"/>
            <color indexed="81"/>
            <rFont val="Tahoma"/>
            <family val="2"/>
          </rPr>
          <t xml:space="preserve">Ikke krævet
</t>
        </r>
      </text>
    </comment>
    <comment ref="G17" authorId="1" shapeId="0" xr:uid="{C841EF90-9BBD-46FE-A637-21EF1D8F359C}">
      <text>
        <r>
          <rPr>
            <sz val="9"/>
            <color indexed="81"/>
            <rFont val="Tahoma"/>
            <family val="2"/>
          </rPr>
          <t xml:space="preserve">Ikke krævet
</t>
        </r>
      </text>
    </comment>
    <comment ref="K17" authorId="1" shapeId="0" xr:uid="{1DDA062B-5968-484D-A6AF-72458D10EC7F}">
      <text>
        <r>
          <rPr>
            <sz val="9"/>
            <color indexed="81"/>
            <rFont val="Tahoma"/>
            <family val="2"/>
          </rPr>
          <t xml:space="preserve">Ikke krævet
</t>
        </r>
      </text>
    </comment>
    <comment ref="M17" authorId="1" shapeId="0" xr:uid="{DC84A2B1-FAF3-4E6C-8A2A-AB136EC537CE}">
      <text>
        <r>
          <rPr>
            <sz val="9"/>
            <color indexed="81"/>
            <rFont val="Tahoma"/>
            <family val="2"/>
          </rPr>
          <t xml:space="preserve">Ikke krævet
</t>
        </r>
      </text>
    </comment>
    <comment ref="N17" authorId="1" shapeId="0" xr:uid="{CD533BEC-932A-433B-8CC7-F5BC34220222}">
      <text>
        <r>
          <rPr>
            <sz val="9"/>
            <color indexed="81"/>
            <rFont val="Tahoma"/>
            <family val="2"/>
          </rPr>
          <t xml:space="preserve">Ikke krævet
</t>
        </r>
      </text>
    </comment>
    <comment ref="O17" authorId="1" shapeId="0" xr:uid="{77A496E8-BFBA-4972-9445-56E1196DB08C}">
      <text>
        <r>
          <rPr>
            <sz val="9"/>
            <color indexed="81"/>
            <rFont val="Tahoma"/>
            <family val="2"/>
          </rPr>
          <t xml:space="preserve">Ikke krævet
</t>
        </r>
      </text>
    </comment>
    <comment ref="P17" authorId="1" shapeId="0" xr:uid="{5B424DCD-AE28-4C7B-93D1-D1E168A6F2C8}">
      <text>
        <r>
          <rPr>
            <sz val="9"/>
            <color indexed="81"/>
            <rFont val="Tahoma"/>
            <family val="2"/>
          </rPr>
          <t xml:space="preserve">Ikke krævet
</t>
        </r>
      </text>
    </comment>
    <comment ref="Q17" authorId="1" shapeId="0" xr:uid="{52632389-0408-42B3-B6A2-43541CF35173}">
      <text>
        <r>
          <rPr>
            <sz val="9"/>
            <color indexed="81"/>
            <rFont val="Tahoma"/>
            <family val="2"/>
          </rPr>
          <t xml:space="preserve">Ikke krævet
</t>
        </r>
      </text>
    </comment>
    <comment ref="R17" authorId="1" shapeId="0" xr:uid="{BE28AA55-F289-4C25-864F-CEE0CA736744}">
      <text>
        <r>
          <rPr>
            <sz val="9"/>
            <color indexed="81"/>
            <rFont val="Tahoma"/>
            <family val="2"/>
          </rPr>
          <t xml:space="preserve">Ikke krævet
</t>
        </r>
      </text>
    </comment>
    <comment ref="S17" authorId="1" shapeId="0" xr:uid="{169DE35B-30A5-4474-8722-277F7CDB7F84}">
      <text>
        <r>
          <rPr>
            <sz val="9"/>
            <color indexed="81"/>
            <rFont val="Tahoma"/>
            <family val="2"/>
          </rPr>
          <t xml:space="preserve">Ikke krævet
</t>
        </r>
      </text>
    </comment>
    <comment ref="T17" authorId="1" shapeId="0" xr:uid="{5089ACD1-A480-459D-8DEC-B40372F05837}">
      <text>
        <r>
          <rPr>
            <sz val="9"/>
            <color indexed="81"/>
            <rFont val="Tahoma"/>
            <family val="2"/>
          </rPr>
          <t xml:space="preserve">Ikke krævet
</t>
        </r>
      </text>
    </comment>
    <comment ref="U17" authorId="2" shapeId="0" xr:uid="{A88B8E4C-A5D4-4225-9670-84902E1FB293}">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7" authorId="2" shapeId="0" xr:uid="{6975C5D6-2634-444E-9E9B-87945989A226}">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7" authorId="0" shapeId="0" xr:uid="{E8968AAC-F300-406D-B23A-912652852458}">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F18" authorId="1" shapeId="0" xr:uid="{DB41B9BC-24AB-479D-8E57-8E1A778C4F61}">
      <text>
        <r>
          <rPr>
            <sz val="9"/>
            <color indexed="81"/>
            <rFont val="Tahoma"/>
            <family val="2"/>
          </rPr>
          <t xml:space="preserve">Ikke krævet
</t>
        </r>
      </text>
    </comment>
    <comment ref="G18" authorId="1" shapeId="0" xr:uid="{1E82A07D-CDB8-48F7-80F3-CCF09BD514A4}">
      <text>
        <r>
          <rPr>
            <sz val="9"/>
            <color indexed="81"/>
            <rFont val="Tahoma"/>
            <family val="2"/>
          </rPr>
          <t xml:space="preserve">Ikke krævet
</t>
        </r>
      </text>
    </comment>
    <comment ref="K18" authorId="1" shapeId="0" xr:uid="{C0961771-AED0-4CAD-AB80-58C8AF7C2F23}">
      <text>
        <r>
          <rPr>
            <sz val="9"/>
            <color indexed="81"/>
            <rFont val="Tahoma"/>
            <family val="2"/>
          </rPr>
          <t xml:space="preserve">Ikke krævet
</t>
        </r>
      </text>
    </comment>
    <comment ref="M18" authorId="1" shapeId="0" xr:uid="{8BB5B856-AC54-45D2-B967-CE404171A839}">
      <text>
        <r>
          <rPr>
            <sz val="9"/>
            <color indexed="81"/>
            <rFont val="Tahoma"/>
            <family val="2"/>
          </rPr>
          <t xml:space="preserve">Ikke krævet
</t>
        </r>
      </text>
    </comment>
    <comment ref="N18" authorId="1" shapeId="0" xr:uid="{B3B5D7AC-303C-4A60-BFE9-5B95D8C210BC}">
      <text>
        <r>
          <rPr>
            <sz val="9"/>
            <color indexed="81"/>
            <rFont val="Tahoma"/>
            <family val="2"/>
          </rPr>
          <t xml:space="preserve">Ikke krævet
</t>
        </r>
      </text>
    </comment>
    <comment ref="O18" authorId="1" shapeId="0" xr:uid="{7CC2F40A-CBD8-4DCD-94D1-00DEFE46CD04}">
      <text>
        <r>
          <rPr>
            <sz val="9"/>
            <color indexed="81"/>
            <rFont val="Tahoma"/>
            <family val="2"/>
          </rPr>
          <t xml:space="preserve">Ikke krævet
</t>
        </r>
      </text>
    </comment>
    <comment ref="P18" authorId="1" shapeId="0" xr:uid="{F25892FC-A6B5-4F4B-B946-7FFCF5BAAD4D}">
      <text>
        <r>
          <rPr>
            <sz val="9"/>
            <color indexed="81"/>
            <rFont val="Tahoma"/>
            <family val="2"/>
          </rPr>
          <t xml:space="preserve">Ikke krævet
</t>
        </r>
      </text>
    </comment>
    <comment ref="Q18" authorId="1" shapeId="0" xr:uid="{6B867707-FAD1-45C3-BFD2-0C7330256BAD}">
      <text>
        <r>
          <rPr>
            <sz val="9"/>
            <color indexed="81"/>
            <rFont val="Tahoma"/>
            <family val="2"/>
          </rPr>
          <t xml:space="preserve">Ikke krævet
</t>
        </r>
      </text>
    </comment>
    <comment ref="R18" authorId="1" shapeId="0" xr:uid="{C8850888-C7D1-4482-B129-AD9577A3B663}">
      <text>
        <r>
          <rPr>
            <sz val="9"/>
            <color indexed="81"/>
            <rFont val="Tahoma"/>
            <family val="2"/>
          </rPr>
          <t xml:space="preserve">Ikke krævet
</t>
        </r>
      </text>
    </comment>
    <comment ref="S18" authorId="1" shapeId="0" xr:uid="{612E27D6-5BE4-4794-8AA9-B3042939A720}">
      <text>
        <r>
          <rPr>
            <sz val="9"/>
            <color indexed="81"/>
            <rFont val="Tahoma"/>
            <family val="2"/>
          </rPr>
          <t xml:space="preserve">Ikke krævet
</t>
        </r>
      </text>
    </comment>
    <comment ref="T18" authorId="1" shapeId="0" xr:uid="{F2A2BDCB-0A73-4AE8-8B82-39A2B6B4F463}">
      <text>
        <r>
          <rPr>
            <sz val="9"/>
            <color indexed="81"/>
            <rFont val="Tahoma"/>
            <family val="2"/>
          </rPr>
          <t xml:space="preserve">Ikke krævet
</t>
        </r>
      </text>
    </comment>
    <comment ref="U18" authorId="2" shapeId="0" xr:uid="{4CC2319A-9A22-4BAE-A0D5-3EA815B0200A}">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8" authorId="2" shapeId="0" xr:uid="{1D0C7EC6-B72A-4077-B941-FA314FD8253B}">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8" authorId="0" shapeId="0" xr:uid="{AB1E7769-3F37-4928-85C8-A2A5D97984BB}">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H36" authorId="1" shapeId="0" xr:uid="{C61E5CA2-ED95-49A4-8E0A-151780483374}">
      <text>
        <r>
          <rPr>
            <sz val="9"/>
            <color indexed="81"/>
            <rFont val="Tahoma"/>
            <family val="2"/>
          </rPr>
          <t xml:space="preserve">Ikke krævet
</t>
        </r>
      </text>
    </comment>
    <comment ref="L36" authorId="1" shapeId="0" xr:uid="{4BA9CAAF-BDD6-4758-AED4-46A6472284B6}">
      <text>
        <r>
          <rPr>
            <sz val="9"/>
            <color indexed="81"/>
            <rFont val="Tahoma"/>
            <family val="2"/>
          </rPr>
          <t xml:space="preserve">Ikke krævet
</t>
        </r>
      </text>
    </comment>
    <comment ref="M36" authorId="1" shapeId="0" xr:uid="{A5841646-4E9D-40E1-BF8E-D08D8F1CE80C}">
      <text>
        <r>
          <rPr>
            <sz val="9"/>
            <color indexed="81"/>
            <rFont val="Tahoma"/>
            <family val="2"/>
          </rPr>
          <t xml:space="preserve">Ikke krævet
</t>
        </r>
      </text>
    </comment>
    <comment ref="N36" authorId="1" shapeId="0" xr:uid="{39EC99A8-F302-46CA-8482-25B5D8B4E06D}">
      <text>
        <r>
          <rPr>
            <sz val="9"/>
            <color indexed="81"/>
            <rFont val="Tahoma"/>
            <family val="2"/>
          </rPr>
          <t xml:space="preserve">Ikke krævet
</t>
        </r>
      </text>
    </comment>
    <comment ref="O36" authorId="1" shapeId="0" xr:uid="{39C730ED-4F9D-478A-9EA3-ACABEC3BC8B9}">
      <text>
        <r>
          <rPr>
            <sz val="9"/>
            <color indexed="81"/>
            <rFont val="Tahoma"/>
            <family val="2"/>
          </rPr>
          <t xml:space="preserve">Ikke krævet
</t>
        </r>
      </text>
    </comment>
    <comment ref="R36" authorId="1" shapeId="0" xr:uid="{9D079FD8-E29A-4A42-8993-2B7261244D94}">
      <text>
        <r>
          <rPr>
            <sz val="9"/>
            <color indexed="81"/>
            <rFont val="Tahoma"/>
            <family val="2"/>
          </rPr>
          <t xml:space="preserve">Ikke krævet
</t>
        </r>
      </text>
    </comment>
    <comment ref="S36" authorId="1" shapeId="0" xr:uid="{5810146A-73B1-4EB8-B8DA-495D6B01E564}">
      <text>
        <r>
          <rPr>
            <sz val="9"/>
            <color indexed="81"/>
            <rFont val="Tahoma"/>
            <family val="2"/>
          </rPr>
          <t xml:space="preserve">Ikke krævet
</t>
        </r>
      </text>
    </comment>
    <comment ref="T36" authorId="1" shapeId="0" xr:uid="{BD198997-EE4A-4091-8256-142AD2C5084D}">
      <text>
        <r>
          <rPr>
            <sz val="9"/>
            <color indexed="81"/>
            <rFont val="Tahoma"/>
            <family val="2"/>
          </rPr>
          <t xml:space="preserve">Ikke krævet
</t>
        </r>
      </text>
    </comment>
    <comment ref="U36" authorId="1" shapeId="0" xr:uid="{921D95B5-E09F-4C90-904A-AB4183030E9F}">
      <text>
        <r>
          <rPr>
            <sz val="9"/>
            <color indexed="81"/>
            <rFont val="Tahoma"/>
            <family val="2"/>
          </rPr>
          <t xml:space="preserve">Ikke krævet
</t>
        </r>
      </text>
    </comment>
    <comment ref="V36" authorId="1" shapeId="0" xr:uid="{595E791E-2D53-4961-8848-DF4B22277D69}">
      <text>
        <r>
          <rPr>
            <sz val="9"/>
            <color indexed="81"/>
            <rFont val="Tahoma"/>
            <family val="2"/>
          </rPr>
          <t xml:space="preserve">Ikke krævet
</t>
        </r>
      </text>
    </comment>
    <comment ref="H37" authorId="1" shapeId="0" xr:uid="{EB4F8422-0528-428D-AE5B-E69034BBC31A}">
      <text>
        <r>
          <rPr>
            <sz val="9"/>
            <color indexed="81"/>
            <rFont val="Tahoma"/>
            <family val="2"/>
          </rPr>
          <t xml:space="preserve">Ikke krævet
</t>
        </r>
      </text>
    </comment>
    <comment ref="L37" authorId="1" shapeId="0" xr:uid="{9EB935BC-B597-4AC2-B3B0-B0BDE0131354}">
      <text>
        <r>
          <rPr>
            <sz val="9"/>
            <color indexed="81"/>
            <rFont val="Tahoma"/>
            <family val="2"/>
          </rPr>
          <t xml:space="preserve">Ikke krævet
</t>
        </r>
      </text>
    </comment>
    <comment ref="M37" authorId="1" shapeId="0" xr:uid="{22300F15-2BDF-4011-B768-5EEB14F34D27}">
      <text>
        <r>
          <rPr>
            <sz val="9"/>
            <color indexed="81"/>
            <rFont val="Tahoma"/>
            <family val="2"/>
          </rPr>
          <t xml:space="preserve">Ikke krævet
</t>
        </r>
      </text>
    </comment>
    <comment ref="N37" authorId="1" shapeId="0" xr:uid="{FDCAEB9C-404F-4BA6-99E5-6A829901D583}">
      <text>
        <r>
          <rPr>
            <sz val="9"/>
            <color indexed="81"/>
            <rFont val="Tahoma"/>
            <family val="2"/>
          </rPr>
          <t xml:space="preserve">Ikke krævet
</t>
        </r>
      </text>
    </comment>
    <comment ref="O37" authorId="1" shapeId="0" xr:uid="{9C506383-8577-4334-A0C3-554E2EFABF89}">
      <text>
        <r>
          <rPr>
            <sz val="9"/>
            <color indexed="81"/>
            <rFont val="Tahoma"/>
            <family val="2"/>
          </rPr>
          <t xml:space="preserve">Ikke krævet
</t>
        </r>
      </text>
    </comment>
    <comment ref="R37" authorId="1" shapeId="0" xr:uid="{2325B53C-D33C-44F5-916D-B8D71E54FE03}">
      <text>
        <r>
          <rPr>
            <sz val="9"/>
            <color indexed="81"/>
            <rFont val="Tahoma"/>
            <family val="2"/>
          </rPr>
          <t xml:space="preserve">Ikke krævet
</t>
        </r>
      </text>
    </comment>
    <comment ref="S37" authorId="1" shapeId="0" xr:uid="{5B66FB22-8DC4-40B7-AFB6-F3B7662CA975}">
      <text>
        <r>
          <rPr>
            <sz val="9"/>
            <color indexed="81"/>
            <rFont val="Tahoma"/>
            <family val="2"/>
          </rPr>
          <t xml:space="preserve">Ikke krævet
</t>
        </r>
      </text>
    </comment>
    <comment ref="T37" authorId="1" shapeId="0" xr:uid="{0D8534FD-4B1E-4D0E-B76B-51CEC4FE8CD6}">
      <text>
        <r>
          <rPr>
            <sz val="9"/>
            <color indexed="81"/>
            <rFont val="Tahoma"/>
            <family val="2"/>
          </rPr>
          <t xml:space="preserve">Ikke krævet
</t>
        </r>
      </text>
    </comment>
    <comment ref="U37" authorId="1" shapeId="0" xr:uid="{EA0BD429-7D56-4E22-9E8C-7241D3D4E1A7}">
      <text>
        <r>
          <rPr>
            <sz val="9"/>
            <color indexed="81"/>
            <rFont val="Tahoma"/>
            <family val="2"/>
          </rPr>
          <t xml:space="preserve">Ikke krævet
</t>
        </r>
      </text>
    </comment>
    <comment ref="V37" authorId="1" shapeId="0" xr:uid="{325A6E25-D798-41DB-9251-746B2A761DC7}">
      <text>
        <r>
          <rPr>
            <sz val="9"/>
            <color indexed="81"/>
            <rFont val="Tahoma"/>
            <family val="2"/>
          </rPr>
          <t xml:space="preserve">Ikke krævet
</t>
        </r>
      </text>
    </comment>
    <comment ref="H38" authorId="1" shapeId="0" xr:uid="{BA713463-5FEB-44AD-A0E3-336C5AFDEC18}">
      <text>
        <r>
          <rPr>
            <sz val="9"/>
            <color indexed="81"/>
            <rFont val="Tahoma"/>
            <family val="2"/>
          </rPr>
          <t xml:space="preserve">Ikke krævet
</t>
        </r>
      </text>
    </comment>
    <comment ref="L38" authorId="1" shapeId="0" xr:uid="{E18D10A2-BD0A-4C1B-808A-F1BE5ADE3D49}">
      <text>
        <r>
          <rPr>
            <sz val="9"/>
            <color indexed="81"/>
            <rFont val="Tahoma"/>
            <family val="2"/>
          </rPr>
          <t xml:space="preserve">Ikke krævet
</t>
        </r>
      </text>
    </comment>
    <comment ref="M38" authorId="1" shapeId="0" xr:uid="{31F57E78-4282-45C0-AB4A-0F664A5B8F68}">
      <text>
        <r>
          <rPr>
            <sz val="9"/>
            <color indexed="81"/>
            <rFont val="Tahoma"/>
            <family val="2"/>
          </rPr>
          <t xml:space="preserve">Ikke krævet
</t>
        </r>
      </text>
    </comment>
    <comment ref="N38" authorId="1" shapeId="0" xr:uid="{F5483246-2370-47D2-B81F-CAE3C4B220C6}">
      <text>
        <r>
          <rPr>
            <sz val="9"/>
            <color indexed="81"/>
            <rFont val="Tahoma"/>
            <family val="2"/>
          </rPr>
          <t xml:space="preserve">Ikke krævet
</t>
        </r>
      </text>
    </comment>
    <comment ref="O38" authorId="1" shapeId="0" xr:uid="{C7632A21-9403-4721-AEAE-ECF5605A0C56}">
      <text>
        <r>
          <rPr>
            <sz val="9"/>
            <color indexed="81"/>
            <rFont val="Tahoma"/>
            <family val="2"/>
          </rPr>
          <t xml:space="preserve">Ikke krævet
</t>
        </r>
      </text>
    </comment>
    <comment ref="R38" authorId="1" shapeId="0" xr:uid="{EBE1700A-4B98-4FB6-900A-AB814CDAB8F6}">
      <text>
        <r>
          <rPr>
            <sz val="9"/>
            <color indexed="81"/>
            <rFont val="Tahoma"/>
            <family val="2"/>
          </rPr>
          <t xml:space="preserve">Ikke krævet
</t>
        </r>
      </text>
    </comment>
    <comment ref="S38" authorId="1" shapeId="0" xr:uid="{81672F3A-623F-497D-9F1D-BA6D47D73E63}">
      <text>
        <r>
          <rPr>
            <sz val="9"/>
            <color indexed="81"/>
            <rFont val="Tahoma"/>
            <family val="2"/>
          </rPr>
          <t xml:space="preserve">Ikke krævet
</t>
        </r>
      </text>
    </comment>
    <comment ref="T38" authorId="1" shapeId="0" xr:uid="{969F12AA-82FB-43F2-ADF1-A0CB81E15DE5}">
      <text>
        <r>
          <rPr>
            <sz val="9"/>
            <color indexed="81"/>
            <rFont val="Tahoma"/>
            <family val="2"/>
          </rPr>
          <t xml:space="preserve">Ikke krævet
</t>
        </r>
      </text>
    </comment>
    <comment ref="U38" authorId="1" shapeId="0" xr:uid="{CAB9ABB7-FE07-4FEA-8B4B-1A0C7671CBFA}">
      <text>
        <r>
          <rPr>
            <sz val="9"/>
            <color indexed="81"/>
            <rFont val="Tahoma"/>
            <family val="2"/>
          </rPr>
          <t xml:space="preserve">Ikke krævet
</t>
        </r>
      </text>
    </comment>
    <comment ref="V38" authorId="1" shapeId="0" xr:uid="{52CC4837-E384-4DCB-B9B2-180462B48EEF}">
      <text>
        <r>
          <rPr>
            <sz val="9"/>
            <color indexed="81"/>
            <rFont val="Tahoma"/>
            <family val="2"/>
          </rPr>
          <t xml:space="preserve">Ikke krævet
</t>
        </r>
      </text>
    </comment>
    <comment ref="H39" authorId="1" shapeId="0" xr:uid="{56223CAE-DD95-4B00-83F7-9943F0C924B6}">
      <text>
        <r>
          <rPr>
            <sz val="9"/>
            <color indexed="81"/>
            <rFont val="Tahoma"/>
            <family val="2"/>
          </rPr>
          <t xml:space="preserve">Ikke krævet
</t>
        </r>
      </text>
    </comment>
    <comment ref="L39" authorId="1" shapeId="0" xr:uid="{CEBE7803-B606-474E-9070-8740C8DB3515}">
      <text>
        <r>
          <rPr>
            <sz val="9"/>
            <color indexed="81"/>
            <rFont val="Tahoma"/>
            <family val="2"/>
          </rPr>
          <t xml:space="preserve">Ikke krævet
</t>
        </r>
      </text>
    </comment>
    <comment ref="M39" authorId="1" shapeId="0" xr:uid="{C32D4490-CB83-47F2-AA65-AC8B52278256}">
      <text>
        <r>
          <rPr>
            <sz val="9"/>
            <color indexed="81"/>
            <rFont val="Tahoma"/>
            <family val="2"/>
          </rPr>
          <t xml:space="preserve">Ikke krævet
</t>
        </r>
      </text>
    </comment>
    <comment ref="N39" authorId="1" shapeId="0" xr:uid="{6143DF67-9E73-4072-8467-769804F667D6}">
      <text>
        <r>
          <rPr>
            <sz val="9"/>
            <color indexed="81"/>
            <rFont val="Tahoma"/>
            <family val="2"/>
          </rPr>
          <t xml:space="preserve">Ikke krævet
</t>
        </r>
      </text>
    </comment>
    <comment ref="O39" authorId="1" shapeId="0" xr:uid="{3C479641-5DF8-426D-BE5A-2FEEB09FB7D0}">
      <text>
        <r>
          <rPr>
            <sz val="9"/>
            <color indexed="81"/>
            <rFont val="Tahoma"/>
            <family val="2"/>
          </rPr>
          <t xml:space="preserve">Ikke krævet
</t>
        </r>
      </text>
    </comment>
    <comment ref="R39" authorId="1" shapeId="0" xr:uid="{45CE8BFF-D44C-4D07-8893-398C26E02B30}">
      <text>
        <r>
          <rPr>
            <sz val="9"/>
            <color indexed="81"/>
            <rFont val="Tahoma"/>
            <family val="2"/>
          </rPr>
          <t xml:space="preserve">Ikke krævet
</t>
        </r>
      </text>
    </comment>
    <comment ref="S39" authorId="1" shapeId="0" xr:uid="{248175BA-FB3B-4C5A-AFC6-A56A6890FCB1}">
      <text>
        <r>
          <rPr>
            <sz val="9"/>
            <color indexed="81"/>
            <rFont val="Tahoma"/>
            <family val="2"/>
          </rPr>
          <t xml:space="preserve">Ikke krævet
</t>
        </r>
      </text>
    </comment>
    <comment ref="T39" authorId="1" shapeId="0" xr:uid="{F50E4C4B-07E7-4834-A2A1-8849E27D973E}">
      <text>
        <r>
          <rPr>
            <sz val="9"/>
            <color indexed="81"/>
            <rFont val="Tahoma"/>
            <family val="2"/>
          </rPr>
          <t xml:space="preserve">Ikke krævet
</t>
        </r>
      </text>
    </comment>
    <comment ref="U39" authorId="1" shapeId="0" xr:uid="{7596B06B-3942-4451-8528-D060F5486F41}">
      <text>
        <r>
          <rPr>
            <sz val="9"/>
            <color indexed="81"/>
            <rFont val="Tahoma"/>
            <family val="2"/>
          </rPr>
          <t xml:space="preserve">Ikke krævet
</t>
        </r>
      </text>
    </comment>
    <comment ref="V39" authorId="1" shapeId="0" xr:uid="{D3260A13-892D-464C-BC63-D944511E0980}">
      <text>
        <r>
          <rPr>
            <sz val="9"/>
            <color indexed="81"/>
            <rFont val="Tahoma"/>
            <family val="2"/>
          </rPr>
          <t xml:space="preserve">Ikke krævet
</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Tania Al-Zagheer Sass</author>
    <author>Allan Høegsberg</author>
    <author>Jonatan Steinvig</author>
  </authors>
  <commentList>
    <comment ref="H7" authorId="0" shapeId="0" xr:uid="{4BA23095-E1D5-46FC-8394-0A3590DD78E7}">
      <text>
        <r>
          <rPr>
            <sz val="8"/>
            <color indexed="81"/>
            <rFont val="Tahoma"/>
            <family val="2"/>
          </rPr>
          <t>Ikke krævet</t>
        </r>
      </text>
    </comment>
    <comment ref="N7" authorId="0" shapeId="0" xr:uid="{4916E115-92E7-4585-9527-F0477D79AFC9}">
      <text>
        <r>
          <rPr>
            <sz val="8"/>
            <color indexed="81"/>
            <rFont val="Tahoma"/>
            <family val="2"/>
          </rPr>
          <t xml:space="preserve">Ikke krævet for indberettende institut
</t>
        </r>
      </text>
    </comment>
    <comment ref="O7" authorId="0" shapeId="0" xr:uid="{45CFCFC2-61BD-45A0-9EA1-A78034D189C6}">
      <text>
        <r>
          <rPr>
            <sz val="8"/>
            <color indexed="81"/>
            <rFont val="Tahoma"/>
            <family val="2"/>
          </rPr>
          <t xml:space="preserve">Ikke krævet </t>
        </r>
      </text>
    </comment>
    <comment ref="P7" authorId="0" shapeId="0" xr:uid="{8FC4F631-441D-4A39-A71B-EBC479550D02}">
      <text>
        <r>
          <rPr>
            <sz val="8"/>
            <color indexed="81"/>
            <rFont val="Tahoma"/>
            <family val="2"/>
          </rPr>
          <t xml:space="preserve">Ikke krævet </t>
        </r>
      </text>
    </comment>
    <comment ref="Q7" authorId="0" shapeId="0" xr:uid="{16EA5329-861D-43B8-90F4-0DDFC679304F}">
      <text>
        <r>
          <rPr>
            <sz val="8"/>
            <color indexed="81"/>
            <rFont val="Tahoma"/>
            <family val="2"/>
          </rPr>
          <t xml:space="preserve">Ikke krævet </t>
        </r>
      </text>
    </comment>
    <comment ref="R7" authorId="0" shapeId="0" xr:uid="{153D3393-9F56-4552-BC74-7FA2C11D124F}">
      <text>
        <r>
          <rPr>
            <sz val="8"/>
            <color indexed="81"/>
            <rFont val="Tahoma"/>
            <family val="2"/>
          </rPr>
          <t xml:space="preserve">Ikke krævet </t>
        </r>
      </text>
    </comment>
    <comment ref="T7" authorId="0" shapeId="0" xr:uid="{9307FDCC-FA12-4303-83BD-CB10933C3702}">
      <text>
        <r>
          <rPr>
            <sz val="8"/>
            <color indexed="81"/>
            <rFont val="Tahoma"/>
            <family val="2"/>
          </rPr>
          <t xml:space="preserve">Ikke krævet </t>
        </r>
      </text>
    </comment>
    <comment ref="U7" authorId="0" shapeId="0" xr:uid="{D3AA4008-007B-4BAF-B68C-2F99C72547F3}">
      <text>
        <r>
          <rPr>
            <sz val="8"/>
            <color indexed="81"/>
            <rFont val="Tahoma"/>
            <family val="2"/>
          </rPr>
          <t xml:space="preserve">Ikke krævet </t>
        </r>
      </text>
    </comment>
    <comment ref="V7" authorId="0" shapeId="0" xr:uid="{827C7118-15AF-4660-B478-8FCA6FD6CF66}">
      <text>
        <r>
          <rPr>
            <sz val="8"/>
            <color indexed="81"/>
            <rFont val="Tahoma"/>
            <family val="2"/>
          </rPr>
          <t xml:space="preserve">Ikke krævet </t>
        </r>
      </text>
    </comment>
    <comment ref="W7" authorId="0" shapeId="0" xr:uid="{D88C872E-544B-4062-8AF3-F6321831B014}">
      <text>
        <r>
          <rPr>
            <sz val="8"/>
            <color indexed="81"/>
            <rFont val="Tahoma"/>
            <family val="2"/>
          </rPr>
          <t xml:space="preserve">Ikke krævet </t>
        </r>
      </text>
    </comment>
    <comment ref="X7" authorId="0" shapeId="0" xr:uid="{A97336AD-FF64-4B24-81A9-C900B96DB55D}">
      <text>
        <r>
          <rPr>
            <sz val="8"/>
            <color indexed="81"/>
            <rFont val="Tahoma"/>
            <family val="2"/>
          </rPr>
          <t xml:space="preserve">Ikke krævet </t>
        </r>
      </text>
    </comment>
    <comment ref="Y7" authorId="0" shapeId="0" xr:uid="{09A237AA-004E-49B8-ABE2-DB4280662A4A}">
      <text>
        <r>
          <rPr>
            <sz val="8"/>
            <color indexed="81"/>
            <rFont val="Tahoma"/>
            <family val="2"/>
          </rPr>
          <t xml:space="preserve">Ikke krævet </t>
        </r>
      </text>
    </comment>
    <comment ref="Z7" authorId="0" shapeId="0" xr:uid="{93519B7B-9318-4EB7-A134-4BE36DF9CF4F}">
      <text>
        <r>
          <rPr>
            <sz val="8"/>
            <color indexed="81"/>
            <rFont val="Tahoma"/>
            <family val="2"/>
          </rPr>
          <t xml:space="preserve">Ikke krævet </t>
        </r>
      </text>
    </comment>
    <comment ref="AA7" authorId="0" shapeId="0" xr:uid="{05D94E75-1296-4FBB-A43C-43CDE9182001}">
      <text>
        <r>
          <rPr>
            <sz val="8"/>
            <color indexed="81"/>
            <rFont val="Tahoma"/>
            <family val="2"/>
          </rPr>
          <t xml:space="preserve">Ikke krævet </t>
        </r>
      </text>
    </comment>
    <comment ref="AB7" authorId="0" shapeId="0" xr:uid="{93D91E0D-8D5F-4393-A0C6-819A4C4B018B}">
      <text>
        <r>
          <rPr>
            <sz val="8"/>
            <color indexed="81"/>
            <rFont val="Tahoma"/>
            <family val="2"/>
          </rPr>
          <t xml:space="preserve">Ikke krævet </t>
        </r>
      </text>
    </comment>
    <comment ref="AC7" authorId="0" shapeId="0" xr:uid="{0A6D157F-252B-4097-AEE8-A9422080B9E7}">
      <text>
        <r>
          <rPr>
            <sz val="8"/>
            <color indexed="81"/>
            <rFont val="Tahoma"/>
            <family val="2"/>
          </rPr>
          <t xml:space="preserve">Ikke krævet </t>
        </r>
      </text>
    </comment>
    <comment ref="H8" authorId="0" shapeId="0" xr:uid="{82B19223-42A2-41FE-A30D-64F31B76A4B2}">
      <text>
        <r>
          <rPr>
            <sz val="8"/>
            <color indexed="81"/>
            <rFont val="Tahoma"/>
            <family val="2"/>
          </rPr>
          <t>Ikke krævet</t>
        </r>
      </text>
    </comment>
    <comment ref="N8" authorId="0" shapeId="0" xr:uid="{B314EFB9-AC90-4325-9FC5-EE4F24E2CF2B}">
      <text>
        <r>
          <rPr>
            <sz val="8"/>
            <color indexed="81"/>
            <rFont val="Tahoma"/>
            <family val="2"/>
          </rPr>
          <t xml:space="preserve">Ikke krævet for privatperson
</t>
        </r>
      </text>
    </comment>
    <comment ref="O8" authorId="0" shapeId="0" xr:uid="{02722369-863A-4BC8-9139-9C5ABE092061}">
      <text>
        <r>
          <rPr>
            <sz val="8"/>
            <color indexed="81"/>
            <rFont val="Tahoma"/>
            <family val="2"/>
          </rPr>
          <t xml:space="preserve">Ikke krævet </t>
        </r>
      </text>
    </comment>
    <comment ref="P8" authorId="0" shapeId="0" xr:uid="{0389089A-F03E-4424-A965-9ABDACD8A695}">
      <text>
        <r>
          <rPr>
            <sz val="8"/>
            <color indexed="81"/>
            <rFont val="Tahoma"/>
            <family val="2"/>
          </rPr>
          <t xml:space="preserve">Ikke krævet </t>
        </r>
      </text>
    </comment>
    <comment ref="Q8" authorId="0" shapeId="0" xr:uid="{D5C3EDC2-A902-466F-95F8-B91FF8819EC6}">
      <text>
        <r>
          <rPr>
            <sz val="8"/>
            <color indexed="81"/>
            <rFont val="Tahoma"/>
            <family val="2"/>
          </rPr>
          <t xml:space="preserve">Ikke krævet </t>
        </r>
      </text>
    </comment>
    <comment ref="R8" authorId="0" shapeId="0" xr:uid="{18D94938-E2AD-4D0C-A967-90EC92D1A847}">
      <text>
        <r>
          <rPr>
            <sz val="8"/>
            <color indexed="81"/>
            <rFont val="Tahoma"/>
            <family val="2"/>
          </rPr>
          <t xml:space="preserve">Ikke krævet </t>
        </r>
      </text>
    </comment>
    <comment ref="S8" authorId="0" shapeId="0" xr:uid="{9896685F-0920-4263-9658-FE9F4862B134}">
      <text>
        <r>
          <rPr>
            <sz val="8"/>
            <color indexed="81"/>
            <rFont val="Tahoma"/>
            <family val="2"/>
          </rPr>
          <t xml:space="preserve">Ikke krævet </t>
        </r>
      </text>
    </comment>
    <comment ref="T8" authorId="0" shapeId="0" xr:uid="{8018F499-23BD-46AB-9215-D90001B7AD47}">
      <text>
        <r>
          <rPr>
            <sz val="8"/>
            <color indexed="81"/>
            <rFont val="Tahoma"/>
            <family val="2"/>
          </rPr>
          <t xml:space="preserve">Ikke krævet </t>
        </r>
      </text>
    </comment>
    <comment ref="U8" authorId="0" shapeId="0" xr:uid="{31D455B2-0A2A-4AAC-8536-0EF41412186C}">
      <text>
        <r>
          <rPr>
            <sz val="8"/>
            <color indexed="81"/>
            <rFont val="Tahoma"/>
            <family val="2"/>
          </rPr>
          <t xml:space="preserve">Ikke krævet </t>
        </r>
      </text>
    </comment>
    <comment ref="V8" authorId="0" shapeId="0" xr:uid="{EDBDD59E-AB78-4871-9A16-52722EA47E24}">
      <text>
        <r>
          <rPr>
            <sz val="8"/>
            <color indexed="81"/>
            <rFont val="Tahoma"/>
            <family val="2"/>
          </rPr>
          <t xml:space="preserve">Ikke krævet </t>
        </r>
      </text>
    </comment>
    <comment ref="W8" authorId="0" shapeId="0" xr:uid="{D25E3E9F-2A80-49AA-81C2-9732382352A6}">
      <text>
        <r>
          <rPr>
            <sz val="8"/>
            <color indexed="81"/>
            <rFont val="Tahoma"/>
            <family val="2"/>
          </rPr>
          <t xml:space="preserve">Ikke krævet </t>
        </r>
      </text>
    </comment>
    <comment ref="X8" authorId="0" shapeId="0" xr:uid="{19FB2A35-07DB-4C81-94C2-C2AC66E3C50F}">
      <text>
        <r>
          <rPr>
            <sz val="8"/>
            <color indexed="81"/>
            <rFont val="Tahoma"/>
            <family val="2"/>
          </rPr>
          <t xml:space="preserve">Ikke krævet </t>
        </r>
      </text>
    </comment>
    <comment ref="Y8" authorId="0" shapeId="0" xr:uid="{5D525F67-7FF5-4159-B747-DC721DC01BCD}">
      <text>
        <r>
          <rPr>
            <sz val="8"/>
            <color indexed="81"/>
            <rFont val="Tahoma"/>
            <family val="2"/>
          </rPr>
          <t xml:space="preserve">Ikke krævet </t>
        </r>
      </text>
    </comment>
    <comment ref="Z8" authorId="0" shapeId="0" xr:uid="{1AD117EB-9EB4-4114-B691-18591A976E3F}">
      <text>
        <r>
          <rPr>
            <sz val="8"/>
            <color indexed="81"/>
            <rFont val="Tahoma"/>
            <family val="2"/>
          </rPr>
          <t xml:space="preserve">Ikke krævet </t>
        </r>
      </text>
    </comment>
    <comment ref="AA8" authorId="0" shapeId="0" xr:uid="{F397ABAA-1A73-4B59-9011-51FC2050F336}">
      <text>
        <r>
          <rPr>
            <sz val="8"/>
            <color indexed="81"/>
            <rFont val="Tahoma"/>
            <family val="2"/>
          </rPr>
          <t xml:space="preserve">Ikke krævet </t>
        </r>
      </text>
    </comment>
    <comment ref="AB8" authorId="0" shapeId="0" xr:uid="{9774455F-21CE-4406-A7C3-C0E297B6B3D7}">
      <text>
        <r>
          <rPr>
            <sz val="8"/>
            <color indexed="81"/>
            <rFont val="Tahoma"/>
            <family val="2"/>
          </rPr>
          <t xml:space="preserve">Ikke krævet </t>
        </r>
      </text>
    </comment>
    <comment ref="AC8" authorId="0" shapeId="0" xr:uid="{B1114AFB-49B3-4739-B478-801AEAB1184C}">
      <text>
        <r>
          <rPr>
            <sz val="8"/>
            <color indexed="81"/>
            <rFont val="Tahoma"/>
            <family val="2"/>
          </rPr>
          <t xml:space="preserve">Ikke krævet </t>
        </r>
      </text>
    </comment>
    <comment ref="F15" authorId="1" shapeId="0" xr:uid="{5C1D3FE2-6897-4D76-B4F8-19F4C300E94A}">
      <text>
        <r>
          <rPr>
            <sz val="9"/>
            <color indexed="81"/>
            <rFont val="Tahoma"/>
            <family val="2"/>
          </rPr>
          <t xml:space="preserve">Ikke krævet
</t>
        </r>
      </text>
    </comment>
    <comment ref="G15" authorId="1" shapeId="0" xr:uid="{85B337CB-97E4-4FF6-A4F7-F884182F9614}">
      <text>
        <r>
          <rPr>
            <sz val="9"/>
            <color indexed="81"/>
            <rFont val="Tahoma"/>
            <family val="2"/>
          </rPr>
          <t xml:space="preserve">Ikke krævet
</t>
        </r>
      </text>
    </comment>
    <comment ref="K15" authorId="1" shapeId="0" xr:uid="{E9E4C4EF-93A1-4921-B913-A6205E27E02A}">
      <text>
        <r>
          <rPr>
            <sz val="9"/>
            <color indexed="81"/>
            <rFont val="Tahoma"/>
            <family val="2"/>
          </rPr>
          <t xml:space="preserve">Ikke krævet
</t>
        </r>
      </text>
    </comment>
    <comment ref="M15" authorId="1" shapeId="0" xr:uid="{85BED53C-EDDC-40A6-8235-EDDA37FA1798}">
      <text>
        <r>
          <rPr>
            <sz val="9"/>
            <color indexed="81"/>
            <rFont val="Tahoma"/>
            <family val="2"/>
          </rPr>
          <t xml:space="preserve">Ikke krævet
</t>
        </r>
      </text>
    </comment>
    <comment ref="N15" authorId="1" shapeId="0" xr:uid="{43FAC0C0-BADA-419F-A457-916CEC72F588}">
      <text>
        <r>
          <rPr>
            <sz val="9"/>
            <color indexed="81"/>
            <rFont val="Tahoma"/>
            <family val="2"/>
          </rPr>
          <t xml:space="preserve">Ikke krævet
</t>
        </r>
      </text>
    </comment>
    <comment ref="O15" authorId="1" shapeId="0" xr:uid="{FD832083-D2BC-4DCA-8EFA-0972CFA68D1E}">
      <text>
        <r>
          <rPr>
            <sz val="9"/>
            <color indexed="81"/>
            <rFont val="Tahoma"/>
            <family val="2"/>
          </rPr>
          <t xml:space="preserve">Ikke krævet
</t>
        </r>
      </text>
    </comment>
    <comment ref="P15" authorId="1" shapeId="0" xr:uid="{C753C82C-1B0A-4928-A5A9-27630B012B6A}">
      <text>
        <r>
          <rPr>
            <sz val="9"/>
            <color indexed="81"/>
            <rFont val="Tahoma"/>
            <family val="2"/>
          </rPr>
          <t xml:space="preserve">Ikke krævet
</t>
        </r>
      </text>
    </comment>
    <comment ref="Q15" authorId="1" shapeId="0" xr:uid="{2A53D98C-18B8-47E2-9CAA-F00C3F21083B}">
      <text>
        <r>
          <rPr>
            <sz val="9"/>
            <color indexed="81"/>
            <rFont val="Tahoma"/>
            <family val="2"/>
          </rPr>
          <t xml:space="preserve">Ikke krævet
</t>
        </r>
      </text>
    </comment>
    <comment ref="R15" authorId="1" shapeId="0" xr:uid="{66327FA4-EC8C-4157-B8FE-12F510AA1CA5}">
      <text>
        <r>
          <rPr>
            <sz val="9"/>
            <color indexed="81"/>
            <rFont val="Tahoma"/>
            <family val="2"/>
          </rPr>
          <t xml:space="preserve">Ikke krævet
</t>
        </r>
      </text>
    </comment>
    <comment ref="S15" authorId="1" shapeId="0" xr:uid="{F4BC59C1-9400-45DC-B648-A8063A7BBEBC}">
      <text>
        <r>
          <rPr>
            <sz val="9"/>
            <color indexed="81"/>
            <rFont val="Tahoma"/>
            <family val="2"/>
          </rPr>
          <t xml:space="preserve">Ikke krævet
</t>
        </r>
      </text>
    </comment>
    <comment ref="T15" authorId="1" shapeId="0" xr:uid="{EFDFA29F-0513-43BD-A153-4C00627F0B49}">
      <text>
        <r>
          <rPr>
            <sz val="9"/>
            <color indexed="81"/>
            <rFont val="Tahoma"/>
            <family val="2"/>
          </rPr>
          <t xml:space="preserve">Ikke krævet
</t>
        </r>
      </text>
    </comment>
    <comment ref="U15" authorId="2" shapeId="0" xr:uid="{2024D2CB-1D1F-44CC-89E6-D7E430E60A21}">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5" authorId="2" shapeId="0" xr:uid="{A9743FC5-EF95-4CCA-AE5D-CE9FD5D50A60}">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5" authorId="0" shapeId="0" xr:uid="{FF2BF564-5F6E-4175-BA8B-2758AA8ED977}">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F16" authorId="1" shapeId="0" xr:uid="{47AB4180-3DAA-4EA7-AA05-6BB7F0A0D59B}">
      <text>
        <r>
          <rPr>
            <sz val="9"/>
            <color indexed="81"/>
            <rFont val="Tahoma"/>
            <family val="2"/>
          </rPr>
          <t xml:space="preserve">Ikke krævet
</t>
        </r>
      </text>
    </comment>
    <comment ref="G16" authorId="1" shapeId="0" xr:uid="{4C9F749B-41CA-411A-ADCC-99880173240F}">
      <text>
        <r>
          <rPr>
            <sz val="9"/>
            <color indexed="81"/>
            <rFont val="Tahoma"/>
            <family val="2"/>
          </rPr>
          <t xml:space="preserve">Ikke krævet
</t>
        </r>
      </text>
    </comment>
    <comment ref="K16" authorId="1" shapeId="0" xr:uid="{2FD14EC1-62D6-4CA8-8409-BDDAA6905470}">
      <text>
        <r>
          <rPr>
            <sz val="9"/>
            <color indexed="81"/>
            <rFont val="Tahoma"/>
            <family val="2"/>
          </rPr>
          <t xml:space="preserve">Ikke krævet
</t>
        </r>
      </text>
    </comment>
    <comment ref="M16" authorId="1" shapeId="0" xr:uid="{CEC07144-8838-4F52-A2ED-62BF2DA4D742}">
      <text>
        <r>
          <rPr>
            <sz val="9"/>
            <color indexed="81"/>
            <rFont val="Tahoma"/>
            <family val="2"/>
          </rPr>
          <t xml:space="preserve">Ikke krævet
</t>
        </r>
      </text>
    </comment>
    <comment ref="N16" authorId="1" shapeId="0" xr:uid="{68929F45-A863-4B77-9B21-E56A3761A021}">
      <text>
        <r>
          <rPr>
            <sz val="9"/>
            <color indexed="81"/>
            <rFont val="Tahoma"/>
            <family val="2"/>
          </rPr>
          <t xml:space="preserve">Ikke krævet
</t>
        </r>
      </text>
    </comment>
    <comment ref="O16" authorId="1" shapeId="0" xr:uid="{ECF2884E-7699-4D9A-AC4A-966FE04C3EBD}">
      <text>
        <r>
          <rPr>
            <sz val="9"/>
            <color indexed="81"/>
            <rFont val="Tahoma"/>
            <family val="2"/>
          </rPr>
          <t xml:space="preserve">Ikke krævet
</t>
        </r>
      </text>
    </comment>
    <comment ref="P16" authorId="1" shapeId="0" xr:uid="{7D0B9AE3-B9D7-4614-9EAE-83BBB0554D4D}">
      <text>
        <r>
          <rPr>
            <sz val="9"/>
            <color indexed="81"/>
            <rFont val="Tahoma"/>
            <family val="2"/>
          </rPr>
          <t xml:space="preserve">Ikke krævet
</t>
        </r>
      </text>
    </comment>
    <comment ref="Q16" authorId="1" shapeId="0" xr:uid="{CD213CB7-F684-4E49-BD60-E5732756B773}">
      <text>
        <r>
          <rPr>
            <sz val="9"/>
            <color indexed="81"/>
            <rFont val="Tahoma"/>
            <family val="2"/>
          </rPr>
          <t xml:space="preserve">Ikke krævet
</t>
        </r>
      </text>
    </comment>
    <comment ref="R16" authorId="1" shapeId="0" xr:uid="{60E52E67-A5D7-4A0B-8072-3B14CA71A5AD}">
      <text>
        <r>
          <rPr>
            <sz val="9"/>
            <color indexed="81"/>
            <rFont val="Tahoma"/>
            <family val="2"/>
          </rPr>
          <t xml:space="preserve">Ikke krævet
</t>
        </r>
      </text>
    </comment>
    <comment ref="S16" authorId="1" shapeId="0" xr:uid="{BFB0A6B9-3519-49F1-A53D-413F1ECE0DBA}">
      <text>
        <r>
          <rPr>
            <sz val="9"/>
            <color indexed="81"/>
            <rFont val="Tahoma"/>
            <family val="2"/>
          </rPr>
          <t xml:space="preserve">Ikke krævet
</t>
        </r>
      </text>
    </comment>
    <comment ref="T16" authorId="1" shapeId="0" xr:uid="{9B53B203-CBA0-425B-BEDB-1BC6217F5F55}">
      <text>
        <r>
          <rPr>
            <sz val="9"/>
            <color indexed="81"/>
            <rFont val="Tahoma"/>
            <family val="2"/>
          </rPr>
          <t xml:space="preserve">Ikke krævet
</t>
        </r>
      </text>
    </comment>
    <comment ref="U16" authorId="2" shapeId="0" xr:uid="{DD9AF337-4939-479C-B1D5-B07666C788A4}">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6" authorId="2" shapeId="0" xr:uid="{50348AA0-C4F8-4E69-8E0B-5A928C22ED34}">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6" authorId="0" shapeId="0" xr:uid="{49500059-5119-49C6-BA10-07389D7FCA91}">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F17" authorId="1" shapeId="0" xr:uid="{59499441-D8CE-4899-B25B-A2406848BEFF}">
      <text>
        <r>
          <rPr>
            <sz val="9"/>
            <color indexed="81"/>
            <rFont val="Tahoma"/>
            <family val="2"/>
          </rPr>
          <t xml:space="preserve">Ikke krævet
</t>
        </r>
      </text>
    </comment>
    <comment ref="G17" authorId="1" shapeId="0" xr:uid="{2268BCCC-04E3-4CC5-8069-2F04E9FF4995}">
      <text>
        <r>
          <rPr>
            <sz val="9"/>
            <color indexed="81"/>
            <rFont val="Tahoma"/>
            <family val="2"/>
          </rPr>
          <t xml:space="preserve">Ikke krævet
</t>
        </r>
      </text>
    </comment>
    <comment ref="K17" authorId="1" shapeId="0" xr:uid="{56CD7DB0-7016-4094-BF08-1C5C835B3916}">
      <text>
        <r>
          <rPr>
            <sz val="9"/>
            <color indexed="81"/>
            <rFont val="Tahoma"/>
            <family val="2"/>
          </rPr>
          <t xml:space="preserve">Ikke krævet
</t>
        </r>
      </text>
    </comment>
    <comment ref="M17" authorId="1" shapeId="0" xr:uid="{B4E3CFD0-8AE8-44EC-AA35-2C8BB42D5B7B}">
      <text>
        <r>
          <rPr>
            <sz val="9"/>
            <color indexed="81"/>
            <rFont val="Tahoma"/>
            <family val="2"/>
          </rPr>
          <t xml:space="preserve">Ikke krævet
</t>
        </r>
      </text>
    </comment>
    <comment ref="N17" authorId="1" shapeId="0" xr:uid="{7247B927-C675-486B-957E-2861ACC628E9}">
      <text>
        <r>
          <rPr>
            <sz val="9"/>
            <color indexed="81"/>
            <rFont val="Tahoma"/>
            <family val="2"/>
          </rPr>
          <t xml:space="preserve">Ikke krævet
</t>
        </r>
      </text>
    </comment>
    <comment ref="O17" authorId="1" shapeId="0" xr:uid="{FF4C98CB-A394-4472-A888-C9733A4373A3}">
      <text>
        <r>
          <rPr>
            <sz val="9"/>
            <color indexed="81"/>
            <rFont val="Tahoma"/>
            <family val="2"/>
          </rPr>
          <t xml:space="preserve">Ikke krævet
</t>
        </r>
      </text>
    </comment>
    <comment ref="P17" authorId="1" shapeId="0" xr:uid="{2A34ECB6-334E-47DD-BC3D-5794FA8D164E}">
      <text>
        <r>
          <rPr>
            <sz val="9"/>
            <color indexed="81"/>
            <rFont val="Tahoma"/>
            <family val="2"/>
          </rPr>
          <t xml:space="preserve">Ikke krævet
</t>
        </r>
      </text>
    </comment>
    <comment ref="Q17" authorId="1" shapeId="0" xr:uid="{D6D380EB-BF2E-4ABE-9281-351502BA8FAF}">
      <text>
        <r>
          <rPr>
            <sz val="9"/>
            <color indexed="81"/>
            <rFont val="Tahoma"/>
            <family val="2"/>
          </rPr>
          <t xml:space="preserve">Ikke krævet
</t>
        </r>
      </text>
    </comment>
    <comment ref="R17" authorId="1" shapeId="0" xr:uid="{DADCDB7B-21D2-472F-A38D-DB020547EAFD}">
      <text>
        <r>
          <rPr>
            <sz val="9"/>
            <color indexed="81"/>
            <rFont val="Tahoma"/>
            <family val="2"/>
          </rPr>
          <t xml:space="preserve">Ikke krævet
</t>
        </r>
      </text>
    </comment>
    <comment ref="S17" authorId="1" shapeId="0" xr:uid="{35961DC4-B7DA-42E3-AF2A-8A5895B51073}">
      <text>
        <r>
          <rPr>
            <sz val="9"/>
            <color indexed="81"/>
            <rFont val="Tahoma"/>
            <family val="2"/>
          </rPr>
          <t xml:space="preserve">Ikke krævet
</t>
        </r>
      </text>
    </comment>
    <comment ref="T17" authorId="1" shapeId="0" xr:uid="{BC969948-A4B7-4283-B109-9BD594D7A1E6}">
      <text>
        <r>
          <rPr>
            <sz val="9"/>
            <color indexed="81"/>
            <rFont val="Tahoma"/>
            <family val="2"/>
          </rPr>
          <t xml:space="preserve">Ikke krævet
</t>
        </r>
      </text>
    </comment>
    <comment ref="U17" authorId="2" shapeId="0" xr:uid="{B00AE1C4-7B16-4CD5-AB96-04EB2DFC7F5B}">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7" authorId="2" shapeId="0" xr:uid="{9AC6AF51-D27A-4868-87F4-10B01B7E475C}">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7" authorId="0" shapeId="0" xr:uid="{3D709194-EE28-461C-924F-0450D3F77A96}">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F18" authorId="1" shapeId="0" xr:uid="{C475CE26-5DDD-43C7-9873-0DDD4840AD3D}">
      <text>
        <r>
          <rPr>
            <sz val="9"/>
            <color indexed="81"/>
            <rFont val="Tahoma"/>
            <family val="2"/>
          </rPr>
          <t xml:space="preserve">Ikke krævet
</t>
        </r>
      </text>
    </comment>
    <comment ref="G18" authorId="1" shapeId="0" xr:uid="{E3D0EE29-CFC1-4D66-A00A-CF28F8B23936}">
      <text>
        <r>
          <rPr>
            <sz val="9"/>
            <color indexed="81"/>
            <rFont val="Tahoma"/>
            <family val="2"/>
          </rPr>
          <t xml:space="preserve">Ikke krævet
</t>
        </r>
      </text>
    </comment>
    <comment ref="K18" authorId="1" shapeId="0" xr:uid="{13EE1194-3447-4133-A6E3-E03FC7CFEE60}">
      <text>
        <r>
          <rPr>
            <sz val="9"/>
            <color indexed="81"/>
            <rFont val="Tahoma"/>
            <family val="2"/>
          </rPr>
          <t xml:space="preserve">Ikke krævet
</t>
        </r>
      </text>
    </comment>
    <comment ref="M18" authorId="1" shapeId="0" xr:uid="{0D4AEED3-2078-4E4F-BCBE-CE4228C3BF55}">
      <text>
        <r>
          <rPr>
            <sz val="9"/>
            <color indexed="81"/>
            <rFont val="Tahoma"/>
            <family val="2"/>
          </rPr>
          <t xml:space="preserve">Ikke krævet
</t>
        </r>
      </text>
    </comment>
    <comment ref="N18" authorId="1" shapeId="0" xr:uid="{3AE8F72F-B570-43F4-BF5A-6A1043CA9658}">
      <text>
        <r>
          <rPr>
            <sz val="9"/>
            <color indexed="81"/>
            <rFont val="Tahoma"/>
            <family val="2"/>
          </rPr>
          <t xml:space="preserve">Ikke krævet
</t>
        </r>
      </text>
    </comment>
    <comment ref="O18" authorId="1" shapeId="0" xr:uid="{FDB8CE5B-7401-4627-AAE0-CDD7F72E0D2D}">
      <text>
        <r>
          <rPr>
            <sz val="9"/>
            <color indexed="81"/>
            <rFont val="Tahoma"/>
            <family val="2"/>
          </rPr>
          <t xml:space="preserve">Ikke krævet
</t>
        </r>
      </text>
    </comment>
    <comment ref="P18" authorId="1" shapeId="0" xr:uid="{8F306C6A-7D87-4EEC-84DB-7FFA77110CF3}">
      <text>
        <r>
          <rPr>
            <sz val="9"/>
            <color indexed="81"/>
            <rFont val="Tahoma"/>
            <family val="2"/>
          </rPr>
          <t xml:space="preserve">Ikke krævet
</t>
        </r>
      </text>
    </comment>
    <comment ref="Q18" authorId="1" shapeId="0" xr:uid="{8425B820-5EE8-4BAD-B93A-ABF70D0C16C4}">
      <text>
        <r>
          <rPr>
            <sz val="9"/>
            <color indexed="81"/>
            <rFont val="Tahoma"/>
            <family val="2"/>
          </rPr>
          <t xml:space="preserve">Ikke krævet
</t>
        </r>
      </text>
    </comment>
    <comment ref="R18" authorId="1" shapeId="0" xr:uid="{4A6B3769-1A24-45B1-9287-E3C20CE45FE8}">
      <text>
        <r>
          <rPr>
            <sz val="9"/>
            <color indexed="81"/>
            <rFont val="Tahoma"/>
            <family val="2"/>
          </rPr>
          <t xml:space="preserve">Ikke krævet
</t>
        </r>
      </text>
    </comment>
    <comment ref="S18" authorId="1" shapeId="0" xr:uid="{E586A213-1E8B-466D-9FDD-5D43789CDF7C}">
      <text>
        <r>
          <rPr>
            <sz val="9"/>
            <color indexed="81"/>
            <rFont val="Tahoma"/>
            <family val="2"/>
          </rPr>
          <t xml:space="preserve">Ikke krævet
</t>
        </r>
      </text>
    </comment>
    <comment ref="T18" authorId="1" shapeId="0" xr:uid="{BD660EF5-D048-4D0F-9B10-AE727146BB7E}">
      <text>
        <r>
          <rPr>
            <sz val="9"/>
            <color indexed="81"/>
            <rFont val="Tahoma"/>
            <family val="2"/>
          </rPr>
          <t xml:space="preserve">Ikke krævet
</t>
        </r>
      </text>
    </comment>
    <comment ref="U18" authorId="2" shapeId="0" xr:uid="{8F88C55A-3578-470F-A677-57398C555F44}">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8" authorId="2" shapeId="0" xr:uid="{2C442AFF-8064-4CC7-A3D9-16C0F93979DD}">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8" authorId="0" shapeId="0" xr:uid="{A44A7B97-1337-4D6E-B3DC-D71A40CFD23C}">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H36" authorId="1" shapeId="0" xr:uid="{BB8796FB-C41E-48B6-93A8-2860F64AAB95}">
      <text>
        <r>
          <rPr>
            <sz val="9"/>
            <color indexed="81"/>
            <rFont val="Tahoma"/>
            <family val="2"/>
          </rPr>
          <t xml:space="preserve">Ikke krævet
</t>
        </r>
      </text>
    </comment>
    <comment ref="L36" authorId="1" shapeId="0" xr:uid="{340D084D-8BBE-4849-95FE-B6DE41F38FE9}">
      <text>
        <r>
          <rPr>
            <sz val="9"/>
            <color indexed="81"/>
            <rFont val="Tahoma"/>
            <family val="2"/>
          </rPr>
          <t xml:space="preserve">Ikke krævet
</t>
        </r>
      </text>
    </comment>
    <comment ref="M36" authorId="1" shapeId="0" xr:uid="{46E2A3F8-4925-4E97-AB5C-30176933C000}">
      <text>
        <r>
          <rPr>
            <sz val="9"/>
            <color indexed="81"/>
            <rFont val="Tahoma"/>
            <family val="2"/>
          </rPr>
          <t xml:space="preserve">Ikke krævet
</t>
        </r>
      </text>
    </comment>
    <comment ref="N36" authorId="1" shapeId="0" xr:uid="{CD061843-E95C-4D90-8951-FD4EE64977B3}">
      <text>
        <r>
          <rPr>
            <sz val="9"/>
            <color indexed="81"/>
            <rFont val="Tahoma"/>
            <family val="2"/>
          </rPr>
          <t xml:space="preserve">Ikke krævet
</t>
        </r>
      </text>
    </comment>
    <comment ref="O36" authorId="1" shapeId="0" xr:uid="{39AD6A4C-8A74-43FD-8D55-CF13F90B67F0}">
      <text>
        <r>
          <rPr>
            <sz val="9"/>
            <color indexed="81"/>
            <rFont val="Tahoma"/>
            <family val="2"/>
          </rPr>
          <t xml:space="preserve">Ikke krævet
</t>
        </r>
      </text>
    </comment>
    <comment ref="R36" authorId="1" shapeId="0" xr:uid="{09AAB0AE-2772-431B-8A12-B88F870D54E0}">
      <text>
        <r>
          <rPr>
            <sz val="9"/>
            <color indexed="81"/>
            <rFont val="Tahoma"/>
            <family val="2"/>
          </rPr>
          <t xml:space="preserve">Ikke krævet
</t>
        </r>
      </text>
    </comment>
    <comment ref="S36" authorId="1" shapeId="0" xr:uid="{8358CBB3-64D0-4ADB-BA65-F1CC074D4B18}">
      <text>
        <r>
          <rPr>
            <sz val="9"/>
            <color indexed="81"/>
            <rFont val="Tahoma"/>
            <family val="2"/>
          </rPr>
          <t xml:space="preserve">Ikke krævet
</t>
        </r>
      </text>
    </comment>
    <comment ref="T36" authorId="1" shapeId="0" xr:uid="{8D0FF25C-C226-43C6-B36B-79900843B09A}">
      <text>
        <r>
          <rPr>
            <sz val="9"/>
            <color indexed="81"/>
            <rFont val="Tahoma"/>
            <family val="2"/>
          </rPr>
          <t xml:space="preserve">Ikke krævet
</t>
        </r>
      </text>
    </comment>
    <comment ref="U36" authorId="1" shapeId="0" xr:uid="{DF3F03EE-8BBC-4271-B739-EBDC91B29795}">
      <text>
        <r>
          <rPr>
            <sz val="9"/>
            <color indexed="81"/>
            <rFont val="Tahoma"/>
            <family val="2"/>
          </rPr>
          <t xml:space="preserve">Ikke krævet
</t>
        </r>
      </text>
    </comment>
    <comment ref="V36" authorId="1" shapeId="0" xr:uid="{1AB12480-B0D9-4A12-93B6-056D7907E409}">
      <text>
        <r>
          <rPr>
            <sz val="9"/>
            <color indexed="81"/>
            <rFont val="Tahoma"/>
            <family val="2"/>
          </rPr>
          <t xml:space="preserve">Ikke krævet
</t>
        </r>
      </text>
    </comment>
    <comment ref="H37" authorId="1" shapeId="0" xr:uid="{A6F96A4D-E1B4-40CE-9DFD-C8DC100C6EE2}">
      <text>
        <r>
          <rPr>
            <sz val="9"/>
            <color indexed="81"/>
            <rFont val="Tahoma"/>
            <family val="2"/>
          </rPr>
          <t xml:space="preserve">Ikke krævet
</t>
        </r>
      </text>
    </comment>
    <comment ref="L37" authorId="1" shapeId="0" xr:uid="{0B86C3B2-57B7-4A27-9986-6DA6CB9D3601}">
      <text>
        <r>
          <rPr>
            <sz val="9"/>
            <color indexed="81"/>
            <rFont val="Tahoma"/>
            <family val="2"/>
          </rPr>
          <t xml:space="preserve">Ikke krævet
</t>
        </r>
      </text>
    </comment>
    <comment ref="M37" authorId="1" shapeId="0" xr:uid="{FE7777DB-9885-41CB-9F97-D0F03A9558D9}">
      <text>
        <r>
          <rPr>
            <sz val="9"/>
            <color indexed="81"/>
            <rFont val="Tahoma"/>
            <family val="2"/>
          </rPr>
          <t xml:space="preserve">Ikke krævet
</t>
        </r>
      </text>
    </comment>
    <comment ref="N37" authorId="1" shapeId="0" xr:uid="{D3610094-2761-4E07-BC88-D995BCEBF8F3}">
      <text>
        <r>
          <rPr>
            <sz val="9"/>
            <color indexed="81"/>
            <rFont val="Tahoma"/>
            <family val="2"/>
          </rPr>
          <t xml:space="preserve">Ikke krævet
</t>
        </r>
      </text>
    </comment>
    <comment ref="O37" authorId="1" shapeId="0" xr:uid="{0A3C396E-3B8E-4A70-8199-7103EC48DFA6}">
      <text>
        <r>
          <rPr>
            <sz val="9"/>
            <color indexed="81"/>
            <rFont val="Tahoma"/>
            <family val="2"/>
          </rPr>
          <t xml:space="preserve">Ikke krævet
</t>
        </r>
      </text>
    </comment>
    <comment ref="R37" authorId="1" shapeId="0" xr:uid="{8A4D3708-5192-47A9-8496-80CC08C056BB}">
      <text>
        <r>
          <rPr>
            <sz val="9"/>
            <color indexed="81"/>
            <rFont val="Tahoma"/>
            <family val="2"/>
          </rPr>
          <t xml:space="preserve">Ikke krævet
</t>
        </r>
      </text>
    </comment>
    <comment ref="S37" authorId="1" shapeId="0" xr:uid="{131AB926-1002-4617-993D-BD2B20669F52}">
      <text>
        <r>
          <rPr>
            <sz val="9"/>
            <color indexed="81"/>
            <rFont val="Tahoma"/>
            <family val="2"/>
          </rPr>
          <t xml:space="preserve">Ikke krævet
</t>
        </r>
      </text>
    </comment>
    <comment ref="T37" authorId="1" shapeId="0" xr:uid="{8F2B56F1-E942-47A3-B65D-4E30A51C1476}">
      <text>
        <r>
          <rPr>
            <sz val="9"/>
            <color indexed="81"/>
            <rFont val="Tahoma"/>
            <family val="2"/>
          </rPr>
          <t xml:space="preserve">Ikke krævet
</t>
        </r>
      </text>
    </comment>
    <comment ref="U37" authorId="1" shapeId="0" xr:uid="{DCFEF6A9-3207-4671-B635-BC14B33C2C83}">
      <text>
        <r>
          <rPr>
            <sz val="9"/>
            <color indexed="81"/>
            <rFont val="Tahoma"/>
            <family val="2"/>
          </rPr>
          <t xml:space="preserve">Ikke krævet
</t>
        </r>
      </text>
    </comment>
    <comment ref="V37" authorId="1" shapeId="0" xr:uid="{013E1992-8BAC-498C-B433-BEF7DA0690CB}">
      <text>
        <r>
          <rPr>
            <sz val="9"/>
            <color indexed="81"/>
            <rFont val="Tahoma"/>
            <family val="2"/>
          </rPr>
          <t xml:space="preserve">Ikke krævet
</t>
        </r>
      </text>
    </comment>
    <comment ref="H38" authorId="1" shapeId="0" xr:uid="{067DC4CE-8CCD-4852-907C-2F5FC692C0AE}">
      <text>
        <r>
          <rPr>
            <sz val="9"/>
            <color indexed="81"/>
            <rFont val="Tahoma"/>
            <family val="2"/>
          </rPr>
          <t xml:space="preserve">Ikke krævet
</t>
        </r>
      </text>
    </comment>
    <comment ref="L38" authorId="1" shapeId="0" xr:uid="{40DC3D89-0610-49EB-B631-F3460AA07CD7}">
      <text>
        <r>
          <rPr>
            <sz val="9"/>
            <color indexed="81"/>
            <rFont val="Tahoma"/>
            <family val="2"/>
          </rPr>
          <t xml:space="preserve">Ikke krævet
</t>
        </r>
      </text>
    </comment>
    <comment ref="M38" authorId="1" shapeId="0" xr:uid="{D7C19D41-23FB-4D46-B891-9E102C2A2217}">
      <text>
        <r>
          <rPr>
            <sz val="9"/>
            <color indexed="81"/>
            <rFont val="Tahoma"/>
            <family val="2"/>
          </rPr>
          <t xml:space="preserve">Ikke krævet
</t>
        </r>
      </text>
    </comment>
    <comment ref="N38" authorId="1" shapeId="0" xr:uid="{5071D9EA-05F2-4ABE-A025-D305B530FB01}">
      <text>
        <r>
          <rPr>
            <sz val="9"/>
            <color indexed="81"/>
            <rFont val="Tahoma"/>
            <family val="2"/>
          </rPr>
          <t xml:space="preserve">Ikke krævet
</t>
        </r>
      </text>
    </comment>
    <comment ref="O38" authorId="1" shapeId="0" xr:uid="{FD0F5BC7-E4AD-4F5E-80DA-A1C128F1D061}">
      <text>
        <r>
          <rPr>
            <sz val="9"/>
            <color indexed="81"/>
            <rFont val="Tahoma"/>
            <family val="2"/>
          </rPr>
          <t xml:space="preserve">Ikke krævet
</t>
        </r>
      </text>
    </comment>
    <comment ref="R38" authorId="1" shapeId="0" xr:uid="{28DAD7E4-4279-4273-89CA-0370A565BCE8}">
      <text>
        <r>
          <rPr>
            <sz val="9"/>
            <color indexed="81"/>
            <rFont val="Tahoma"/>
            <family val="2"/>
          </rPr>
          <t xml:space="preserve">Ikke krævet
</t>
        </r>
      </text>
    </comment>
    <comment ref="S38" authorId="1" shapeId="0" xr:uid="{8683A60C-A11E-44C0-B3CE-EAC824C868AF}">
      <text>
        <r>
          <rPr>
            <sz val="9"/>
            <color indexed="81"/>
            <rFont val="Tahoma"/>
            <family val="2"/>
          </rPr>
          <t xml:space="preserve">Ikke krævet
</t>
        </r>
      </text>
    </comment>
    <comment ref="T38" authorId="1" shapeId="0" xr:uid="{2A301661-7E7C-46F9-B07A-EE9F53600B03}">
      <text>
        <r>
          <rPr>
            <sz val="9"/>
            <color indexed="81"/>
            <rFont val="Tahoma"/>
            <family val="2"/>
          </rPr>
          <t xml:space="preserve">Ikke krævet
</t>
        </r>
      </text>
    </comment>
    <comment ref="U38" authorId="1" shapeId="0" xr:uid="{E53CD7DF-5245-4BED-B1F1-AF7F21BB3FFE}">
      <text>
        <r>
          <rPr>
            <sz val="9"/>
            <color indexed="81"/>
            <rFont val="Tahoma"/>
            <family val="2"/>
          </rPr>
          <t xml:space="preserve">Ikke krævet
</t>
        </r>
      </text>
    </comment>
    <comment ref="V38" authorId="1" shapeId="0" xr:uid="{9E9B4293-F3D8-494F-B02F-D82CDA2BEA8C}">
      <text>
        <r>
          <rPr>
            <sz val="9"/>
            <color indexed="81"/>
            <rFont val="Tahoma"/>
            <family val="2"/>
          </rPr>
          <t xml:space="preserve">Ikke krævet
</t>
        </r>
      </text>
    </comment>
    <comment ref="H39" authorId="1" shapeId="0" xr:uid="{862DBD1E-7F42-4FC9-94EA-613117DEB0C0}">
      <text>
        <r>
          <rPr>
            <sz val="9"/>
            <color indexed="81"/>
            <rFont val="Tahoma"/>
            <family val="2"/>
          </rPr>
          <t xml:space="preserve">Ikke krævet
</t>
        </r>
      </text>
    </comment>
    <comment ref="L39" authorId="1" shapeId="0" xr:uid="{FC17F264-D095-4B50-BC99-2462D5D52660}">
      <text>
        <r>
          <rPr>
            <sz val="9"/>
            <color indexed="81"/>
            <rFont val="Tahoma"/>
            <family val="2"/>
          </rPr>
          <t xml:space="preserve">Ikke krævet
</t>
        </r>
      </text>
    </comment>
    <comment ref="M39" authorId="1" shapeId="0" xr:uid="{DB42E54B-FD6E-4C90-B276-D6C7D368324E}">
      <text>
        <r>
          <rPr>
            <sz val="9"/>
            <color indexed="81"/>
            <rFont val="Tahoma"/>
            <family val="2"/>
          </rPr>
          <t xml:space="preserve">Ikke krævet
</t>
        </r>
      </text>
    </comment>
    <comment ref="N39" authorId="1" shapeId="0" xr:uid="{5E63EDE4-E4DD-443B-A890-7EECA3CBE716}">
      <text>
        <r>
          <rPr>
            <sz val="9"/>
            <color indexed="81"/>
            <rFont val="Tahoma"/>
            <family val="2"/>
          </rPr>
          <t xml:space="preserve">Ikke krævet
</t>
        </r>
      </text>
    </comment>
    <comment ref="O39" authorId="1" shapeId="0" xr:uid="{0D9C1DEF-DBAD-4B8F-9901-8EA50ED19090}">
      <text>
        <r>
          <rPr>
            <sz val="9"/>
            <color indexed="81"/>
            <rFont val="Tahoma"/>
            <family val="2"/>
          </rPr>
          <t xml:space="preserve">Ikke krævet
</t>
        </r>
      </text>
    </comment>
    <comment ref="R39" authorId="1" shapeId="0" xr:uid="{4D784C3B-08AC-47C8-B0F8-9CA088815F60}">
      <text>
        <r>
          <rPr>
            <sz val="9"/>
            <color indexed="81"/>
            <rFont val="Tahoma"/>
            <family val="2"/>
          </rPr>
          <t xml:space="preserve">Ikke krævet
</t>
        </r>
      </text>
    </comment>
    <comment ref="S39" authorId="1" shapeId="0" xr:uid="{1A17990F-1575-456D-A0F8-5639EADE2E71}">
      <text>
        <r>
          <rPr>
            <sz val="9"/>
            <color indexed="81"/>
            <rFont val="Tahoma"/>
            <family val="2"/>
          </rPr>
          <t xml:space="preserve">Ikke krævet
</t>
        </r>
      </text>
    </comment>
    <comment ref="T39" authorId="1" shapeId="0" xr:uid="{59E1717E-50A3-483D-9BBB-D5E8AB1BE916}">
      <text>
        <r>
          <rPr>
            <sz val="9"/>
            <color indexed="81"/>
            <rFont val="Tahoma"/>
            <family val="2"/>
          </rPr>
          <t xml:space="preserve">Ikke krævet
</t>
        </r>
      </text>
    </comment>
    <comment ref="U39" authorId="1" shapeId="0" xr:uid="{76CE4925-D981-45FB-9D4C-030AD5F3C7BD}">
      <text>
        <r>
          <rPr>
            <sz val="9"/>
            <color indexed="81"/>
            <rFont val="Tahoma"/>
            <family val="2"/>
          </rPr>
          <t xml:space="preserve">Ikke krævet
</t>
        </r>
      </text>
    </comment>
    <comment ref="V39" authorId="1" shapeId="0" xr:uid="{C87FB8B7-B0A6-4D15-8C8A-0CE78455E6ED}">
      <text>
        <r>
          <rPr>
            <sz val="9"/>
            <color indexed="81"/>
            <rFont val="Tahoma"/>
            <family val="2"/>
          </rPr>
          <t xml:space="preserve">Ikke krævet
</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50581661-8BD3-4234-9811-D191A41D9809}">
      <text>
        <r>
          <rPr>
            <sz val="8"/>
            <color indexed="81"/>
            <rFont val="Tahoma"/>
            <family val="2"/>
          </rPr>
          <t>Ikke krævet</t>
        </r>
      </text>
    </comment>
    <comment ref="H7" authorId="0" shapeId="0" xr:uid="{3060A123-3FFA-4104-A4F3-B8A3D66D8104}">
      <text>
        <r>
          <rPr>
            <sz val="8"/>
            <color indexed="81"/>
            <rFont val="Tahoma"/>
            <family val="2"/>
          </rPr>
          <t>Ikke krævet</t>
        </r>
      </text>
    </comment>
    <comment ref="N7" authorId="0" shapeId="0" xr:uid="{AACED4B6-6DF8-4BFA-8AF5-91E90A9850C9}">
      <text>
        <r>
          <rPr>
            <sz val="8"/>
            <color indexed="81"/>
            <rFont val="Tahoma"/>
            <family val="2"/>
          </rPr>
          <t xml:space="preserve">Ikke krævet for indberettende institut
</t>
        </r>
      </text>
    </comment>
    <comment ref="O7" authorId="0" shapeId="0" xr:uid="{01639C82-3A48-4D14-8650-D2444A1F02CA}">
      <text>
        <r>
          <rPr>
            <sz val="8"/>
            <color indexed="81"/>
            <rFont val="Tahoma"/>
            <family val="2"/>
          </rPr>
          <t>Ikke krævet for virksomhed</t>
        </r>
      </text>
    </comment>
    <comment ref="P7" authorId="0" shapeId="0" xr:uid="{135E4553-A91F-408A-8495-1738665481E2}">
      <text>
        <r>
          <rPr>
            <sz val="8"/>
            <color indexed="81"/>
            <rFont val="Tahoma"/>
            <family val="2"/>
          </rPr>
          <t>Ikke krævet for virksomhed</t>
        </r>
      </text>
    </comment>
    <comment ref="Q7" authorId="0" shapeId="0" xr:uid="{87818522-498A-4C70-8992-F9E09EAAD2DC}">
      <text>
        <r>
          <rPr>
            <sz val="8"/>
            <color indexed="81"/>
            <rFont val="Tahoma"/>
            <family val="2"/>
          </rPr>
          <t>Ikke krævet for virksomhed</t>
        </r>
      </text>
    </comment>
    <comment ref="R7" authorId="0" shapeId="0" xr:uid="{8A4D646C-8286-4487-B708-C7F90B45417E}">
      <text>
        <r>
          <rPr>
            <sz val="8"/>
            <color indexed="81"/>
            <rFont val="Tahoma"/>
            <family val="2"/>
          </rPr>
          <t>Ikke krævet for virksomhed</t>
        </r>
      </text>
    </comment>
    <comment ref="T7" authorId="1" shapeId="0" xr:uid="{B6B926F0-09DF-4D32-B2E6-50F25DB71D47}">
      <text>
        <r>
          <rPr>
            <sz val="9"/>
            <color indexed="81"/>
            <rFont val="Tahoma"/>
            <family val="2"/>
          </rPr>
          <t>Ikke krævet.</t>
        </r>
      </text>
    </comment>
    <comment ref="U7" authorId="0" shapeId="0" xr:uid="{3FC58384-E3EE-4C6D-991E-ADAFCA73F305}">
      <text>
        <r>
          <rPr>
            <sz val="8"/>
            <color indexed="81"/>
            <rFont val="Tahoma"/>
            <family val="2"/>
          </rPr>
          <t>Ikke krævet for virksomhed</t>
        </r>
      </text>
    </comment>
    <comment ref="V7" authorId="0" shapeId="0" xr:uid="{9F44C005-37BE-4969-8AA8-B8080A56758E}">
      <text>
        <r>
          <rPr>
            <sz val="8"/>
            <color indexed="81"/>
            <rFont val="Tahoma"/>
            <family val="2"/>
          </rPr>
          <t>Ikke krævet for virksomhed</t>
        </r>
      </text>
    </comment>
    <comment ref="W7" authorId="0" shapeId="0" xr:uid="{11663AFB-CFFF-4E9C-8A62-DFC6B61344F7}">
      <text>
        <r>
          <rPr>
            <sz val="8"/>
            <color indexed="81"/>
            <rFont val="Tahoma"/>
            <family val="2"/>
          </rPr>
          <t>Ikke krævet for virksomhed</t>
        </r>
      </text>
    </comment>
    <comment ref="X7" authorId="0" shapeId="0" xr:uid="{A039AC83-A6C7-4879-9E31-A34A08F09E28}">
      <text>
        <r>
          <rPr>
            <sz val="8"/>
            <color indexed="81"/>
            <rFont val="Tahoma"/>
            <family val="2"/>
          </rPr>
          <t>Ikke krævet for virksomhed</t>
        </r>
      </text>
    </comment>
    <comment ref="Y7" authorId="0" shapeId="0" xr:uid="{B5C9D9A9-B323-439C-8C4B-3F77472764A4}">
      <text>
        <r>
          <rPr>
            <sz val="8"/>
            <color indexed="81"/>
            <rFont val="Tahoma"/>
            <family val="2"/>
          </rPr>
          <t>Ikke krævet for virksomhed</t>
        </r>
      </text>
    </comment>
    <comment ref="Z7" authorId="0" shapeId="0" xr:uid="{B4455801-901E-45EB-975E-A2CFF9A42F9E}">
      <text>
        <r>
          <rPr>
            <sz val="8"/>
            <color indexed="81"/>
            <rFont val="Tahoma"/>
            <family val="2"/>
          </rPr>
          <t>Ikke krævet for virksomhed</t>
        </r>
      </text>
    </comment>
    <comment ref="AA7" authorId="0" shapeId="0" xr:uid="{999B0501-3A05-4DA9-8054-0F90C6C16074}">
      <text>
        <r>
          <rPr>
            <sz val="8"/>
            <color indexed="81"/>
            <rFont val="Tahoma"/>
            <family val="2"/>
          </rPr>
          <t>Ikke krævet for virksomhed</t>
        </r>
      </text>
    </comment>
    <comment ref="AB7" authorId="0" shapeId="0" xr:uid="{1B6F2CE2-3968-4F1D-BABB-009B379AAC02}">
      <text>
        <r>
          <rPr>
            <sz val="8"/>
            <color indexed="81"/>
            <rFont val="Tahoma"/>
            <family val="2"/>
          </rPr>
          <t>Ikke krævet for virksomhed</t>
        </r>
      </text>
    </comment>
    <comment ref="AC7" authorId="0" shapeId="0" xr:uid="{87819CBE-642A-4575-BE9F-962D191627A0}">
      <text>
        <r>
          <rPr>
            <sz val="8"/>
            <color indexed="81"/>
            <rFont val="Tahoma"/>
            <family val="2"/>
          </rPr>
          <t>Ikke krævet for virksomhed</t>
        </r>
      </text>
    </comment>
    <comment ref="E8" authorId="0" shapeId="0" xr:uid="{27C97FC4-9B68-471E-898C-78161CAF704B}">
      <text>
        <r>
          <rPr>
            <sz val="8"/>
            <color indexed="81"/>
            <rFont val="Tahoma"/>
            <family val="2"/>
          </rPr>
          <t>Ikke krævet</t>
        </r>
      </text>
    </comment>
    <comment ref="H8" authorId="0" shapeId="0" xr:uid="{1D2EBC1B-78D9-4184-B9DF-4B9AFDF1A4DC}">
      <text>
        <r>
          <rPr>
            <sz val="8"/>
            <color indexed="81"/>
            <rFont val="Tahoma"/>
            <family val="2"/>
          </rPr>
          <t>Ikke krævet</t>
        </r>
      </text>
    </comment>
    <comment ref="M8" authorId="1" shapeId="0" xr:uid="{FF2ABCC8-0B88-4D5F-BD04-D0C9A974CFD6}">
      <text>
        <r>
          <rPr>
            <sz val="9"/>
            <color indexed="81"/>
            <rFont val="Tahoma"/>
            <family val="2"/>
          </rPr>
          <t>Ikke krævet for "rene" indlånskunder. Oplysningen kan indberettes men vil ikke blive brugt.</t>
        </r>
      </text>
    </comment>
    <comment ref="N8" authorId="0" shapeId="0" xr:uid="{788D7246-E5C7-4297-8106-B79081762677}">
      <text>
        <r>
          <rPr>
            <sz val="8"/>
            <color indexed="81"/>
            <rFont val="Tahoma"/>
            <family val="2"/>
          </rPr>
          <t>Beriges</t>
        </r>
      </text>
    </comment>
    <comment ref="O8" authorId="0" shapeId="0" xr:uid="{A165A636-3EDE-43CE-B6E1-6C12170CA3E4}">
      <text>
        <r>
          <rPr>
            <sz val="8"/>
            <color indexed="81"/>
            <rFont val="Tahoma"/>
            <family val="2"/>
          </rPr>
          <t>Indberettes ikke for virksomheder</t>
        </r>
      </text>
    </comment>
    <comment ref="P8" authorId="0" shapeId="0" xr:uid="{80269A53-EEFA-4F79-9CB4-B13D6AA07560}">
      <text>
        <r>
          <rPr>
            <sz val="8"/>
            <color indexed="81"/>
            <rFont val="Tahoma"/>
            <family val="2"/>
          </rPr>
          <t>Indberettes ikke for virksomheder</t>
        </r>
      </text>
    </comment>
    <comment ref="Q8" authorId="0" shapeId="0" xr:uid="{7B518927-B71D-4E8B-851F-0E1A325E61E5}">
      <text>
        <r>
          <rPr>
            <sz val="8"/>
            <color indexed="81"/>
            <rFont val="Tahoma"/>
            <family val="2"/>
          </rPr>
          <t>Indberettes ikke for virksomheder</t>
        </r>
      </text>
    </comment>
    <comment ref="R8" authorId="0" shapeId="0" xr:uid="{140360B1-121F-4974-929A-38818DC4F019}">
      <text>
        <r>
          <rPr>
            <sz val="8"/>
            <color indexed="81"/>
            <rFont val="Tahoma"/>
            <family val="2"/>
          </rPr>
          <t>Indberettes ikke for virksomheder</t>
        </r>
      </text>
    </comment>
    <comment ref="S8" authorId="0" shapeId="0" xr:uid="{87ADBF88-6F7C-426D-9837-B3F8688F027C}">
      <text>
        <r>
          <rPr>
            <sz val="8"/>
            <color indexed="81"/>
            <rFont val="Tahoma"/>
            <family val="2"/>
          </rPr>
          <t>"Ikke krævet"</t>
        </r>
      </text>
    </comment>
    <comment ref="T8" authorId="1" shapeId="0" xr:uid="{264EF677-CE38-4D89-8CE4-983C285736EF}">
      <text>
        <r>
          <rPr>
            <sz val="9"/>
            <color indexed="81"/>
            <rFont val="Tahoma"/>
            <family val="2"/>
          </rPr>
          <t>Ikke krævet for "rene" indlånskunder</t>
        </r>
      </text>
    </comment>
    <comment ref="U8" authorId="0" shapeId="0" xr:uid="{185A8B20-8620-46FC-A30D-9E11CA55BB5C}">
      <text>
        <r>
          <rPr>
            <sz val="8"/>
            <color indexed="81"/>
            <rFont val="Tahoma"/>
            <family val="2"/>
          </rPr>
          <t>Ikke krævet for virksomhed</t>
        </r>
      </text>
    </comment>
    <comment ref="V8" authorId="0" shapeId="0" xr:uid="{3D645A10-9C8C-4412-AD04-36823C798B7B}">
      <text>
        <r>
          <rPr>
            <sz val="8"/>
            <color indexed="81"/>
            <rFont val="Tahoma"/>
            <family val="2"/>
          </rPr>
          <t>Ikke krævet for virksomhed</t>
        </r>
      </text>
    </comment>
    <comment ref="W8" authorId="0" shapeId="0" xr:uid="{EA1146E0-41A4-4458-A748-5FAD7DA0DE13}">
      <text>
        <r>
          <rPr>
            <sz val="8"/>
            <color indexed="81"/>
            <rFont val="Tahoma"/>
            <family val="2"/>
          </rPr>
          <t>Ikke krævet for virksomhed</t>
        </r>
      </text>
    </comment>
    <comment ref="X8" authorId="0" shapeId="0" xr:uid="{A1033801-1246-4631-9338-404180E6B53B}">
      <text>
        <r>
          <rPr>
            <sz val="8"/>
            <color indexed="81"/>
            <rFont val="Tahoma"/>
            <family val="2"/>
          </rPr>
          <t>Ikke krævet for virksomhed</t>
        </r>
      </text>
    </comment>
    <comment ref="Y8" authorId="0" shapeId="0" xr:uid="{21C1287D-18A6-4D69-9E30-AF2DBFF276F9}">
      <text>
        <r>
          <rPr>
            <sz val="8"/>
            <color indexed="81"/>
            <rFont val="Tahoma"/>
            <family val="2"/>
          </rPr>
          <t>Ikke krævet for virksomhed</t>
        </r>
      </text>
    </comment>
    <comment ref="Z8" authorId="0" shapeId="0" xr:uid="{8A52906F-32B4-4E63-90A5-7C9F58D83FE0}">
      <text>
        <r>
          <rPr>
            <sz val="8"/>
            <color indexed="81"/>
            <rFont val="Tahoma"/>
            <family val="2"/>
          </rPr>
          <t>Ikke krævet for virksomhed</t>
        </r>
      </text>
    </comment>
    <comment ref="AA8" authorId="0" shapeId="0" xr:uid="{ABD948B5-8D47-41C1-8629-E8A5D6B0081D}">
      <text>
        <r>
          <rPr>
            <sz val="8"/>
            <color indexed="81"/>
            <rFont val="Tahoma"/>
            <family val="2"/>
          </rPr>
          <t>Ikke krævet for virksomhed</t>
        </r>
      </text>
    </comment>
    <comment ref="AB8" authorId="0" shapeId="0" xr:uid="{DB22A3DE-9C9E-4886-BEDC-1C818B40A425}">
      <text>
        <r>
          <rPr>
            <sz val="8"/>
            <color indexed="81"/>
            <rFont val="Tahoma"/>
            <family val="2"/>
          </rPr>
          <t>Ikke krævet for virksomhed</t>
        </r>
      </text>
    </comment>
    <comment ref="AC8" authorId="0" shapeId="0" xr:uid="{70C233A1-F512-4FA0-B75E-100673DD171A}">
      <text>
        <r>
          <rPr>
            <sz val="8"/>
            <color indexed="81"/>
            <rFont val="Tahoma"/>
            <family val="2"/>
          </rPr>
          <t>Ikke krævet for virksomhed</t>
        </r>
      </text>
    </comment>
    <comment ref="G12" authorId="1" shapeId="0" xr:uid="{9D44D8DD-DB53-467E-8A36-23D47D2670D8}">
      <text>
        <r>
          <rPr>
            <sz val="9"/>
            <color indexed="81"/>
            <rFont val="Tahoma"/>
            <family val="2"/>
          </rPr>
          <t>Ikke krævet for "rene" indlånsinstrumenter</t>
        </r>
      </text>
    </comment>
    <comment ref="I12" authorId="1" shapeId="0" xr:uid="{A0FA17D3-6CC1-4706-A7CF-6684D9FB8DFD}">
      <text>
        <r>
          <rPr>
            <sz val="9"/>
            <color indexed="81"/>
            <rFont val="Tahoma"/>
            <family val="2"/>
          </rPr>
          <t>Ikke krævet for "rene" indlånsinstrumenter</t>
        </r>
      </text>
    </comment>
    <comment ref="J12" authorId="1" shapeId="0" xr:uid="{FD5C9C1E-1000-4AF3-8000-295104826430}">
      <text>
        <r>
          <rPr>
            <sz val="9"/>
            <color indexed="81"/>
            <rFont val="Tahoma"/>
            <family val="2"/>
          </rPr>
          <t>Ikke krævet for "rene" indlånsinstrumenter</t>
        </r>
      </text>
    </comment>
    <comment ref="K12" authorId="1" shapeId="0" xr:uid="{9547313D-3F18-40BF-B1E9-45D25E192728}">
      <text>
        <r>
          <rPr>
            <sz val="9"/>
            <color indexed="81"/>
            <rFont val="Tahoma"/>
            <family val="2"/>
          </rPr>
          <t>Ikke krævet for "rene" indlånsinstrumenter</t>
        </r>
      </text>
    </comment>
    <comment ref="L12" authorId="1" shapeId="0" xr:uid="{551B78C0-709A-4AF5-B1F7-72D8D41C6C30}">
      <text>
        <r>
          <rPr>
            <sz val="9"/>
            <color indexed="81"/>
            <rFont val="Tahoma"/>
            <family val="2"/>
          </rPr>
          <t>Ikke krævet for "rene" indlånsinstrumenter</t>
        </r>
      </text>
    </comment>
    <comment ref="M12" authorId="1" shapeId="0" xr:uid="{1530B211-AD52-4DA9-8A25-B22AC37A8495}">
      <text>
        <r>
          <rPr>
            <sz val="9"/>
            <color indexed="81"/>
            <rFont val="Tahoma"/>
            <family val="2"/>
          </rPr>
          <t>Ikke krævet for "rene" indlånsinstrumenter</t>
        </r>
      </text>
    </comment>
    <comment ref="N12" authorId="1" shapeId="0" xr:uid="{95B61E24-F305-4F04-9B75-6A214478CBA1}">
      <text>
        <r>
          <rPr>
            <sz val="9"/>
            <color indexed="81"/>
            <rFont val="Tahoma"/>
            <family val="2"/>
          </rPr>
          <t>Ikke krævet for "rene" indlånsinstrumenter</t>
        </r>
      </text>
    </comment>
    <comment ref="O12" authorId="1" shapeId="0" xr:uid="{ABABBB44-C43B-4192-8871-8B939E47421C}">
      <text>
        <r>
          <rPr>
            <sz val="9"/>
            <color indexed="81"/>
            <rFont val="Tahoma"/>
            <family val="2"/>
          </rPr>
          <t>Ikke krævet for "rene" indlånsinstrumenter</t>
        </r>
      </text>
    </comment>
    <comment ref="P12" authorId="1" shapeId="0" xr:uid="{8F2CC862-6D91-4821-9F19-4C5C7B735D1E}">
      <text>
        <r>
          <rPr>
            <sz val="9"/>
            <color indexed="81"/>
            <rFont val="Tahoma"/>
            <family val="2"/>
          </rPr>
          <t>Ikke krævet for "rene" indlånsinstrumenter</t>
        </r>
      </text>
    </comment>
    <comment ref="Q12" authorId="1" shapeId="0" xr:uid="{8632CD7B-F5C6-4D84-8458-64D76747257E}">
      <text>
        <r>
          <rPr>
            <sz val="9"/>
            <color indexed="81"/>
            <rFont val="Tahoma"/>
            <family val="2"/>
          </rPr>
          <t>Ikke krævet for "rene" indlånsinstrumenter</t>
        </r>
      </text>
    </comment>
    <comment ref="R12" authorId="1" shapeId="0" xr:uid="{C2937BF1-ABDC-40EA-BD26-0905C48A45B2}">
      <text>
        <r>
          <rPr>
            <sz val="9"/>
            <color indexed="81"/>
            <rFont val="Tahoma"/>
            <family val="2"/>
          </rPr>
          <t>Ikke krævet for "rene" indlånsinstrumenter</t>
        </r>
      </text>
    </comment>
    <comment ref="S12" authorId="1" shapeId="0" xr:uid="{B8EA6F1A-E8C4-468C-B0EE-0B89D6DC22F0}">
      <text>
        <r>
          <rPr>
            <sz val="9"/>
            <color indexed="81"/>
            <rFont val="Tahoma"/>
            <family val="2"/>
          </rPr>
          <t>Ikke krævet for "rene" indlånsinstrumenter</t>
        </r>
      </text>
    </comment>
    <comment ref="T12" authorId="1" shapeId="0" xr:uid="{F51A42D5-6354-4C91-B71D-BF84BE81DE4D}">
      <text>
        <r>
          <rPr>
            <sz val="9"/>
            <color indexed="81"/>
            <rFont val="Tahoma"/>
            <family val="2"/>
          </rPr>
          <t>Ikke krævet for "rene" indlånsinstrumenter</t>
        </r>
      </text>
    </comment>
    <comment ref="U12" authorId="1" shapeId="0" xr:uid="{BE4EACE8-C52E-4D2D-BA7E-C97DC621F39D}">
      <text>
        <r>
          <rPr>
            <sz val="9"/>
            <color indexed="81"/>
            <rFont val="Tahoma"/>
            <family val="2"/>
          </rPr>
          <t>Ikke krævet for "rene" indlånsinstrumenter</t>
        </r>
      </text>
    </comment>
    <comment ref="V12" authorId="1" shapeId="0" xr:uid="{7FDB9218-D532-4C1B-A3E3-9E49A2C66B70}">
      <text>
        <r>
          <rPr>
            <sz val="9"/>
            <color indexed="81"/>
            <rFont val="Tahoma"/>
            <family val="2"/>
          </rPr>
          <t>Ikke krævet for "rene" indlånsinstrumenter</t>
        </r>
      </text>
    </comment>
    <comment ref="W12" authorId="1" shapeId="0" xr:uid="{7E184780-36BA-4B90-B2CC-440445CD773D}">
      <text>
        <r>
          <rPr>
            <sz val="9"/>
            <color indexed="81"/>
            <rFont val="Tahoma"/>
            <family val="2"/>
          </rPr>
          <t>Ikke krævet for "rene" indlånsinstrumenter</t>
        </r>
      </text>
    </comment>
    <comment ref="X12" authorId="1" shapeId="0" xr:uid="{71EAB179-6D7A-47D6-A2C4-AE92A714A8A9}">
      <text>
        <r>
          <rPr>
            <sz val="9"/>
            <color indexed="81"/>
            <rFont val="Tahoma"/>
            <family val="2"/>
          </rPr>
          <t>Ikke krævet for "rene" indlånsinstrumenter</t>
        </r>
      </text>
    </comment>
    <comment ref="Y12" authorId="1" shapeId="0" xr:uid="{C1E577F8-063D-4102-8170-9C724FB5A4E5}">
      <text>
        <r>
          <rPr>
            <sz val="9"/>
            <color indexed="81"/>
            <rFont val="Tahoma"/>
            <family val="2"/>
          </rPr>
          <t>Ikke krævet for "rene" indlånsinstrumenter</t>
        </r>
      </text>
    </comment>
    <comment ref="Z12" authorId="1" shapeId="0" xr:uid="{1C7A2996-B741-4C76-A37C-1848C68F1C91}">
      <text>
        <r>
          <rPr>
            <sz val="9"/>
            <color indexed="81"/>
            <rFont val="Tahoma"/>
            <family val="2"/>
          </rPr>
          <t>Ikke krævet for "rene" indlånsinstrumenter</t>
        </r>
      </text>
    </comment>
    <comment ref="AA12" authorId="1" shapeId="0" xr:uid="{83E1C247-5905-4C77-B14C-AC50371264AF}">
      <text>
        <r>
          <rPr>
            <sz val="9"/>
            <color indexed="81"/>
            <rFont val="Tahoma"/>
            <family val="2"/>
          </rPr>
          <t>Ikke krævet for "rene" indlånsinstrumenter</t>
        </r>
      </text>
    </comment>
    <comment ref="AB12" authorId="1" shapeId="0" xr:uid="{6E25F1DC-FFB4-4D89-9A81-71A17DDF7BCA}">
      <text>
        <r>
          <rPr>
            <sz val="9"/>
            <color indexed="81"/>
            <rFont val="Tahoma"/>
            <family val="2"/>
          </rPr>
          <t>Ikke krævet for "rene" indlånsinstrumenter</t>
        </r>
      </text>
    </comment>
    <comment ref="AC12" authorId="1" shapeId="0" xr:uid="{AC7D8BE5-8066-49BD-AD47-B9EAC776EB11}">
      <text>
        <r>
          <rPr>
            <sz val="9"/>
            <color indexed="81"/>
            <rFont val="Tahoma"/>
            <family val="2"/>
          </rPr>
          <t>Ikke krævet for "rene" indlånsinstrumenter</t>
        </r>
      </text>
    </comment>
    <comment ref="AD12" authorId="1" shapeId="0" xr:uid="{209EFE71-7FBE-47B6-8AF8-D0B06AEC1E4A}">
      <text>
        <r>
          <rPr>
            <sz val="9"/>
            <color indexed="81"/>
            <rFont val="Tahoma"/>
            <family val="2"/>
          </rPr>
          <t>Kun krævet for instrumenttype 20.</t>
        </r>
      </text>
    </comment>
    <comment ref="AF12" authorId="1" shapeId="0" xr:uid="{7D6AFFE5-62EC-4EAA-986F-1F5E6E2531CB}">
      <text>
        <r>
          <rPr>
            <sz val="9"/>
            <color indexed="81"/>
            <rFont val="Tahoma"/>
            <family val="2"/>
          </rPr>
          <t>Kun krævet for instrumenttypen "Særlig indlån".</t>
        </r>
      </text>
    </comment>
    <comment ref="AG12" authorId="1" shapeId="0" xr:uid="{020F6051-3D21-4CD0-973D-20ADBA07103E}">
      <text>
        <r>
          <rPr>
            <sz val="9"/>
            <color indexed="81"/>
            <rFont val="Tahoma"/>
            <family val="2"/>
          </rPr>
          <t>Kun krævet for instrumenttypen "Særlig indlån".</t>
        </r>
      </text>
    </comment>
    <comment ref="F16" authorId="1" shapeId="0" xr:uid="{E474CE8B-3683-49FE-B717-BA9D464802AF}">
      <text>
        <r>
          <rPr>
            <sz val="9"/>
            <color indexed="81"/>
            <rFont val="Tahoma"/>
            <family val="2"/>
          </rPr>
          <t>Ikke krævet for "rene" indlånsinstrumenter</t>
        </r>
      </text>
    </comment>
    <comment ref="G16" authorId="1" shapeId="0" xr:uid="{EC4702AA-8CAD-4248-8CFE-8E56389D3ABC}">
      <text>
        <r>
          <rPr>
            <sz val="9"/>
            <color indexed="81"/>
            <rFont val="Tahoma"/>
            <family val="2"/>
          </rPr>
          <t>Ikke krævet for "rene" indlånsinstrumenter</t>
        </r>
      </text>
    </comment>
    <comment ref="H16" authorId="1" shapeId="0" xr:uid="{06E30059-177B-4852-ADB7-E360F3218378}">
      <text>
        <r>
          <rPr>
            <sz val="9"/>
            <color indexed="81"/>
            <rFont val="Tahoma"/>
            <family val="2"/>
          </rPr>
          <t>Ikke krævet for "rene" indlånsinstrumenter</t>
        </r>
      </text>
    </comment>
    <comment ref="I16" authorId="1" shapeId="0" xr:uid="{BD513721-909B-43CC-8852-921DF1BE535F}">
      <text>
        <r>
          <rPr>
            <sz val="9"/>
            <color indexed="81"/>
            <rFont val="Tahoma"/>
            <family val="2"/>
          </rPr>
          <t>Ikke krævet for "rene" indlånsinstrumenter</t>
        </r>
      </text>
    </comment>
    <comment ref="J16" authorId="1" shapeId="0" xr:uid="{0D62913E-BF5C-4F0D-9731-61966553DACE}">
      <text>
        <r>
          <rPr>
            <sz val="9"/>
            <color indexed="81"/>
            <rFont val="Tahoma"/>
            <family val="2"/>
          </rPr>
          <t>Ikke krævet for "rene" indlånsinstrumenter</t>
        </r>
      </text>
    </comment>
    <comment ref="K16" authorId="1" shapeId="0" xr:uid="{D9ED47F1-37B4-4EA4-AE67-00FE424ECCE7}">
      <text>
        <r>
          <rPr>
            <sz val="9"/>
            <color indexed="81"/>
            <rFont val="Tahoma"/>
            <family val="2"/>
          </rPr>
          <t>Ikke krævet for "rene" indlånsinstrumenter</t>
        </r>
      </text>
    </comment>
    <comment ref="L16" authorId="1" shapeId="0" xr:uid="{A2F2C4D1-26AA-4528-B2B9-EFF39FB79CCF}">
      <text>
        <r>
          <rPr>
            <sz val="9"/>
            <color indexed="81"/>
            <rFont val="Tahoma"/>
            <family val="2"/>
          </rPr>
          <t>Ikke krævet for "rene" indlånsinstrumenter</t>
        </r>
      </text>
    </comment>
    <comment ref="M16" authorId="1" shapeId="0" xr:uid="{F7D3589A-DCBE-4995-8254-46397BBC6AA7}">
      <text>
        <r>
          <rPr>
            <sz val="9"/>
            <color indexed="81"/>
            <rFont val="Tahoma"/>
            <family val="2"/>
          </rPr>
          <t>Indberettes kun hvis der er påløbne renter af debetsaldo.</t>
        </r>
      </text>
    </comment>
    <comment ref="N16" authorId="1" shapeId="0" xr:uid="{1B11ED8A-4A71-4B76-A59D-529EFD6E3764}">
      <text>
        <r>
          <rPr>
            <sz val="9"/>
            <color indexed="81"/>
            <rFont val="Tahoma"/>
            <family val="2"/>
          </rPr>
          <t>Ikke krævet for "rene" indlånsinstrumenter</t>
        </r>
      </text>
    </comment>
    <comment ref="O16" authorId="1" shapeId="0" xr:uid="{2608ACEC-3D20-4007-A1B2-EB34968941F0}">
      <text>
        <r>
          <rPr>
            <sz val="9"/>
            <color indexed="81"/>
            <rFont val="Tahoma"/>
            <family val="2"/>
          </rPr>
          <t>Ikke krævet for "rene" indlånsinstrumenter</t>
        </r>
      </text>
    </comment>
    <comment ref="P16" authorId="1" shapeId="0" xr:uid="{DCE3D335-9922-42F4-95C0-DFCAEA1BA3A3}">
      <text>
        <r>
          <rPr>
            <sz val="9"/>
            <color indexed="81"/>
            <rFont val="Tahoma"/>
            <family val="2"/>
          </rPr>
          <t>Ikke krævet for "rene" indlånsinstrumenter</t>
        </r>
      </text>
    </comment>
    <comment ref="Q16" authorId="1" shapeId="0" xr:uid="{FB802796-8318-4D84-A5A1-7CF507369201}">
      <text>
        <r>
          <rPr>
            <sz val="9"/>
            <color indexed="81"/>
            <rFont val="Tahoma"/>
            <family val="2"/>
          </rPr>
          <t>Ikke krævet for "rene" indlånsinstrumenter</t>
        </r>
      </text>
    </comment>
    <comment ref="R16" authorId="1" shapeId="0" xr:uid="{08ED0168-F9FB-471D-876C-31FEE7FCF064}">
      <text>
        <r>
          <rPr>
            <sz val="9"/>
            <color indexed="81"/>
            <rFont val="Tahoma"/>
            <family val="2"/>
          </rPr>
          <t>Ikke krævet for "rene" indlånsinstrumenter</t>
        </r>
      </text>
    </comment>
    <comment ref="S16" authorId="1" shapeId="0" xr:uid="{CDE85B26-94F0-4ADD-845B-F010270CE066}">
      <text>
        <r>
          <rPr>
            <sz val="9"/>
            <color indexed="81"/>
            <rFont val="Tahoma"/>
            <family val="2"/>
          </rPr>
          <t>Ikke krævet for "rene" indlånsinstrumenter</t>
        </r>
      </text>
    </comment>
    <comment ref="T16" authorId="1" shapeId="0" xr:uid="{6D0A29AF-4237-498E-8BAC-F2E77E940A77}">
      <text>
        <r>
          <rPr>
            <sz val="9"/>
            <color indexed="81"/>
            <rFont val="Tahoma"/>
            <family val="2"/>
          </rPr>
          <t>Ikke krævet for "rene" indlånsinstrumenter</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59D4D784-E081-40FB-9422-3F1FB7D3BCA0}">
      <text>
        <r>
          <rPr>
            <sz val="8"/>
            <color indexed="81"/>
            <rFont val="Tahoma"/>
            <family val="2"/>
          </rPr>
          <t>Ikke krævet</t>
        </r>
      </text>
    </comment>
    <comment ref="H7" authorId="0" shapeId="0" xr:uid="{533C7728-00E0-4094-9B96-F0AD0682FCA6}">
      <text>
        <r>
          <rPr>
            <sz val="8"/>
            <color indexed="81"/>
            <rFont val="Tahoma"/>
            <family val="2"/>
          </rPr>
          <t>Ikke krævet</t>
        </r>
      </text>
    </comment>
    <comment ref="N7" authorId="0" shapeId="0" xr:uid="{68A115CD-9E97-400B-86D3-D4E2D59F0121}">
      <text>
        <r>
          <rPr>
            <sz val="8"/>
            <color indexed="81"/>
            <rFont val="Tahoma"/>
            <family val="2"/>
          </rPr>
          <t xml:space="preserve">Ikke krævet for indberettende institut
</t>
        </r>
      </text>
    </comment>
    <comment ref="O7" authorId="0" shapeId="0" xr:uid="{B52B22DE-1015-4836-8498-D8BB24F40E79}">
      <text>
        <r>
          <rPr>
            <sz val="8"/>
            <color indexed="81"/>
            <rFont val="Tahoma"/>
            <family val="2"/>
          </rPr>
          <t>Ikke krævet for virksomhed</t>
        </r>
      </text>
    </comment>
    <comment ref="P7" authorId="0" shapeId="0" xr:uid="{949186B8-BC22-4DDB-A671-3B5D4559A109}">
      <text>
        <r>
          <rPr>
            <sz val="8"/>
            <color indexed="81"/>
            <rFont val="Tahoma"/>
            <family val="2"/>
          </rPr>
          <t>Ikke krævet for virksomhed</t>
        </r>
      </text>
    </comment>
    <comment ref="Q7" authorId="0" shapeId="0" xr:uid="{071E221F-A44B-4354-BC67-A8B1F5DE6278}">
      <text>
        <r>
          <rPr>
            <sz val="8"/>
            <color indexed="81"/>
            <rFont val="Tahoma"/>
            <family val="2"/>
          </rPr>
          <t>Ikke krævet for virksomhed</t>
        </r>
      </text>
    </comment>
    <comment ref="R7" authorId="0" shapeId="0" xr:uid="{408F00CD-36F3-4669-8F6D-CA76145D1B33}">
      <text>
        <r>
          <rPr>
            <sz val="8"/>
            <color indexed="81"/>
            <rFont val="Tahoma"/>
            <family val="2"/>
          </rPr>
          <t>Ikke krævet for virksomhed</t>
        </r>
      </text>
    </comment>
    <comment ref="T7" authorId="1" shapeId="0" xr:uid="{DFAC912E-CAE2-4619-BC97-D8EE1118215A}">
      <text>
        <r>
          <rPr>
            <sz val="9"/>
            <color indexed="81"/>
            <rFont val="Tahoma"/>
            <family val="2"/>
          </rPr>
          <t>Ikke krævet.</t>
        </r>
      </text>
    </comment>
    <comment ref="U7" authorId="0" shapeId="0" xr:uid="{9FC4EDC7-5F86-476B-92EA-BEFEDEF1A469}">
      <text>
        <r>
          <rPr>
            <sz val="8"/>
            <color indexed="81"/>
            <rFont val="Tahoma"/>
            <family val="2"/>
          </rPr>
          <t>Ikke krævet for virksomhed</t>
        </r>
      </text>
    </comment>
    <comment ref="V7" authorId="0" shapeId="0" xr:uid="{BB65730B-44A5-45DB-BE8C-3D7BD1F66769}">
      <text>
        <r>
          <rPr>
            <sz val="8"/>
            <color indexed="81"/>
            <rFont val="Tahoma"/>
            <family val="2"/>
          </rPr>
          <t>Ikke krævet for virksomhed</t>
        </r>
      </text>
    </comment>
    <comment ref="W7" authorId="0" shapeId="0" xr:uid="{477FFF4A-1778-4162-8B5D-4748A35F7C15}">
      <text>
        <r>
          <rPr>
            <sz val="8"/>
            <color indexed="81"/>
            <rFont val="Tahoma"/>
            <family val="2"/>
          </rPr>
          <t>Ikke krævet for virksomhed</t>
        </r>
      </text>
    </comment>
    <comment ref="X7" authorId="0" shapeId="0" xr:uid="{04CBFC23-0490-4D72-A8B5-062C810A067B}">
      <text>
        <r>
          <rPr>
            <sz val="8"/>
            <color indexed="81"/>
            <rFont val="Tahoma"/>
            <family val="2"/>
          </rPr>
          <t>Ikke krævet for virksomhed</t>
        </r>
      </text>
    </comment>
    <comment ref="Y7" authorId="0" shapeId="0" xr:uid="{37CB2F43-5E03-492E-95DF-F615EE795CE8}">
      <text>
        <r>
          <rPr>
            <sz val="8"/>
            <color indexed="81"/>
            <rFont val="Tahoma"/>
            <family val="2"/>
          </rPr>
          <t>Ikke krævet for virksomhed</t>
        </r>
      </text>
    </comment>
    <comment ref="Z7" authorId="0" shapeId="0" xr:uid="{A24F016C-397D-463E-9953-C15D94BCE4F9}">
      <text>
        <r>
          <rPr>
            <sz val="8"/>
            <color indexed="81"/>
            <rFont val="Tahoma"/>
            <family val="2"/>
          </rPr>
          <t>Ikke krævet for virksomhed</t>
        </r>
      </text>
    </comment>
    <comment ref="AA7" authorId="0" shapeId="0" xr:uid="{3B99E82D-31BA-41B9-828F-20B0D1111F09}">
      <text>
        <r>
          <rPr>
            <sz val="8"/>
            <color indexed="81"/>
            <rFont val="Tahoma"/>
            <family val="2"/>
          </rPr>
          <t>Ikke krævet for virksomhed</t>
        </r>
      </text>
    </comment>
    <comment ref="AB7" authorId="0" shapeId="0" xr:uid="{C5477893-6771-4143-9F53-218B90D91C1F}">
      <text>
        <r>
          <rPr>
            <sz val="8"/>
            <color indexed="81"/>
            <rFont val="Tahoma"/>
            <family val="2"/>
          </rPr>
          <t>Ikke krævet for virksomhed</t>
        </r>
      </text>
    </comment>
    <comment ref="AC7" authorId="0" shapeId="0" xr:uid="{ABEDEEAC-807F-41E8-9765-04F1277C300E}">
      <text>
        <r>
          <rPr>
            <sz val="8"/>
            <color indexed="81"/>
            <rFont val="Tahoma"/>
            <family val="2"/>
          </rPr>
          <t>Ikke krævet for virksomhed</t>
        </r>
      </text>
    </comment>
    <comment ref="E8" authorId="0" shapeId="0" xr:uid="{12E00E81-8664-4FD5-8606-1A5F3304B092}">
      <text>
        <r>
          <rPr>
            <sz val="8"/>
            <color indexed="81"/>
            <rFont val="Tahoma"/>
            <family val="2"/>
          </rPr>
          <t>Indberettes ikke for privatpersoner</t>
        </r>
      </text>
    </comment>
    <comment ref="H8" authorId="0" shapeId="0" xr:uid="{F4E72949-CD71-4C4E-AB72-F532CAED6509}">
      <text>
        <r>
          <rPr>
            <sz val="8"/>
            <color indexed="81"/>
            <rFont val="Tahoma"/>
            <family val="2"/>
          </rPr>
          <t>Ikke krævet</t>
        </r>
      </text>
    </comment>
    <comment ref="M8" authorId="1" shapeId="0" xr:uid="{E927F1BF-932C-4809-9B3C-A94BF7D82FF8}">
      <text>
        <r>
          <rPr>
            <sz val="9"/>
            <color indexed="81"/>
            <rFont val="Tahoma"/>
            <family val="2"/>
          </rPr>
          <t>Ikke krævet for "rene" indlånskunder. Oplysningen kan indberettes men vil ikke blive brugt.</t>
        </r>
      </text>
    </comment>
    <comment ref="N8" authorId="0" shapeId="0" xr:uid="{7E70A376-C68A-4E58-9B48-026A3135C4C2}">
      <text>
        <r>
          <rPr>
            <sz val="8"/>
            <color indexed="81"/>
            <rFont val="Tahoma"/>
            <family val="2"/>
          </rPr>
          <t>Ikke krævet for privatpersoner</t>
        </r>
      </text>
    </comment>
    <comment ref="O8" authorId="1" shapeId="0" xr:uid="{16CC20C2-1C60-411F-A701-1541081191C4}">
      <text>
        <r>
          <rPr>
            <sz val="9"/>
            <color indexed="81"/>
            <rFont val="Tahoma"/>
            <family val="2"/>
          </rPr>
          <t>Ikke krævet for "rene" indlånskunder. Oplysningen kan indberettes men vil ikke blive brugt.</t>
        </r>
      </text>
    </comment>
    <comment ref="P8" authorId="1" shapeId="0" xr:uid="{211DC317-7CE6-4706-AC7B-7335160FEBC0}">
      <text>
        <r>
          <rPr>
            <sz val="9"/>
            <color indexed="81"/>
            <rFont val="Tahoma"/>
            <family val="2"/>
          </rPr>
          <t>Ikke krævet for "rene" indlånskunder. Oplysningen kan indberettes men vil ikke blive brugt.</t>
        </r>
      </text>
    </comment>
    <comment ref="Q8" authorId="1" shapeId="0" xr:uid="{59B928E1-3644-46A7-B855-087EBE741DA6}">
      <text>
        <r>
          <rPr>
            <sz val="9"/>
            <color indexed="81"/>
            <rFont val="Tahoma"/>
            <family val="2"/>
          </rPr>
          <t>Ikke krævet for "rene" indlånskunder. Oplysningen kan indberettes men vil ikke blive brugt.</t>
        </r>
      </text>
    </comment>
    <comment ref="R8" authorId="1" shapeId="0" xr:uid="{9C683C26-1769-442B-8AB2-BF90C6538BB7}">
      <text>
        <r>
          <rPr>
            <sz val="9"/>
            <color indexed="81"/>
            <rFont val="Tahoma"/>
            <family val="2"/>
          </rPr>
          <t>Ikke krævet for "rene" indlånskunder. Oplysningen kan indberettes men vil ikke blive brugt.</t>
        </r>
      </text>
    </comment>
    <comment ref="S8" authorId="0" shapeId="0" xr:uid="{AA64360F-32C8-4137-83DC-A8A7FF9F3B2B}">
      <text>
        <r>
          <rPr>
            <sz val="8"/>
            <color indexed="81"/>
            <rFont val="Tahoma"/>
            <family val="2"/>
          </rPr>
          <t>Ikke krævet</t>
        </r>
      </text>
    </comment>
    <comment ref="T8" authorId="1" shapeId="0" xr:uid="{9105B557-7C1F-42AC-B3B4-55A9A61D03E4}">
      <text>
        <r>
          <rPr>
            <sz val="9"/>
            <color indexed="81"/>
            <rFont val="Tahoma"/>
            <family val="2"/>
          </rPr>
          <t>Ikke krævet for "rene" indlånskunder. Oplysningen kan indberettes men vil ikke blive brugt.</t>
        </r>
      </text>
    </comment>
    <comment ref="U8" authorId="1" shapeId="0" xr:uid="{6F97C086-5FD3-46B7-925E-5D2EB466169B}">
      <text>
        <r>
          <rPr>
            <sz val="9"/>
            <color indexed="81"/>
            <rFont val="Tahoma"/>
            <family val="2"/>
          </rPr>
          <t>Ikke krævet for "rene" indlånskunder. Oplysningen kan indberettes men vil ikke blive brugt.</t>
        </r>
      </text>
    </comment>
    <comment ref="V8" authorId="1" shapeId="0" xr:uid="{498E7E0D-B418-4CD4-9CCB-8B24B46DFCB5}">
      <text>
        <r>
          <rPr>
            <sz val="9"/>
            <color indexed="81"/>
            <rFont val="Tahoma"/>
            <family val="2"/>
          </rPr>
          <t>Ikke krævet for "rene" indlånskunder. Oplysningen kan indberettes men vil ikke blive brugt.</t>
        </r>
      </text>
    </comment>
    <comment ref="W8" authorId="1" shapeId="0" xr:uid="{117831A7-6037-4BFF-B22D-E7EB3AE5FA97}">
      <text>
        <r>
          <rPr>
            <sz val="9"/>
            <color indexed="81"/>
            <rFont val="Tahoma"/>
            <family val="2"/>
          </rPr>
          <t>Ikke krævet for "rene" indlånskunder. Oplysningen kan indberettes men vil ikke blive brugt.</t>
        </r>
      </text>
    </comment>
    <comment ref="X8" authorId="1" shapeId="0" xr:uid="{8010BDB0-0F62-4FB1-998D-4F571332F2C4}">
      <text>
        <r>
          <rPr>
            <sz val="9"/>
            <color indexed="81"/>
            <rFont val="Tahoma"/>
            <family val="2"/>
          </rPr>
          <t>Ikke krævet for "rene" indlånskunder. Oplysningen kan indberettes men vil ikke blive brugt.</t>
        </r>
      </text>
    </comment>
    <comment ref="Y8" authorId="1" shapeId="0" xr:uid="{ACE81B11-9D4B-4168-96D7-ED6E40C5D53E}">
      <text>
        <r>
          <rPr>
            <sz val="9"/>
            <color indexed="81"/>
            <rFont val="Tahoma"/>
            <family val="2"/>
          </rPr>
          <t>Ikke krævet for "rene" indlånskunder. Oplysningen kan indberettes men vil ikke blive brugt.</t>
        </r>
      </text>
    </comment>
    <comment ref="Z8" authorId="1" shapeId="0" xr:uid="{B5CAE317-DF63-4D53-8411-843F133B0687}">
      <text>
        <r>
          <rPr>
            <sz val="9"/>
            <color indexed="81"/>
            <rFont val="Tahoma"/>
            <family val="2"/>
          </rPr>
          <t>Ikke krævet for "rene" indlånskunder. Oplysningen kan indberettes men vil ikke blive brugt.</t>
        </r>
      </text>
    </comment>
    <comment ref="AA8" authorId="1" shapeId="0" xr:uid="{787F128F-6163-4377-BAFB-4236A8D3E456}">
      <text>
        <r>
          <rPr>
            <sz val="9"/>
            <color indexed="81"/>
            <rFont val="Tahoma"/>
            <family val="2"/>
          </rPr>
          <t>Ikke krævet for "rene" indlånskunder. Oplysningen kan indberettes men vil ikke blive brugt.</t>
        </r>
      </text>
    </comment>
    <comment ref="AB8" authorId="1" shapeId="0" xr:uid="{2944DFD2-DAEB-4D92-9BBF-2DEB77D4CF80}">
      <text>
        <r>
          <rPr>
            <sz val="9"/>
            <color indexed="81"/>
            <rFont val="Tahoma"/>
            <family val="2"/>
          </rPr>
          <t>Ikke krævet for "rene" indlånskunder. Oplysningen kan indberettes men vil ikke blive brugt.</t>
        </r>
      </text>
    </comment>
    <comment ref="AC8" authorId="1" shapeId="0" xr:uid="{71F4C710-6F83-40D3-9B47-2202B3AFDA6D}">
      <text>
        <r>
          <rPr>
            <sz val="9"/>
            <color indexed="81"/>
            <rFont val="Tahoma"/>
            <family val="2"/>
          </rPr>
          <t>Ikke krævet for "rene" indlånskunder. Oplysningen kan indberettes men vil ikke blive brugt.</t>
        </r>
      </text>
    </comment>
    <comment ref="G12" authorId="1" shapeId="0" xr:uid="{3588C2B2-9FFA-4708-90CE-7524EA1A9322}">
      <text>
        <r>
          <rPr>
            <sz val="9"/>
            <color indexed="81"/>
            <rFont val="Tahoma"/>
            <family val="2"/>
          </rPr>
          <t>Ikke krævet for "rene" indlånsinstrumenter</t>
        </r>
      </text>
    </comment>
    <comment ref="I12" authorId="1" shapeId="0" xr:uid="{0620D711-5E06-4497-B7D9-B915C974255D}">
      <text>
        <r>
          <rPr>
            <sz val="9"/>
            <color indexed="81"/>
            <rFont val="Tahoma"/>
            <family val="2"/>
          </rPr>
          <t>Ikke krævet for "rene" indlånsinstrumenter</t>
        </r>
      </text>
    </comment>
    <comment ref="J12" authorId="1" shapeId="0" xr:uid="{C9A162E3-C021-4B91-9FD2-ADFFE0976FAB}">
      <text>
        <r>
          <rPr>
            <sz val="9"/>
            <color indexed="81"/>
            <rFont val="Tahoma"/>
            <family val="2"/>
          </rPr>
          <t>Ikke krævet for "rene" indlånsinstrumenter</t>
        </r>
      </text>
    </comment>
    <comment ref="K12" authorId="1" shapeId="0" xr:uid="{B715992F-D1B2-44D3-8625-B4FD9AC3BD61}">
      <text>
        <r>
          <rPr>
            <sz val="9"/>
            <color indexed="81"/>
            <rFont val="Tahoma"/>
            <family val="2"/>
          </rPr>
          <t>Ikke krævet for "rene" indlånsinstrumenter</t>
        </r>
      </text>
    </comment>
    <comment ref="L12" authorId="1" shapeId="0" xr:uid="{ADB46429-DF77-4027-B23F-91FC74B5B7CE}">
      <text>
        <r>
          <rPr>
            <sz val="9"/>
            <color indexed="81"/>
            <rFont val="Tahoma"/>
            <family val="2"/>
          </rPr>
          <t>Ikke krævet for "rene" indlånsinstrumenter</t>
        </r>
      </text>
    </comment>
    <comment ref="M12" authorId="1" shapeId="0" xr:uid="{FA689255-5993-4A65-85AB-1B047DA754CA}">
      <text>
        <r>
          <rPr>
            <sz val="9"/>
            <color indexed="81"/>
            <rFont val="Tahoma"/>
            <family val="2"/>
          </rPr>
          <t>Ikke krævet for "rene" indlånsinstrumenter</t>
        </r>
      </text>
    </comment>
    <comment ref="N12" authorId="1" shapeId="0" xr:uid="{5A41EAE6-A9A2-438E-91E2-A420D1047215}">
      <text>
        <r>
          <rPr>
            <sz val="9"/>
            <color indexed="81"/>
            <rFont val="Tahoma"/>
            <family val="2"/>
          </rPr>
          <t>Ikke krævet for "rene" indlånsinstrumenter</t>
        </r>
      </text>
    </comment>
    <comment ref="O12" authorId="1" shapeId="0" xr:uid="{14563D2F-0102-4803-BF82-CC998AF45014}">
      <text>
        <r>
          <rPr>
            <sz val="9"/>
            <color indexed="81"/>
            <rFont val="Tahoma"/>
            <family val="2"/>
          </rPr>
          <t>Ikke krævet for "rene" indlånsinstrumenter</t>
        </r>
      </text>
    </comment>
    <comment ref="P12" authorId="1" shapeId="0" xr:uid="{7432A338-4195-4C59-9235-3D702B394D2B}">
      <text>
        <r>
          <rPr>
            <sz val="9"/>
            <color indexed="81"/>
            <rFont val="Tahoma"/>
            <family val="2"/>
          </rPr>
          <t>Ikke krævet for "rene" indlånsinstrumenter</t>
        </r>
      </text>
    </comment>
    <comment ref="Q12" authorId="1" shapeId="0" xr:uid="{716B3427-75C8-4090-9F3A-C13D08E7EDD9}">
      <text>
        <r>
          <rPr>
            <sz val="9"/>
            <color indexed="81"/>
            <rFont val="Tahoma"/>
            <family val="2"/>
          </rPr>
          <t>Ikke krævet for "rene" indlånsinstrumenter</t>
        </r>
      </text>
    </comment>
    <comment ref="R12" authorId="1" shapeId="0" xr:uid="{84D3576C-E294-4F29-9581-82CEF61752F9}">
      <text>
        <r>
          <rPr>
            <sz val="9"/>
            <color indexed="81"/>
            <rFont val="Tahoma"/>
            <family val="2"/>
          </rPr>
          <t>Ikke krævet for "rene" indlånsinstrumenter</t>
        </r>
      </text>
    </comment>
    <comment ref="S12" authorId="1" shapeId="0" xr:uid="{9D714F5D-5F33-4068-9485-FF515888C6E2}">
      <text>
        <r>
          <rPr>
            <sz val="9"/>
            <color indexed="81"/>
            <rFont val="Tahoma"/>
            <family val="2"/>
          </rPr>
          <t>Ikke krævet for "rene" indlånsinstrumenter</t>
        </r>
      </text>
    </comment>
    <comment ref="T12" authorId="1" shapeId="0" xr:uid="{0B4E3A7E-8D86-40FC-BB3F-3319D061F935}">
      <text>
        <r>
          <rPr>
            <sz val="9"/>
            <color indexed="81"/>
            <rFont val="Tahoma"/>
            <family val="2"/>
          </rPr>
          <t>Ikke krævet for "rene" indlånsinstrumenter</t>
        </r>
      </text>
    </comment>
    <comment ref="U12" authorId="1" shapeId="0" xr:uid="{D6CA6786-D12A-4534-80B8-49602EF52A73}">
      <text>
        <r>
          <rPr>
            <sz val="9"/>
            <color indexed="81"/>
            <rFont val="Tahoma"/>
            <family val="2"/>
          </rPr>
          <t>Ikke krævet for "rene" indlånsinstrumenter</t>
        </r>
      </text>
    </comment>
    <comment ref="V12" authorId="1" shapeId="0" xr:uid="{2F464D97-DE5E-42F3-AE80-35F1FD86E161}">
      <text>
        <r>
          <rPr>
            <sz val="9"/>
            <color indexed="81"/>
            <rFont val="Tahoma"/>
            <family val="2"/>
          </rPr>
          <t>Ikke krævet for "rene" indlånsinstrumenter</t>
        </r>
      </text>
    </comment>
    <comment ref="W12" authorId="1" shapeId="0" xr:uid="{60DCDB8F-33A8-44F2-9585-875727970D1C}">
      <text>
        <r>
          <rPr>
            <sz val="9"/>
            <color indexed="81"/>
            <rFont val="Tahoma"/>
            <family val="2"/>
          </rPr>
          <t>Ikke krævet for "rene" indlånsinstrumenter</t>
        </r>
      </text>
    </comment>
    <comment ref="X12" authorId="1" shapeId="0" xr:uid="{AD7E3A1D-D5CE-438E-8BEE-8A020ED4A3A6}">
      <text>
        <r>
          <rPr>
            <sz val="9"/>
            <color indexed="81"/>
            <rFont val="Tahoma"/>
            <family val="2"/>
          </rPr>
          <t>Ikke krævet for "rene" indlånsinstrumenter</t>
        </r>
      </text>
    </comment>
    <comment ref="Y12" authorId="1" shapeId="0" xr:uid="{96FF9C16-36CF-4A63-9C7E-0CDA87E89D45}">
      <text>
        <r>
          <rPr>
            <sz val="9"/>
            <color indexed="81"/>
            <rFont val="Tahoma"/>
            <family val="2"/>
          </rPr>
          <t>Ikke krævet for "rene" indlånsinstrumenter</t>
        </r>
      </text>
    </comment>
    <comment ref="Z12" authorId="1" shapeId="0" xr:uid="{FD3DCAFF-EF96-4CC4-BD91-5F56932AFDCB}">
      <text>
        <r>
          <rPr>
            <sz val="9"/>
            <color indexed="81"/>
            <rFont val="Tahoma"/>
            <family val="2"/>
          </rPr>
          <t>Ikke krævet for "rene" indlånsinstrumenter</t>
        </r>
      </text>
    </comment>
    <comment ref="AA12" authorId="1" shapeId="0" xr:uid="{31F0BA41-32B5-4015-B3EC-955CB20C9A60}">
      <text>
        <r>
          <rPr>
            <sz val="9"/>
            <color indexed="81"/>
            <rFont val="Tahoma"/>
            <family val="2"/>
          </rPr>
          <t>Ikke krævet for "rene" indlånsinstrumenter</t>
        </r>
      </text>
    </comment>
    <comment ref="AB12" authorId="1" shapeId="0" xr:uid="{8AA2B527-DB6B-4E9A-B61B-723BCBF70EFE}">
      <text>
        <r>
          <rPr>
            <sz val="9"/>
            <color indexed="81"/>
            <rFont val="Tahoma"/>
            <family val="2"/>
          </rPr>
          <t>Ikke krævet for "rene" indlånsinstrumenter</t>
        </r>
      </text>
    </comment>
    <comment ref="AC12" authorId="1" shapeId="0" xr:uid="{6270CC99-EFDA-49D7-B103-0F45C54134A1}">
      <text>
        <r>
          <rPr>
            <sz val="9"/>
            <color indexed="81"/>
            <rFont val="Tahoma"/>
            <family val="2"/>
          </rPr>
          <t>Ikke krævet for "rene" indlånsinstrumenter</t>
        </r>
      </text>
    </comment>
    <comment ref="AD12" authorId="1" shapeId="0" xr:uid="{CC768709-B6C4-49AA-B787-62F7897688EB}">
      <text>
        <r>
          <rPr>
            <sz val="9"/>
            <color indexed="81"/>
            <rFont val="Tahoma"/>
            <family val="2"/>
          </rPr>
          <t>Kun krævet for instrumenttype 20.</t>
        </r>
      </text>
    </comment>
    <comment ref="AE12" authorId="1" shapeId="0" xr:uid="{1DB9C734-CE10-457B-B111-7FBAB1C65F37}">
      <text>
        <r>
          <rPr>
            <sz val="9"/>
            <color indexed="81"/>
            <rFont val="Tahoma"/>
            <family val="2"/>
          </rPr>
          <t>Kun krævet for instrumenttyperne "Tidsindskud", "Repoindlån" og "Indskud mellem kreditinstitutter bortset fra repoindlån og repoudlån", hvor der foreligger en bindingsperiode.</t>
        </r>
      </text>
    </comment>
    <comment ref="AF12" authorId="1" shapeId="0" xr:uid="{5A96524E-8BA7-407B-9809-D2C976E1640F}">
      <text>
        <r>
          <rPr>
            <sz val="9"/>
            <color indexed="81"/>
            <rFont val="Tahoma"/>
            <family val="2"/>
          </rPr>
          <t>Kun krævet for instrumenttypen "Særlig indlån".</t>
        </r>
      </text>
    </comment>
    <comment ref="AG12" authorId="1" shapeId="0" xr:uid="{8BF59316-AE4E-47D3-8E31-3B727CC88EE4}">
      <text>
        <r>
          <rPr>
            <sz val="9"/>
            <color indexed="81"/>
            <rFont val="Tahoma"/>
            <family val="2"/>
          </rPr>
          <t>Kun krævet for instrumenttypen "Særlig indlån".</t>
        </r>
      </text>
    </comment>
    <comment ref="F16" authorId="1" shapeId="0" xr:uid="{30AD896E-5FFE-44CC-82F5-BE5CC5F376F4}">
      <text>
        <r>
          <rPr>
            <sz val="9"/>
            <color indexed="81"/>
            <rFont val="Tahoma"/>
            <family val="2"/>
          </rPr>
          <t>Ikke krævet for "rene" indlånsinstrumenter</t>
        </r>
      </text>
    </comment>
    <comment ref="G16" authorId="1" shapeId="0" xr:uid="{EB0CC0CD-631B-45EB-A223-775F1F426720}">
      <text>
        <r>
          <rPr>
            <sz val="9"/>
            <color indexed="81"/>
            <rFont val="Tahoma"/>
            <family val="2"/>
          </rPr>
          <t>Ikke krævet for "rene" indlånsinstrumenter</t>
        </r>
      </text>
    </comment>
    <comment ref="H16" authorId="1" shapeId="0" xr:uid="{169D50F2-E391-4200-8E49-5CE4896286D6}">
      <text>
        <r>
          <rPr>
            <sz val="9"/>
            <color indexed="81"/>
            <rFont val="Tahoma"/>
            <family val="2"/>
          </rPr>
          <t>Ikke krævet for "rene" indlånsinstrumenter</t>
        </r>
      </text>
    </comment>
    <comment ref="I16" authorId="1" shapeId="0" xr:uid="{C44C7D0E-C0A0-49FF-8F67-472F28B86BFD}">
      <text>
        <r>
          <rPr>
            <sz val="9"/>
            <color indexed="81"/>
            <rFont val="Tahoma"/>
            <family val="2"/>
          </rPr>
          <t>Ikke krævet for "rene" indlånsinstrumenter</t>
        </r>
      </text>
    </comment>
    <comment ref="J16" authorId="1" shapeId="0" xr:uid="{1EFEF0BC-79BF-4ECE-A739-92777C386A36}">
      <text>
        <r>
          <rPr>
            <sz val="9"/>
            <color indexed="81"/>
            <rFont val="Tahoma"/>
            <family val="2"/>
          </rPr>
          <t>Ikke krævet for "rene" indlånsinstrumenter</t>
        </r>
      </text>
    </comment>
    <comment ref="K16" authorId="1" shapeId="0" xr:uid="{EC76A6EB-0743-45C1-8FFC-F5436B495DBB}">
      <text>
        <r>
          <rPr>
            <sz val="9"/>
            <color indexed="81"/>
            <rFont val="Tahoma"/>
            <family val="2"/>
          </rPr>
          <t>Ikke krævet for "rene" indlånsinstrumenter</t>
        </r>
      </text>
    </comment>
    <comment ref="L16" authorId="1" shapeId="0" xr:uid="{0C23F506-AAE3-43CD-916A-5866BA099B2E}">
      <text>
        <r>
          <rPr>
            <sz val="9"/>
            <color indexed="81"/>
            <rFont val="Tahoma"/>
            <family val="2"/>
          </rPr>
          <t>Ikke krævet for "rene" indlånsinstrumenter</t>
        </r>
      </text>
    </comment>
    <comment ref="M16" authorId="1" shapeId="0" xr:uid="{9BB2FC53-1C7D-4B08-9CB0-FF19C2C93DE3}">
      <text>
        <r>
          <rPr>
            <sz val="9"/>
            <color indexed="81"/>
            <rFont val="Tahoma"/>
            <family val="2"/>
          </rPr>
          <t>Indberettes kun hvis der er påløbne renter af debetsaldo.</t>
        </r>
      </text>
    </comment>
    <comment ref="N16" authorId="1" shapeId="0" xr:uid="{091C5FD3-8C73-4891-9D45-D0A55B2EF885}">
      <text>
        <r>
          <rPr>
            <sz val="9"/>
            <color indexed="81"/>
            <rFont val="Tahoma"/>
            <family val="2"/>
          </rPr>
          <t>Ikke krævet for "rene" indlånsinstrumenter</t>
        </r>
      </text>
    </comment>
    <comment ref="O16" authorId="1" shapeId="0" xr:uid="{B88AC1F5-BF8E-44ED-BEB2-347E2B4FAA99}">
      <text>
        <r>
          <rPr>
            <sz val="9"/>
            <color indexed="81"/>
            <rFont val="Tahoma"/>
            <family val="2"/>
          </rPr>
          <t>Ikke krævet for "rene" indlånsinstrumenter</t>
        </r>
      </text>
    </comment>
    <comment ref="P16" authorId="1" shapeId="0" xr:uid="{1EC0C246-D275-44B4-813F-CEDF5B325DD8}">
      <text>
        <r>
          <rPr>
            <sz val="9"/>
            <color indexed="81"/>
            <rFont val="Tahoma"/>
            <family val="2"/>
          </rPr>
          <t>Ikke krævet for "rene" indlånsinstrumenter</t>
        </r>
      </text>
    </comment>
    <comment ref="Q16" authorId="1" shapeId="0" xr:uid="{C4E2FB13-24B5-4FD7-9FCA-44B9213AF687}">
      <text>
        <r>
          <rPr>
            <sz val="9"/>
            <color indexed="81"/>
            <rFont val="Tahoma"/>
            <family val="2"/>
          </rPr>
          <t>Ikke krævet for "rene" indlånsinstrumenter</t>
        </r>
      </text>
    </comment>
    <comment ref="R16" authorId="1" shapeId="0" xr:uid="{23DB4284-0C7F-4251-BEB9-6CD11B29F86B}">
      <text>
        <r>
          <rPr>
            <sz val="9"/>
            <color indexed="81"/>
            <rFont val="Tahoma"/>
            <family val="2"/>
          </rPr>
          <t>Ikke krævet for "rene" indlånsinstrumenter</t>
        </r>
      </text>
    </comment>
    <comment ref="S16" authorId="1" shapeId="0" xr:uid="{9A74F5E5-D781-4C86-B07D-B6A292741BFC}">
      <text>
        <r>
          <rPr>
            <sz val="9"/>
            <color indexed="81"/>
            <rFont val="Tahoma"/>
            <family val="2"/>
          </rPr>
          <t>Ikke krævet for "rene" indlånsinstrumenter</t>
        </r>
      </text>
    </comment>
    <comment ref="T16" authorId="1" shapeId="0" xr:uid="{D09E7B6B-547C-4553-843E-3A2E5A82AC3B}">
      <text>
        <r>
          <rPr>
            <sz val="9"/>
            <color indexed="81"/>
            <rFont val="Tahoma"/>
            <family val="2"/>
          </rPr>
          <t>Ikke krævet for "rene" indlånsinstrumenter</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7314C2E4-95BF-49F7-AC38-80BE6F7E8124}">
      <text>
        <r>
          <rPr>
            <sz val="8"/>
            <color indexed="81"/>
            <rFont val="Tahoma"/>
            <family val="2"/>
          </rPr>
          <t>Ikke krævet</t>
        </r>
      </text>
    </comment>
    <comment ref="H7" authorId="0" shapeId="0" xr:uid="{98B5A712-807D-4452-9EDD-AE115F6AC5C0}">
      <text>
        <r>
          <rPr>
            <sz val="8"/>
            <color indexed="81"/>
            <rFont val="Tahoma"/>
            <family val="2"/>
          </rPr>
          <t>Ikke krævet</t>
        </r>
      </text>
    </comment>
    <comment ref="N7" authorId="0" shapeId="0" xr:uid="{D8340037-1DCD-45B9-96D6-63A89206C65A}">
      <text>
        <r>
          <rPr>
            <sz val="8"/>
            <color indexed="81"/>
            <rFont val="Tahoma"/>
            <family val="2"/>
          </rPr>
          <t xml:space="preserve">Ikke krævet for indberettende institut
</t>
        </r>
      </text>
    </comment>
    <comment ref="O7" authorId="0" shapeId="0" xr:uid="{08F4F52E-6E2A-4A21-A36A-742CF0CEE43B}">
      <text>
        <r>
          <rPr>
            <sz val="8"/>
            <color indexed="81"/>
            <rFont val="Tahoma"/>
            <family val="2"/>
          </rPr>
          <t>Ikke krævet for virksomhed</t>
        </r>
      </text>
    </comment>
    <comment ref="P7" authorId="0" shapeId="0" xr:uid="{F24F90BC-63AF-43AE-B92B-A12BA8B62ACD}">
      <text>
        <r>
          <rPr>
            <sz val="8"/>
            <color indexed="81"/>
            <rFont val="Tahoma"/>
            <family val="2"/>
          </rPr>
          <t>Ikke krævet for virksomhed</t>
        </r>
      </text>
    </comment>
    <comment ref="Q7" authorId="0" shapeId="0" xr:uid="{98109FD1-6DDD-416F-91A2-93183B0EB0E0}">
      <text>
        <r>
          <rPr>
            <sz val="8"/>
            <color indexed="81"/>
            <rFont val="Tahoma"/>
            <family val="2"/>
          </rPr>
          <t>Ikke krævet for virksomhed</t>
        </r>
      </text>
    </comment>
    <comment ref="R7" authorId="0" shapeId="0" xr:uid="{61A35321-BEE5-4240-9114-739E0E74A7C8}">
      <text>
        <r>
          <rPr>
            <sz val="8"/>
            <color indexed="81"/>
            <rFont val="Tahoma"/>
            <family val="2"/>
          </rPr>
          <t>Ikke krævet for virksomhed</t>
        </r>
      </text>
    </comment>
    <comment ref="T7" authorId="1" shapeId="0" xr:uid="{A9A825F0-1D3E-4C94-BD9E-1038F8733514}">
      <text>
        <r>
          <rPr>
            <sz val="9"/>
            <color indexed="81"/>
            <rFont val="Tahoma"/>
            <family val="2"/>
          </rPr>
          <t>Ikke krævet.</t>
        </r>
      </text>
    </comment>
    <comment ref="U7" authorId="0" shapeId="0" xr:uid="{F4B7B2D0-1DFF-49E3-AE1D-607E3EE0743D}">
      <text>
        <r>
          <rPr>
            <sz val="8"/>
            <color indexed="81"/>
            <rFont val="Tahoma"/>
            <family val="2"/>
          </rPr>
          <t>Ikke krævet for virksomhed</t>
        </r>
      </text>
    </comment>
    <comment ref="V7" authorId="0" shapeId="0" xr:uid="{7B3CF9DA-8252-4035-8360-A21944009C1D}">
      <text>
        <r>
          <rPr>
            <sz val="8"/>
            <color indexed="81"/>
            <rFont val="Tahoma"/>
            <family val="2"/>
          </rPr>
          <t>Ikke krævet for virksomhed</t>
        </r>
      </text>
    </comment>
    <comment ref="W7" authorId="0" shapeId="0" xr:uid="{5342F157-4799-49CB-B66B-621A28617BDE}">
      <text>
        <r>
          <rPr>
            <sz val="8"/>
            <color indexed="81"/>
            <rFont val="Tahoma"/>
            <family val="2"/>
          </rPr>
          <t>Ikke krævet for virksomhed</t>
        </r>
      </text>
    </comment>
    <comment ref="X7" authorId="0" shapeId="0" xr:uid="{3B2C890D-A99D-4B19-AAF0-F847B7C81F2E}">
      <text>
        <r>
          <rPr>
            <sz val="8"/>
            <color indexed="81"/>
            <rFont val="Tahoma"/>
            <family val="2"/>
          </rPr>
          <t>Ikke krævet for virksomhed</t>
        </r>
      </text>
    </comment>
    <comment ref="Y7" authorId="0" shapeId="0" xr:uid="{6D618F7B-9102-4430-ADF7-12E47BE35D97}">
      <text>
        <r>
          <rPr>
            <sz val="8"/>
            <color indexed="81"/>
            <rFont val="Tahoma"/>
            <family val="2"/>
          </rPr>
          <t>Ikke krævet for virksomhed</t>
        </r>
      </text>
    </comment>
    <comment ref="Z7" authorId="0" shapeId="0" xr:uid="{CF9C8C1E-289D-48AB-8394-82F7BD221D02}">
      <text>
        <r>
          <rPr>
            <sz val="8"/>
            <color indexed="81"/>
            <rFont val="Tahoma"/>
            <family val="2"/>
          </rPr>
          <t>Ikke krævet for virksomhed</t>
        </r>
      </text>
    </comment>
    <comment ref="AA7" authorId="0" shapeId="0" xr:uid="{8C062C41-3F03-40C8-BDA3-D748EFB2050F}">
      <text>
        <r>
          <rPr>
            <sz val="8"/>
            <color indexed="81"/>
            <rFont val="Tahoma"/>
            <family val="2"/>
          </rPr>
          <t>Ikke krævet for virksomhed</t>
        </r>
      </text>
    </comment>
    <comment ref="AB7" authorId="0" shapeId="0" xr:uid="{4E6EF3C6-B4C4-4D08-9244-C941141882CB}">
      <text>
        <r>
          <rPr>
            <sz val="8"/>
            <color indexed="81"/>
            <rFont val="Tahoma"/>
            <family val="2"/>
          </rPr>
          <t>Ikke krævet for virksomhed</t>
        </r>
      </text>
    </comment>
    <comment ref="AC7" authorId="0" shapeId="0" xr:uid="{004666DB-A6CB-47D1-B26C-1D77DCB74669}">
      <text>
        <r>
          <rPr>
            <sz val="8"/>
            <color indexed="81"/>
            <rFont val="Tahoma"/>
            <family val="2"/>
          </rPr>
          <t>Ikke krævet for virksomhed</t>
        </r>
      </text>
    </comment>
    <comment ref="E8" authorId="0" shapeId="0" xr:uid="{4DF209AE-E397-47DC-ABBE-D4AF353A575A}">
      <text>
        <r>
          <rPr>
            <sz val="8"/>
            <color indexed="81"/>
            <rFont val="Tahoma"/>
            <family val="2"/>
          </rPr>
          <t>Indberettes ikke for privatpersoner</t>
        </r>
      </text>
    </comment>
    <comment ref="H8" authorId="0" shapeId="0" xr:uid="{E8A998FC-81A5-4359-9B57-7D8D88537ABA}">
      <text>
        <r>
          <rPr>
            <sz val="8"/>
            <color indexed="81"/>
            <rFont val="Tahoma"/>
            <family val="2"/>
          </rPr>
          <t>Ikke krævet</t>
        </r>
      </text>
    </comment>
    <comment ref="M8" authorId="1" shapeId="0" xr:uid="{391758C5-13F6-43CE-8FFC-1E6B9D56D2E2}">
      <text>
        <r>
          <rPr>
            <sz val="9"/>
            <color indexed="81"/>
            <rFont val="Tahoma"/>
            <family val="2"/>
          </rPr>
          <t>Ikke krævet for "rene" indlånskunder. Oplysningen kan indberettes men vil ikke blive brugt.</t>
        </r>
      </text>
    </comment>
    <comment ref="N8" authorId="0" shapeId="0" xr:uid="{2E564753-2282-4464-A100-94672BB084B3}">
      <text>
        <r>
          <rPr>
            <sz val="8"/>
            <color indexed="81"/>
            <rFont val="Tahoma"/>
            <family val="2"/>
          </rPr>
          <t>Ikke krævet for privatpersoner</t>
        </r>
      </text>
    </comment>
    <comment ref="O8" authorId="1" shapeId="0" xr:uid="{BC7D0758-E8E9-4318-8725-051FE01853B3}">
      <text>
        <r>
          <rPr>
            <sz val="9"/>
            <color indexed="81"/>
            <rFont val="Tahoma"/>
            <family val="2"/>
          </rPr>
          <t>Ikke krævet for "rene" indlånskunder. Oplysningen kan indberettes men vil ikke blive brugt.</t>
        </r>
      </text>
    </comment>
    <comment ref="P8" authorId="1" shapeId="0" xr:uid="{11ABB196-B2FF-4183-AA04-33DF50D3E355}">
      <text>
        <r>
          <rPr>
            <sz val="9"/>
            <color indexed="81"/>
            <rFont val="Tahoma"/>
            <family val="2"/>
          </rPr>
          <t>Ikke krævet for "rene" indlånskunder. Oplysningen kan indberettes men vil ikke blive brugt.</t>
        </r>
      </text>
    </comment>
    <comment ref="Q8" authorId="1" shapeId="0" xr:uid="{5C64E520-F56E-4230-AF92-63974082BC72}">
      <text>
        <r>
          <rPr>
            <sz val="9"/>
            <color indexed="81"/>
            <rFont val="Tahoma"/>
            <family val="2"/>
          </rPr>
          <t>Ikke krævet for "rene" indlånskunder. Oplysningen kan indberettes men vil ikke blive brugt.</t>
        </r>
      </text>
    </comment>
    <comment ref="R8" authorId="1" shapeId="0" xr:uid="{DC187B9A-05AC-417D-AB36-56E1B9ACFC2B}">
      <text>
        <r>
          <rPr>
            <sz val="9"/>
            <color indexed="81"/>
            <rFont val="Tahoma"/>
            <family val="2"/>
          </rPr>
          <t>Ikke krævet for "rene" indlånskunder. Oplysningen kan indberettes men vil ikke blive brugt.</t>
        </r>
      </text>
    </comment>
    <comment ref="S8" authorId="0" shapeId="0" xr:uid="{03F89A71-5620-47F8-A24F-21EC82F9885A}">
      <text>
        <r>
          <rPr>
            <sz val="8"/>
            <color indexed="81"/>
            <rFont val="Tahoma"/>
            <family val="2"/>
          </rPr>
          <t>Ikke krævet</t>
        </r>
      </text>
    </comment>
    <comment ref="T8" authorId="1" shapeId="0" xr:uid="{F69CB8B7-FB05-490C-8200-CF041210BC94}">
      <text>
        <r>
          <rPr>
            <sz val="9"/>
            <color indexed="81"/>
            <rFont val="Tahoma"/>
            <family val="2"/>
          </rPr>
          <t>Ikke krævet for "rene" indlånskunder. Oplysningen kan indberettes men vil ikke blive brugt.</t>
        </r>
      </text>
    </comment>
    <comment ref="U8" authorId="1" shapeId="0" xr:uid="{78A88F15-C6A7-49D1-8E87-79E0934AB828}">
      <text>
        <r>
          <rPr>
            <sz val="9"/>
            <color indexed="81"/>
            <rFont val="Tahoma"/>
            <family val="2"/>
          </rPr>
          <t>Ikke krævet for "rene" indlånskunder. Oplysningen kan indberettes men vil ikke blive brugt.</t>
        </r>
      </text>
    </comment>
    <comment ref="V8" authorId="1" shapeId="0" xr:uid="{7C138A35-416E-45F5-A0FD-F528B6E99E0F}">
      <text>
        <r>
          <rPr>
            <sz val="9"/>
            <color indexed="81"/>
            <rFont val="Tahoma"/>
            <family val="2"/>
          </rPr>
          <t>Ikke krævet for "rene" indlånskunder. Oplysningen kan indberettes men vil ikke blive brugt.</t>
        </r>
      </text>
    </comment>
    <comment ref="W8" authorId="1" shapeId="0" xr:uid="{530C62B5-1B3A-468B-A3F9-90BE50FA5A5F}">
      <text>
        <r>
          <rPr>
            <sz val="9"/>
            <color indexed="81"/>
            <rFont val="Tahoma"/>
            <family val="2"/>
          </rPr>
          <t>Ikke krævet for "rene" indlånskunder. Oplysningen kan indberettes men vil ikke blive brugt.</t>
        </r>
      </text>
    </comment>
    <comment ref="X8" authorId="1" shapeId="0" xr:uid="{3D65AC22-33DE-4D73-91C2-8B77D67D2592}">
      <text>
        <r>
          <rPr>
            <sz val="9"/>
            <color indexed="81"/>
            <rFont val="Tahoma"/>
            <family val="2"/>
          </rPr>
          <t>Ikke krævet for "rene" indlånskunder. Oplysningen kan indberettes men vil ikke blive brugt.</t>
        </r>
      </text>
    </comment>
    <comment ref="Y8" authorId="1" shapeId="0" xr:uid="{DF64C210-8810-4E2D-B6D4-9EB9D753CEB3}">
      <text>
        <r>
          <rPr>
            <sz val="9"/>
            <color indexed="81"/>
            <rFont val="Tahoma"/>
            <family val="2"/>
          </rPr>
          <t>Ikke krævet for "rene" indlånskunder. Oplysningen kan indberettes men vil ikke blive brugt.</t>
        </r>
      </text>
    </comment>
    <comment ref="Z8" authorId="1" shapeId="0" xr:uid="{DC856A80-1766-4D69-AADC-5F6ECA797029}">
      <text>
        <r>
          <rPr>
            <sz val="9"/>
            <color indexed="81"/>
            <rFont val="Tahoma"/>
            <family val="2"/>
          </rPr>
          <t>Ikke krævet for "rene" indlånskunder. Oplysningen kan indberettes men vil ikke blive brugt.</t>
        </r>
      </text>
    </comment>
    <comment ref="AA8" authorId="1" shapeId="0" xr:uid="{CDAF0015-7E53-428B-BF06-07DEBDC662AB}">
      <text>
        <r>
          <rPr>
            <sz val="9"/>
            <color indexed="81"/>
            <rFont val="Tahoma"/>
            <family val="2"/>
          </rPr>
          <t>Ikke krævet for "rene" indlånskunder. Oplysningen kan indberettes men vil ikke blive brugt.</t>
        </r>
      </text>
    </comment>
    <comment ref="AB8" authorId="1" shapeId="0" xr:uid="{DE3CD6FC-BCB8-47F3-BF8F-FEAC40FFC187}">
      <text>
        <r>
          <rPr>
            <sz val="9"/>
            <color indexed="81"/>
            <rFont val="Tahoma"/>
            <family val="2"/>
          </rPr>
          <t>Ikke krævet for "rene" indlånskunder. Oplysningen kan indberettes men vil ikke blive brugt.</t>
        </r>
      </text>
    </comment>
    <comment ref="AC8" authorId="1" shapeId="0" xr:uid="{46F63629-8FE9-4CDB-9B2D-8C703B764F77}">
      <text>
        <r>
          <rPr>
            <sz val="9"/>
            <color indexed="81"/>
            <rFont val="Tahoma"/>
            <family val="2"/>
          </rPr>
          <t>Ikke krævet for "rene" indlånskunder. Oplysningen kan indberettes men vil ikke blive brugt.</t>
        </r>
      </text>
    </comment>
    <comment ref="G12" authorId="1" shapeId="0" xr:uid="{CD8155A1-D11C-40E0-96EA-E490537FE5A7}">
      <text>
        <r>
          <rPr>
            <sz val="9"/>
            <color indexed="81"/>
            <rFont val="Tahoma"/>
            <family val="2"/>
          </rPr>
          <t>Ikke krævet for "rene" indlånsinstrumenter</t>
        </r>
      </text>
    </comment>
    <comment ref="I12" authorId="1" shapeId="0" xr:uid="{5FB957DC-BB42-49CE-8C04-2836903813E0}">
      <text>
        <r>
          <rPr>
            <sz val="9"/>
            <color indexed="81"/>
            <rFont val="Tahoma"/>
            <family val="2"/>
          </rPr>
          <t>Ikke krævet for "rene" indlånsinstrumenter</t>
        </r>
      </text>
    </comment>
    <comment ref="J12" authorId="1" shapeId="0" xr:uid="{135F5B9C-DFE3-44DD-9F17-C8398363B36C}">
      <text>
        <r>
          <rPr>
            <sz val="9"/>
            <color indexed="81"/>
            <rFont val="Tahoma"/>
            <family val="2"/>
          </rPr>
          <t>Ikke krævet for "rene" indlånsinstrumenter</t>
        </r>
      </text>
    </comment>
    <comment ref="K12" authorId="1" shapeId="0" xr:uid="{4B29AB91-C424-48E8-B00B-059E21BEF055}">
      <text>
        <r>
          <rPr>
            <sz val="9"/>
            <color indexed="81"/>
            <rFont val="Tahoma"/>
            <family val="2"/>
          </rPr>
          <t>Ikke krævet for "rene" indlånsinstrumenter</t>
        </r>
      </text>
    </comment>
    <comment ref="L12" authorId="1" shapeId="0" xr:uid="{E303FD0C-F7C6-41CF-95F3-060F91494AA2}">
      <text>
        <r>
          <rPr>
            <sz val="9"/>
            <color indexed="81"/>
            <rFont val="Tahoma"/>
            <family val="2"/>
          </rPr>
          <t>Ikke krævet for "rene" indlånsinstrumenter</t>
        </r>
      </text>
    </comment>
    <comment ref="M12" authorId="1" shapeId="0" xr:uid="{C6EE204A-E180-4B5E-B042-96677ED65AA0}">
      <text>
        <r>
          <rPr>
            <sz val="9"/>
            <color indexed="81"/>
            <rFont val="Tahoma"/>
            <family val="2"/>
          </rPr>
          <t>Ikke krævet for "rene" indlånsinstrumenter</t>
        </r>
      </text>
    </comment>
    <comment ref="N12" authorId="1" shapeId="0" xr:uid="{52CC13EC-FEED-4B0D-B977-A014756971A8}">
      <text>
        <r>
          <rPr>
            <sz val="9"/>
            <color indexed="81"/>
            <rFont val="Tahoma"/>
            <family val="2"/>
          </rPr>
          <t>Ikke krævet for "rene" indlånsinstrumenter</t>
        </r>
      </text>
    </comment>
    <comment ref="O12" authorId="1" shapeId="0" xr:uid="{A84670E0-3707-47D7-9364-564D2D59AD21}">
      <text>
        <r>
          <rPr>
            <sz val="9"/>
            <color indexed="81"/>
            <rFont val="Tahoma"/>
            <family val="2"/>
          </rPr>
          <t>Ikke krævet for "rene" indlånsinstrumenter</t>
        </r>
      </text>
    </comment>
    <comment ref="P12" authorId="1" shapeId="0" xr:uid="{56C7DFA6-6A44-4129-BF38-8EBBECCE1894}">
      <text>
        <r>
          <rPr>
            <sz val="9"/>
            <color indexed="81"/>
            <rFont val="Tahoma"/>
            <family val="2"/>
          </rPr>
          <t>Ikke krævet for "rene" indlånsinstrumenter</t>
        </r>
      </text>
    </comment>
    <comment ref="Q12" authorId="1" shapeId="0" xr:uid="{BD21BA73-2948-4910-A2D3-1B7DEC612E98}">
      <text>
        <r>
          <rPr>
            <sz val="9"/>
            <color indexed="81"/>
            <rFont val="Tahoma"/>
            <family val="2"/>
          </rPr>
          <t>Ikke krævet for "rene" indlånsinstrumenter</t>
        </r>
      </text>
    </comment>
    <comment ref="R12" authorId="1" shapeId="0" xr:uid="{2650F455-B04F-412E-8A59-4672098CFDC5}">
      <text>
        <r>
          <rPr>
            <sz val="9"/>
            <color indexed="81"/>
            <rFont val="Tahoma"/>
            <family val="2"/>
          </rPr>
          <t>Ikke krævet for "rene" indlånsinstrumenter</t>
        </r>
      </text>
    </comment>
    <comment ref="S12" authorId="1" shapeId="0" xr:uid="{FE646699-5060-4442-9120-0111735FC5F2}">
      <text>
        <r>
          <rPr>
            <sz val="9"/>
            <color indexed="81"/>
            <rFont val="Tahoma"/>
            <family val="2"/>
          </rPr>
          <t>Ikke krævet for "rene" indlånsinstrumenter</t>
        </r>
      </text>
    </comment>
    <comment ref="T12" authorId="1" shapeId="0" xr:uid="{9EFC5370-7050-48E8-9A12-157407B7B610}">
      <text>
        <r>
          <rPr>
            <sz val="9"/>
            <color indexed="81"/>
            <rFont val="Tahoma"/>
            <family val="2"/>
          </rPr>
          <t>Ikke krævet for "rene" indlånsinstrumenter</t>
        </r>
      </text>
    </comment>
    <comment ref="U12" authorId="1" shapeId="0" xr:uid="{76EC8829-D174-4FCC-8EBA-43320AF1671B}">
      <text>
        <r>
          <rPr>
            <sz val="9"/>
            <color indexed="81"/>
            <rFont val="Tahoma"/>
            <family val="2"/>
          </rPr>
          <t>Ikke krævet for "rene" indlånsinstrumenter</t>
        </r>
      </text>
    </comment>
    <comment ref="V12" authorId="1" shapeId="0" xr:uid="{6D68EEAF-B862-465F-98BC-3E79DB54A48D}">
      <text>
        <r>
          <rPr>
            <sz val="9"/>
            <color indexed="81"/>
            <rFont val="Tahoma"/>
            <family val="2"/>
          </rPr>
          <t>Ikke krævet for "rene" indlånsinstrumenter</t>
        </r>
      </text>
    </comment>
    <comment ref="W12" authorId="1" shapeId="0" xr:uid="{76647C9D-339C-4E96-8B61-9202830B4F30}">
      <text>
        <r>
          <rPr>
            <sz val="9"/>
            <color indexed="81"/>
            <rFont val="Tahoma"/>
            <family val="2"/>
          </rPr>
          <t>Ikke krævet for "rene" indlånsinstrumenter</t>
        </r>
      </text>
    </comment>
    <comment ref="X12" authorId="1" shapeId="0" xr:uid="{3AC04496-F7D3-422B-9AE9-BAD1FCA238A9}">
      <text>
        <r>
          <rPr>
            <sz val="9"/>
            <color indexed="81"/>
            <rFont val="Tahoma"/>
            <family val="2"/>
          </rPr>
          <t>Ikke krævet for "rene" indlånsinstrumenter</t>
        </r>
      </text>
    </comment>
    <comment ref="Y12" authorId="1" shapeId="0" xr:uid="{A3E8CC95-1BDA-4195-A74E-7530B55CE588}">
      <text>
        <r>
          <rPr>
            <sz val="9"/>
            <color indexed="81"/>
            <rFont val="Tahoma"/>
            <family val="2"/>
          </rPr>
          <t>Ikke krævet for "rene" indlånsinstrumenter</t>
        </r>
      </text>
    </comment>
    <comment ref="Z12" authorId="1" shapeId="0" xr:uid="{63F3CF06-BDCB-4FEE-9894-07AD39BE95F2}">
      <text>
        <r>
          <rPr>
            <sz val="9"/>
            <color indexed="81"/>
            <rFont val="Tahoma"/>
            <family val="2"/>
          </rPr>
          <t>Ikke krævet for "rene" indlånsinstrumenter</t>
        </r>
      </text>
    </comment>
    <comment ref="AA12" authorId="1" shapeId="0" xr:uid="{C0C35D5C-24C3-4537-835A-BD7151B8722E}">
      <text>
        <r>
          <rPr>
            <sz val="9"/>
            <color indexed="81"/>
            <rFont val="Tahoma"/>
            <family val="2"/>
          </rPr>
          <t>Ikke krævet for "rene" indlånsinstrumenter</t>
        </r>
      </text>
    </comment>
    <comment ref="AB12" authorId="1" shapeId="0" xr:uid="{18E5BB0A-A801-4FAC-8B18-949D8A68060B}">
      <text>
        <r>
          <rPr>
            <sz val="9"/>
            <color indexed="81"/>
            <rFont val="Tahoma"/>
            <family val="2"/>
          </rPr>
          <t>Ikke krævet for "rene" indlånsinstrumenter</t>
        </r>
      </text>
    </comment>
    <comment ref="AC12" authorId="1" shapeId="0" xr:uid="{B3EC2F23-7114-465E-BFEC-91FC212850B1}">
      <text>
        <r>
          <rPr>
            <sz val="9"/>
            <color indexed="81"/>
            <rFont val="Tahoma"/>
            <family val="2"/>
          </rPr>
          <t>Ikke krævet for "rene" indlånsinstrumenter</t>
        </r>
      </text>
    </comment>
    <comment ref="AD12" authorId="1" shapeId="0" xr:uid="{00E24D68-720F-4538-A659-4ECEE1F43D78}">
      <text>
        <r>
          <rPr>
            <sz val="9"/>
            <color indexed="81"/>
            <rFont val="Tahoma"/>
            <family val="2"/>
          </rPr>
          <t>Kun krævet for instrumenttype 20.</t>
        </r>
      </text>
    </comment>
    <comment ref="AE12" authorId="1" shapeId="0" xr:uid="{52351C9A-E81F-49E4-8A0F-93323CC6E87C}">
      <text>
        <r>
          <rPr>
            <sz val="9"/>
            <color indexed="81"/>
            <rFont val="Tahoma"/>
            <family val="2"/>
          </rPr>
          <t>Kun krævet for instrumenttyperne "Tidsindskud", "Repoindlån" og "Indskud mellem kreditinstitutter bortset fra repoindlån og repoudlån", hvor der foreligger en bindingsperiode.</t>
        </r>
      </text>
    </comment>
    <comment ref="F16" authorId="1" shapeId="0" xr:uid="{946BCDA7-C614-4424-845B-64BB100CE23F}">
      <text>
        <r>
          <rPr>
            <sz val="9"/>
            <color indexed="81"/>
            <rFont val="Tahoma"/>
            <family val="2"/>
          </rPr>
          <t>Ikke krævet for "rene" indlånsinstrumenter</t>
        </r>
      </text>
    </comment>
    <comment ref="G16" authorId="1" shapeId="0" xr:uid="{C3CFFEE7-852F-4993-9014-E7E96026195B}">
      <text>
        <r>
          <rPr>
            <sz val="9"/>
            <color indexed="81"/>
            <rFont val="Tahoma"/>
            <family val="2"/>
          </rPr>
          <t>Ikke krævet for "rene" indlånsinstrumenter</t>
        </r>
      </text>
    </comment>
    <comment ref="H16" authorId="1" shapeId="0" xr:uid="{7AABDB5B-7CF8-4111-8E47-714D6FC31CB2}">
      <text>
        <r>
          <rPr>
            <sz val="9"/>
            <color indexed="81"/>
            <rFont val="Tahoma"/>
            <family val="2"/>
          </rPr>
          <t>Ikke krævet for "rene" indlånsinstrumenter</t>
        </r>
      </text>
    </comment>
    <comment ref="I16" authorId="1" shapeId="0" xr:uid="{89B437FE-DC14-4A29-B87E-504D3435AD34}">
      <text>
        <r>
          <rPr>
            <sz val="9"/>
            <color indexed="81"/>
            <rFont val="Tahoma"/>
            <family val="2"/>
          </rPr>
          <t>Ikke krævet for "rene" indlånsinstrumenter</t>
        </r>
      </text>
    </comment>
    <comment ref="J16" authorId="1" shapeId="0" xr:uid="{9C3B94E5-440A-49BB-ADAB-42FB8A45D798}">
      <text>
        <r>
          <rPr>
            <sz val="9"/>
            <color indexed="81"/>
            <rFont val="Tahoma"/>
            <family val="2"/>
          </rPr>
          <t>Ikke krævet for "rene" indlånsinstrumenter</t>
        </r>
      </text>
    </comment>
    <comment ref="K16" authorId="1" shapeId="0" xr:uid="{A3AB3AE7-146D-4251-86DA-BC6349297D23}">
      <text>
        <r>
          <rPr>
            <sz val="9"/>
            <color indexed="81"/>
            <rFont val="Tahoma"/>
            <family val="2"/>
          </rPr>
          <t>Ikke krævet for "rene" indlånsinstrumenter</t>
        </r>
      </text>
    </comment>
    <comment ref="L16" authorId="1" shapeId="0" xr:uid="{F024A704-24A1-471D-87F6-DE9766B074D9}">
      <text>
        <r>
          <rPr>
            <sz val="9"/>
            <color indexed="81"/>
            <rFont val="Tahoma"/>
            <family val="2"/>
          </rPr>
          <t>Ikke krævet for "rene" indlånsinstrumenter</t>
        </r>
      </text>
    </comment>
    <comment ref="M16" authorId="1" shapeId="0" xr:uid="{C765542E-ECEE-474E-9168-664275C3BAA1}">
      <text>
        <r>
          <rPr>
            <sz val="9"/>
            <color indexed="81"/>
            <rFont val="Tahoma"/>
            <family val="2"/>
          </rPr>
          <t>Indberettes kun hvis der er påløbne renter af debetsaldo.</t>
        </r>
      </text>
    </comment>
    <comment ref="N16" authorId="1" shapeId="0" xr:uid="{E4847477-B3A0-43F1-8245-B58C0BCADAFA}">
      <text>
        <r>
          <rPr>
            <sz val="9"/>
            <color indexed="81"/>
            <rFont val="Tahoma"/>
            <family val="2"/>
          </rPr>
          <t>Ikke krævet for "rene" indlånsinstrumenter</t>
        </r>
      </text>
    </comment>
    <comment ref="O16" authorId="1" shapeId="0" xr:uid="{04F6C2ED-A386-4D9D-95BA-DA5EA43352F4}">
      <text>
        <r>
          <rPr>
            <sz val="9"/>
            <color indexed="81"/>
            <rFont val="Tahoma"/>
            <family val="2"/>
          </rPr>
          <t>Ikke krævet for "rene" indlånsinstrumenter</t>
        </r>
      </text>
    </comment>
    <comment ref="P16" authorId="1" shapeId="0" xr:uid="{A02A9324-64DB-4F51-9566-64684FC4CF67}">
      <text>
        <r>
          <rPr>
            <sz val="9"/>
            <color indexed="81"/>
            <rFont val="Tahoma"/>
            <family val="2"/>
          </rPr>
          <t>Ikke krævet for "rene" indlånsinstrumenter</t>
        </r>
      </text>
    </comment>
    <comment ref="Q16" authorId="1" shapeId="0" xr:uid="{115D5EE8-3C15-4608-8CD5-16C4513D95DC}">
      <text>
        <r>
          <rPr>
            <sz val="9"/>
            <color indexed="81"/>
            <rFont val="Tahoma"/>
            <family val="2"/>
          </rPr>
          <t>Ikke krævet for "rene" indlånsinstrumenter</t>
        </r>
      </text>
    </comment>
    <comment ref="R16" authorId="1" shapeId="0" xr:uid="{F26E259A-5D3D-41F3-9320-7A9762F1FD1B}">
      <text>
        <r>
          <rPr>
            <sz val="9"/>
            <color indexed="81"/>
            <rFont val="Tahoma"/>
            <family val="2"/>
          </rPr>
          <t>Ikke krævet for "rene" indlånsinstrumenter</t>
        </r>
      </text>
    </comment>
    <comment ref="S16" authorId="1" shapeId="0" xr:uid="{FA6100DD-D9D8-45C6-8AE2-36EB54275532}">
      <text>
        <r>
          <rPr>
            <sz val="9"/>
            <color indexed="81"/>
            <rFont val="Tahoma"/>
            <family val="2"/>
          </rPr>
          <t>Ikke krævet for "rene" indlånsinstrumenter</t>
        </r>
      </text>
    </comment>
    <comment ref="T16" authorId="1" shapeId="0" xr:uid="{F3EB92B2-5022-43AC-B84F-E692FEA0C12B}">
      <text>
        <r>
          <rPr>
            <sz val="9"/>
            <color indexed="81"/>
            <rFont val="Tahoma"/>
            <family val="2"/>
          </rPr>
          <t>Ikke krævet for "rene" indlånsinstrumenter</t>
        </r>
      </text>
    </comment>
    <comment ref="U16" authorId="1" shapeId="0" xr:uid="{A252D725-DFA3-4A30-91C7-F662F0559887}">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6" authorId="1" shapeId="0" xr:uid="{7B280B07-0664-4DA8-969F-1850494B03DC}">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E4D2ADF6-8304-4C02-B495-009629FD9DD4}">
      <text>
        <r>
          <rPr>
            <sz val="8"/>
            <color indexed="81"/>
            <rFont val="Tahoma"/>
            <family val="2"/>
          </rPr>
          <t>Ikke krævet</t>
        </r>
      </text>
    </comment>
    <comment ref="H7" authorId="0" shapeId="0" xr:uid="{747DA86B-DFA4-4B9B-B196-0F25A7992BE3}">
      <text>
        <r>
          <rPr>
            <sz val="8"/>
            <color indexed="81"/>
            <rFont val="Tahoma"/>
            <family val="2"/>
          </rPr>
          <t>Ikke krævet</t>
        </r>
      </text>
    </comment>
    <comment ref="N7" authorId="0" shapeId="0" xr:uid="{C2E017E8-D765-481A-B1E3-462567D09125}">
      <text>
        <r>
          <rPr>
            <sz val="8"/>
            <color indexed="81"/>
            <rFont val="Tahoma"/>
            <family val="2"/>
          </rPr>
          <t xml:space="preserve">Ikke krævet for indberettende institut
</t>
        </r>
      </text>
    </comment>
    <comment ref="O7" authorId="0" shapeId="0" xr:uid="{D64D03C8-CB3B-439B-8A1E-877BF9CE8DE2}">
      <text>
        <r>
          <rPr>
            <sz val="8"/>
            <color indexed="81"/>
            <rFont val="Tahoma"/>
            <family val="2"/>
          </rPr>
          <t>Indberettes ikke for virksomheder</t>
        </r>
      </text>
    </comment>
    <comment ref="P7" authorId="0" shapeId="0" xr:uid="{66761EBD-4531-461B-BE3D-EFC9EC55B9B3}">
      <text>
        <r>
          <rPr>
            <sz val="8"/>
            <color indexed="81"/>
            <rFont val="Tahoma"/>
            <family val="2"/>
          </rPr>
          <t>Indberettes ikke for virksomheder</t>
        </r>
      </text>
    </comment>
    <comment ref="Q7" authorId="0" shapeId="0" xr:uid="{E3C558A0-6ABD-4019-AE0B-4958C64B5B40}">
      <text>
        <r>
          <rPr>
            <sz val="8"/>
            <color indexed="81"/>
            <rFont val="Tahoma"/>
            <family val="2"/>
          </rPr>
          <t>Indberettes ikke for virksomheder</t>
        </r>
      </text>
    </comment>
    <comment ref="R7" authorId="0" shapeId="0" xr:uid="{03CF0417-2DA7-4506-B938-8ECA7E449C5C}">
      <text>
        <r>
          <rPr>
            <sz val="8"/>
            <color indexed="81"/>
            <rFont val="Tahoma"/>
            <family val="2"/>
          </rPr>
          <t>Indberettes ikke for virksomheder</t>
        </r>
      </text>
    </comment>
    <comment ref="T7" authorId="1" shapeId="0" xr:uid="{A7588254-DE02-4349-ADC4-F5DA0F338515}">
      <text>
        <r>
          <rPr>
            <sz val="9"/>
            <color indexed="81"/>
            <rFont val="Tahoma"/>
            <family val="2"/>
          </rPr>
          <t>Ikke krævet.</t>
        </r>
      </text>
    </comment>
    <comment ref="U7" authorId="0" shapeId="0" xr:uid="{049BDBE5-4AF5-4474-AFCE-74919856528D}">
      <text>
        <r>
          <rPr>
            <sz val="8"/>
            <color indexed="81"/>
            <rFont val="Tahoma"/>
            <family val="2"/>
          </rPr>
          <t>Ikke krævet for virksomhed</t>
        </r>
      </text>
    </comment>
    <comment ref="V7" authorId="0" shapeId="0" xr:uid="{57232ED2-BCA8-42A6-A3E8-2CBAB600C9A6}">
      <text>
        <r>
          <rPr>
            <sz val="8"/>
            <color indexed="81"/>
            <rFont val="Tahoma"/>
            <family val="2"/>
          </rPr>
          <t>Ikke krævet for virksomhed</t>
        </r>
      </text>
    </comment>
    <comment ref="W7" authorId="0" shapeId="0" xr:uid="{312DC873-2C78-4CE8-8766-DFD1567D347C}">
      <text>
        <r>
          <rPr>
            <sz val="8"/>
            <color indexed="81"/>
            <rFont val="Tahoma"/>
            <family val="2"/>
          </rPr>
          <t>Ikke krævet for virksomhed</t>
        </r>
      </text>
    </comment>
    <comment ref="X7" authorId="0" shapeId="0" xr:uid="{8BBBC126-36A9-438D-ABEF-E9866D1A783D}">
      <text>
        <r>
          <rPr>
            <sz val="8"/>
            <color indexed="81"/>
            <rFont val="Tahoma"/>
            <family val="2"/>
          </rPr>
          <t>Ikke krævet for virksomhed</t>
        </r>
      </text>
    </comment>
    <comment ref="Y7" authorId="0" shapeId="0" xr:uid="{29FE8FCD-EAFC-4E14-A72A-44643AB6F2C8}">
      <text>
        <r>
          <rPr>
            <sz val="8"/>
            <color indexed="81"/>
            <rFont val="Tahoma"/>
            <family val="2"/>
          </rPr>
          <t>Ikke krævet for virksomhed</t>
        </r>
      </text>
    </comment>
    <comment ref="Z7" authorId="0" shapeId="0" xr:uid="{B62BBCEE-19CD-447E-A82F-E44443F51C05}">
      <text>
        <r>
          <rPr>
            <sz val="8"/>
            <color indexed="81"/>
            <rFont val="Tahoma"/>
            <family val="2"/>
          </rPr>
          <t>Ikke krævet for virksomhed</t>
        </r>
      </text>
    </comment>
    <comment ref="AA7" authorId="0" shapeId="0" xr:uid="{FFC59676-B08D-46DA-9A4C-894B1DD5B2C3}">
      <text>
        <r>
          <rPr>
            <sz val="8"/>
            <color indexed="81"/>
            <rFont val="Tahoma"/>
            <family val="2"/>
          </rPr>
          <t>Ikke krævet for virksomhed</t>
        </r>
      </text>
    </comment>
    <comment ref="AB7" authorId="0" shapeId="0" xr:uid="{845D61EF-FBBB-4817-8A0F-E3F5F157DF09}">
      <text>
        <r>
          <rPr>
            <sz val="8"/>
            <color indexed="81"/>
            <rFont val="Tahoma"/>
            <family val="2"/>
          </rPr>
          <t>Ikke krævet for virksomhed</t>
        </r>
      </text>
    </comment>
    <comment ref="AC7" authorId="0" shapeId="0" xr:uid="{FC62C84F-9A1D-431B-B9C8-81EE00EBBD3B}">
      <text>
        <r>
          <rPr>
            <sz val="8"/>
            <color indexed="81"/>
            <rFont val="Tahoma"/>
            <family val="2"/>
          </rPr>
          <t>Ikke krævet for virksomhed</t>
        </r>
      </text>
    </comment>
    <comment ref="E8" authorId="0" shapeId="0" xr:uid="{8A94C6D3-7193-4D14-8F39-D5564B31648F}">
      <text>
        <r>
          <rPr>
            <sz val="8"/>
            <color indexed="81"/>
            <rFont val="Tahoma"/>
            <family val="2"/>
          </rPr>
          <t>Ikke krævet</t>
        </r>
      </text>
    </comment>
    <comment ref="H8" authorId="0" shapeId="0" xr:uid="{F7C6DA63-213C-4EC2-B6BD-8CA2D8B314E1}">
      <text>
        <r>
          <rPr>
            <sz val="8"/>
            <color indexed="81"/>
            <rFont val="Tahoma"/>
            <family val="2"/>
          </rPr>
          <t>Ikke krævet</t>
        </r>
      </text>
    </comment>
    <comment ref="N8" authorId="0" shapeId="0" xr:uid="{6ED84E8F-D79E-4A0F-8CEF-A19947C0E98C}">
      <text>
        <r>
          <rPr>
            <sz val="8"/>
            <color indexed="81"/>
            <rFont val="Tahoma"/>
            <family val="2"/>
          </rPr>
          <t>Beriges for virksomheder indberettet med CVR</t>
        </r>
        <r>
          <rPr>
            <sz val="8"/>
            <color indexed="81"/>
            <rFont val="Tahoma"/>
            <family val="2"/>
          </rPr>
          <t xml:space="preserve">
</t>
        </r>
      </text>
    </comment>
    <comment ref="O8" authorId="0" shapeId="0" xr:uid="{69556E48-299D-47E1-8FE0-6CEA0B0B5A4E}">
      <text>
        <r>
          <rPr>
            <sz val="8"/>
            <color indexed="81"/>
            <rFont val="Tahoma"/>
            <family val="2"/>
          </rPr>
          <t>Indberettes ikke for virksomheder</t>
        </r>
      </text>
    </comment>
    <comment ref="P8" authorId="0" shapeId="0" xr:uid="{9914A399-451C-493F-A18A-F145B8D7501A}">
      <text>
        <r>
          <rPr>
            <sz val="8"/>
            <color indexed="81"/>
            <rFont val="Tahoma"/>
            <family val="2"/>
          </rPr>
          <t>Indberettes ikke for virksomheder</t>
        </r>
      </text>
    </comment>
    <comment ref="Q8" authorId="0" shapeId="0" xr:uid="{1D1CA84D-DDE4-4A7E-9740-4F96A4EE45C7}">
      <text>
        <r>
          <rPr>
            <sz val="8"/>
            <color indexed="81"/>
            <rFont val="Tahoma"/>
            <family val="2"/>
          </rPr>
          <t>Indberettes ikke for virksomheder</t>
        </r>
      </text>
    </comment>
    <comment ref="R8" authorId="0" shapeId="0" xr:uid="{0FC26354-3DAB-4FFC-BCBA-179A80F613E9}">
      <text>
        <r>
          <rPr>
            <sz val="8"/>
            <color indexed="81"/>
            <rFont val="Tahoma"/>
            <family val="2"/>
          </rPr>
          <t>Indberettes ikke for virksomheder</t>
        </r>
      </text>
    </comment>
    <comment ref="S8" authorId="0" shapeId="0" xr:uid="{446FA0E7-9307-4568-BF60-B794BE7BE8D1}">
      <text>
        <r>
          <rPr>
            <sz val="8"/>
            <color indexed="81"/>
            <rFont val="Tahoma"/>
            <family val="2"/>
          </rPr>
          <t>Ikke krævet</t>
        </r>
        <r>
          <rPr>
            <sz val="8"/>
            <color indexed="81"/>
            <rFont val="Tahoma"/>
            <family val="2"/>
          </rPr>
          <t xml:space="preserve">
</t>
        </r>
      </text>
    </comment>
    <comment ref="U8" authorId="0" shapeId="0" xr:uid="{AE81B46E-8107-4C34-9864-89F31538F8F1}">
      <text>
        <r>
          <rPr>
            <sz val="8"/>
            <color indexed="81"/>
            <rFont val="Tahoma"/>
            <family val="2"/>
          </rPr>
          <t>Ikke krævet for virksomhed</t>
        </r>
      </text>
    </comment>
    <comment ref="V8" authorId="0" shapeId="0" xr:uid="{CED94D7E-F957-4A7B-A53E-225FF99E1F33}">
      <text>
        <r>
          <rPr>
            <sz val="8"/>
            <color indexed="81"/>
            <rFont val="Tahoma"/>
            <family val="2"/>
          </rPr>
          <t>Ikke krævet for virksomhed</t>
        </r>
      </text>
    </comment>
    <comment ref="W8" authorId="0" shapeId="0" xr:uid="{DB43B184-4539-4CC4-9A68-CD919BCCFF45}">
      <text>
        <r>
          <rPr>
            <sz val="8"/>
            <color indexed="81"/>
            <rFont val="Tahoma"/>
            <family val="2"/>
          </rPr>
          <t>Ikke krævet for virksomhed</t>
        </r>
      </text>
    </comment>
    <comment ref="X8" authorId="0" shapeId="0" xr:uid="{F4B8D366-2457-4CDD-A7CF-39B8650DA124}">
      <text>
        <r>
          <rPr>
            <sz val="8"/>
            <color indexed="81"/>
            <rFont val="Tahoma"/>
            <family val="2"/>
          </rPr>
          <t>Ikke krævet for virksomhed</t>
        </r>
      </text>
    </comment>
    <comment ref="Y8" authorId="0" shapeId="0" xr:uid="{F05CAABA-5DAD-4211-940F-FDFE26DCF813}">
      <text>
        <r>
          <rPr>
            <sz val="8"/>
            <color indexed="81"/>
            <rFont val="Tahoma"/>
            <family val="2"/>
          </rPr>
          <t>Ikke krævet for virksomhed</t>
        </r>
      </text>
    </comment>
    <comment ref="Z8" authorId="0" shapeId="0" xr:uid="{02E90D6C-4F5A-4C54-8A05-C3AC3B8C67BF}">
      <text>
        <r>
          <rPr>
            <sz val="8"/>
            <color indexed="81"/>
            <rFont val="Tahoma"/>
            <family val="2"/>
          </rPr>
          <t>Ikke krævet for virksomhed</t>
        </r>
      </text>
    </comment>
    <comment ref="AA8" authorId="0" shapeId="0" xr:uid="{BF778962-186A-48BA-8A56-CCA0019F9F44}">
      <text>
        <r>
          <rPr>
            <sz val="8"/>
            <color indexed="81"/>
            <rFont val="Tahoma"/>
            <family val="2"/>
          </rPr>
          <t>Ikke krævet for virksomhed</t>
        </r>
      </text>
    </comment>
    <comment ref="AB8" authorId="0" shapeId="0" xr:uid="{C4CBBCA1-9348-4DCD-8398-3B240C7D2341}">
      <text>
        <r>
          <rPr>
            <sz val="8"/>
            <color indexed="81"/>
            <rFont val="Tahoma"/>
            <family val="2"/>
          </rPr>
          <t>Ikke krævet for virksomhed</t>
        </r>
      </text>
    </comment>
    <comment ref="AC8" authorId="0" shapeId="0" xr:uid="{9EFF9C61-E99A-481C-8B73-46BA9A6ED060}">
      <text>
        <r>
          <rPr>
            <sz val="8"/>
            <color indexed="81"/>
            <rFont val="Tahoma"/>
            <family val="2"/>
          </rPr>
          <t>Ikke krævet for virksomhed</t>
        </r>
      </text>
    </comment>
    <comment ref="G12" authorId="1" shapeId="0" xr:uid="{5859FEF7-B796-489D-9AB7-B1C7174F4C10}">
      <text>
        <r>
          <rPr>
            <sz val="9"/>
            <color indexed="81"/>
            <rFont val="Tahoma"/>
            <family val="2"/>
          </rPr>
          <t>Ikke krævet for "rene" indlånsinstrumenter</t>
        </r>
      </text>
    </comment>
    <comment ref="I12" authorId="1" shapeId="0" xr:uid="{9A257823-15E4-422A-8E58-88B9807E81B0}">
      <text>
        <r>
          <rPr>
            <sz val="9"/>
            <color indexed="81"/>
            <rFont val="Tahoma"/>
            <family val="2"/>
          </rPr>
          <t>Ikke krævet for "rene" indlånsinstrumenter</t>
        </r>
      </text>
    </comment>
    <comment ref="J12" authorId="1" shapeId="0" xr:uid="{8217BA8B-6F6C-43A2-B607-0069AF056935}">
      <text>
        <r>
          <rPr>
            <sz val="9"/>
            <color indexed="81"/>
            <rFont val="Tahoma"/>
            <family val="2"/>
          </rPr>
          <t>Ikke krævet for "rene" indlånsinstrumenter</t>
        </r>
      </text>
    </comment>
    <comment ref="K12" authorId="1" shapeId="0" xr:uid="{E8519164-908D-4F1D-9D26-1B1D74755FAA}">
      <text>
        <r>
          <rPr>
            <sz val="9"/>
            <color indexed="81"/>
            <rFont val="Tahoma"/>
            <family val="2"/>
          </rPr>
          <t>Ikke krævet for "rene" indlånsinstrumenter</t>
        </r>
      </text>
    </comment>
    <comment ref="L12" authorId="1" shapeId="0" xr:uid="{885B6C7A-DFE5-4888-9208-D13B75069B39}">
      <text>
        <r>
          <rPr>
            <sz val="9"/>
            <color indexed="81"/>
            <rFont val="Tahoma"/>
            <family val="2"/>
          </rPr>
          <t>Ikke krævet for "rene" indlånsinstrumenter</t>
        </r>
      </text>
    </comment>
    <comment ref="M12" authorId="1" shapeId="0" xr:uid="{256C34C4-9CEC-4524-B1EF-BDFDD6E35E26}">
      <text>
        <r>
          <rPr>
            <sz val="9"/>
            <color indexed="81"/>
            <rFont val="Tahoma"/>
            <family val="2"/>
          </rPr>
          <t>Ikke krævet for "rene" indlånsinstrumenter</t>
        </r>
      </text>
    </comment>
    <comment ref="N12" authorId="1" shapeId="0" xr:uid="{B8056139-7A3B-447D-A6ED-A7E28FD79732}">
      <text>
        <r>
          <rPr>
            <sz val="9"/>
            <color indexed="81"/>
            <rFont val="Tahoma"/>
            <family val="2"/>
          </rPr>
          <t>Ikke krævet for "rene" indlånsinstrumenter</t>
        </r>
      </text>
    </comment>
    <comment ref="O12" authorId="1" shapeId="0" xr:uid="{61A7E789-A6CA-445B-9193-EBDAFA3947CA}">
      <text>
        <r>
          <rPr>
            <sz val="9"/>
            <color indexed="81"/>
            <rFont val="Tahoma"/>
            <family val="2"/>
          </rPr>
          <t>Ikke krævet for "rene" indlånsinstrumenter</t>
        </r>
      </text>
    </comment>
    <comment ref="P12" authorId="1" shapeId="0" xr:uid="{2EDDB82C-75DE-4906-A99F-3DFF581535C5}">
      <text>
        <r>
          <rPr>
            <sz val="9"/>
            <color indexed="81"/>
            <rFont val="Tahoma"/>
            <family val="2"/>
          </rPr>
          <t>Ikke krævet for "rene" indlånsinstrumenter</t>
        </r>
      </text>
    </comment>
    <comment ref="Q12" authorId="1" shapeId="0" xr:uid="{7D6698AE-9D16-43CB-A1B7-48F057F7CE60}">
      <text>
        <r>
          <rPr>
            <sz val="9"/>
            <color indexed="81"/>
            <rFont val="Tahoma"/>
            <family val="2"/>
          </rPr>
          <t>Ikke krævet for "rene" indlånsinstrumenter</t>
        </r>
      </text>
    </comment>
    <comment ref="R12" authorId="1" shapeId="0" xr:uid="{6FAB7C14-5A97-44BE-B014-30840271F177}">
      <text>
        <r>
          <rPr>
            <sz val="9"/>
            <color indexed="81"/>
            <rFont val="Tahoma"/>
            <family val="2"/>
          </rPr>
          <t>Ikke krævet for "rene" indlånsinstrumenter</t>
        </r>
      </text>
    </comment>
    <comment ref="S12" authorId="1" shapeId="0" xr:uid="{5181B220-A6B4-4F45-A15A-5DDA538E906F}">
      <text>
        <r>
          <rPr>
            <sz val="9"/>
            <color indexed="81"/>
            <rFont val="Tahoma"/>
            <family val="2"/>
          </rPr>
          <t>Ikke krævet for "rene" indlånsinstrumenter</t>
        </r>
      </text>
    </comment>
    <comment ref="T12" authorId="1" shapeId="0" xr:uid="{A381C43C-DCAC-4769-9C9B-E1BFED3357F3}">
      <text>
        <r>
          <rPr>
            <sz val="9"/>
            <color indexed="81"/>
            <rFont val="Tahoma"/>
            <family val="2"/>
          </rPr>
          <t>Ikke krævet for "rene" indlånsinstrumenter</t>
        </r>
      </text>
    </comment>
    <comment ref="U12" authorId="1" shapeId="0" xr:uid="{61A3801D-244F-4CED-A4A6-51BBA407A0DE}">
      <text>
        <r>
          <rPr>
            <sz val="9"/>
            <color indexed="81"/>
            <rFont val="Tahoma"/>
            <family val="2"/>
          </rPr>
          <t>Ikke krævet for "rene" indlånsinstrumenter</t>
        </r>
      </text>
    </comment>
    <comment ref="V12" authorId="1" shapeId="0" xr:uid="{FFE6757D-AA3F-4184-9A1C-5091A0E1C7EB}">
      <text>
        <r>
          <rPr>
            <sz val="9"/>
            <color indexed="81"/>
            <rFont val="Tahoma"/>
            <family val="2"/>
          </rPr>
          <t>Ikke krævet for "rene" indlånsinstrumenter</t>
        </r>
      </text>
    </comment>
    <comment ref="W12" authorId="1" shapeId="0" xr:uid="{478F4410-3121-4840-8D2A-84151A651D1F}">
      <text>
        <r>
          <rPr>
            <sz val="9"/>
            <color indexed="81"/>
            <rFont val="Tahoma"/>
            <family val="2"/>
          </rPr>
          <t>Ikke krævet for "rene" indlånsinstrumenter</t>
        </r>
      </text>
    </comment>
    <comment ref="X12" authorId="1" shapeId="0" xr:uid="{5190F59E-D015-466E-BBFA-40035A32D875}">
      <text>
        <r>
          <rPr>
            <sz val="9"/>
            <color indexed="81"/>
            <rFont val="Tahoma"/>
            <family val="2"/>
          </rPr>
          <t>Ikke krævet for "rene" indlånsinstrumenter</t>
        </r>
      </text>
    </comment>
    <comment ref="Y12" authorId="1" shapeId="0" xr:uid="{CEEE5F63-C49A-41D7-A6A6-DAD6AE6E7707}">
      <text>
        <r>
          <rPr>
            <sz val="9"/>
            <color indexed="81"/>
            <rFont val="Tahoma"/>
            <family val="2"/>
          </rPr>
          <t>Ikke krævet for "rene" indlånsinstrumenter</t>
        </r>
      </text>
    </comment>
    <comment ref="Z12" authorId="1" shapeId="0" xr:uid="{133A1CAF-3EEF-4670-89AC-95CB288B56ED}">
      <text>
        <r>
          <rPr>
            <sz val="9"/>
            <color indexed="81"/>
            <rFont val="Tahoma"/>
            <family val="2"/>
          </rPr>
          <t>Ikke krævet for "rene" indlånsinstrumenter</t>
        </r>
      </text>
    </comment>
    <comment ref="AA12" authorId="1" shapeId="0" xr:uid="{83D8413B-D0E0-43BE-AB20-B495799BA464}">
      <text>
        <r>
          <rPr>
            <sz val="9"/>
            <color indexed="81"/>
            <rFont val="Tahoma"/>
            <family val="2"/>
          </rPr>
          <t>Ikke krævet for "rene" indlånsinstrumenter</t>
        </r>
      </text>
    </comment>
    <comment ref="AB12" authorId="1" shapeId="0" xr:uid="{871B0572-8FA3-4505-BDDD-B88E0DEBDD6A}">
      <text>
        <r>
          <rPr>
            <sz val="9"/>
            <color indexed="81"/>
            <rFont val="Tahoma"/>
            <family val="2"/>
          </rPr>
          <t>Ikke krævet for "rene" indlånsinstrumenter</t>
        </r>
      </text>
    </comment>
    <comment ref="AC12" authorId="1" shapeId="0" xr:uid="{4862DFA6-61B4-49D2-A8FE-A3FDD3C7D6E1}">
      <text>
        <r>
          <rPr>
            <sz val="9"/>
            <color indexed="81"/>
            <rFont val="Tahoma"/>
            <family val="2"/>
          </rPr>
          <t>Ikke krævet for "rene" indlånsinstrumenter</t>
        </r>
      </text>
    </comment>
    <comment ref="AD12" authorId="1" shapeId="0" xr:uid="{DDEDC1BE-A2C9-42DF-9047-566FED9FCDFD}">
      <text>
        <r>
          <rPr>
            <sz val="9"/>
            <color indexed="81"/>
            <rFont val="Tahoma"/>
            <family val="2"/>
          </rPr>
          <t>Kun krævet for instrumenttype 20.</t>
        </r>
      </text>
    </comment>
    <comment ref="AF12" authorId="1" shapeId="0" xr:uid="{238B59D0-513E-490F-A9AE-388F11FA2E24}">
      <text>
        <r>
          <rPr>
            <sz val="9"/>
            <color indexed="81"/>
            <rFont val="Tahoma"/>
            <family val="2"/>
          </rPr>
          <t>Kun krævet for instrumenttypen "Særlig indlån".</t>
        </r>
      </text>
    </comment>
    <comment ref="AG12" authorId="1" shapeId="0" xr:uid="{702E744C-1CD0-4F00-AA12-C2E4AD505B81}">
      <text>
        <r>
          <rPr>
            <sz val="9"/>
            <color indexed="81"/>
            <rFont val="Tahoma"/>
            <family val="2"/>
          </rPr>
          <t>Kun krævet for instrumenttypen "Særlig indlån".</t>
        </r>
      </text>
    </comment>
    <comment ref="F16" authorId="1" shapeId="0" xr:uid="{8F17719C-D0D2-426E-A974-676857438CD0}">
      <text>
        <r>
          <rPr>
            <sz val="9"/>
            <color indexed="81"/>
            <rFont val="Tahoma"/>
            <family val="2"/>
          </rPr>
          <t>Ikke krævet for "rene" indlånsinstrumenter</t>
        </r>
      </text>
    </comment>
    <comment ref="G16" authorId="1" shapeId="0" xr:uid="{5F527735-842A-4C45-B89C-D0F2A5A5FF08}">
      <text>
        <r>
          <rPr>
            <sz val="9"/>
            <color indexed="81"/>
            <rFont val="Tahoma"/>
            <family val="2"/>
          </rPr>
          <t>Ikke krævet for "rene" indlånsinstrumenter</t>
        </r>
      </text>
    </comment>
    <comment ref="H16" authorId="1" shapeId="0" xr:uid="{A8C39676-BD16-4F46-A629-97249E946DF0}">
      <text>
        <r>
          <rPr>
            <sz val="9"/>
            <color indexed="81"/>
            <rFont val="Tahoma"/>
            <family val="2"/>
          </rPr>
          <t>Ikke krævet for "rene" indlånsinstrumenter</t>
        </r>
      </text>
    </comment>
    <comment ref="I16" authorId="1" shapeId="0" xr:uid="{5B7F4F72-9E1D-4E93-8C1B-D9577C367CC0}">
      <text>
        <r>
          <rPr>
            <sz val="9"/>
            <color indexed="81"/>
            <rFont val="Tahoma"/>
            <family val="2"/>
          </rPr>
          <t>Ikke krævet for "rene" indlånsinstrumenter</t>
        </r>
      </text>
    </comment>
    <comment ref="J16" authorId="1" shapeId="0" xr:uid="{C30F2BC9-1F57-47F1-8477-AE68D4153031}">
      <text>
        <r>
          <rPr>
            <sz val="9"/>
            <color indexed="81"/>
            <rFont val="Tahoma"/>
            <family val="2"/>
          </rPr>
          <t>Ikke krævet for "rene" indlånsinstrumenter</t>
        </r>
      </text>
    </comment>
    <comment ref="K16" authorId="1" shapeId="0" xr:uid="{8EC0F049-DA54-4419-B2FA-6D1F425FDDFC}">
      <text>
        <r>
          <rPr>
            <sz val="9"/>
            <color indexed="81"/>
            <rFont val="Tahoma"/>
            <family val="2"/>
          </rPr>
          <t>Ikke krævet for "rene" indlånsinstrumenter</t>
        </r>
      </text>
    </comment>
    <comment ref="L16" authorId="1" shapeId="0" xr:uid="{B00544D6-46AB-4A96-9249-B22A95C829E4}">
      <text>
        <r>
          <rPr>
            <sz val="9"/>
            <color indexed="81"/>
            <rFont val="Tahoma"/>
            <family val="2"/>
          </rPr>
          <t>Ikke krævet for "rene" indlånsinstrumenter</t>
        </r>
      </text>
    </comment>
    <comment ref="M16" authorId="1" shapeId="0" xr:uid="{DDD699FE-CD02-4CC9-AF44-E06C53FAFAED}">
      <text>
        <r>
          <rPr>
            <sz val="9"/>
            <color indexed="81"/>
            <rFont val="Tahoma"/>
            <family val="2"/>
          </rPr>
          <t>Indberettes kun hvis der er påløbne renter af debetsaldo.</t>
        </r>
      </text>
    </comment>
    <comment ref="N16" authorId="1" shapeId="0" xr:uid="{45C99026-9B5A-4092-86E3-7C8AE74293F4}">
      <text>
        <r>
          <rPr>
            <sz val="9"/>
            <color indexed="81"/>
            <rFont val="Tahoma"/>
            <family val="2"/>
          </rPr>
          <t>Ikke krævet for "rene" indlånsinstrumenter</t>
        </r>
      </text>
    </comment>
    <comment ref="O16" authorId="1" shapeId="0" xr:uid="{1CF35CAD-A767-431A-B11E-DF2370A81334}">
      <text>
        <r>
          <rPr>
            <sz val="9"/>
            <color indexed="81"/>
            <rFont val="Tahoma"/>
            <family val="2"/>
          </rPr>
          <t>Ikke krævet for "rene" indlånsinstrumenter</t>
        </r>
      </text>
    </comment>
    <comment ref="P16" authorId="1" shapeId="0" xr:uid="{A546794D-1161-45C4-84EE-BE680EBA92B5}">
      <text>
        <r>
          <rPr>
            <sz val="9"/>
            <color indexed="81"/>
            <rFont val="Tahoma"/>
            <family val="2"/>
          </rPr>
          <t>Ikke krævet for "rene" indlånsinstrumenter</t>
        </r>
      </text>
    </comment>
    <comment ref="Q16" authorId="1" shapeId="0" xr:uid="{8CEB355E-EC4B-46E0-A7AB-61F09F3018A7}">
      <text>
        <r>
          <rPr>
            <sz val="9"/>
            <color indexed="81"/>
            <rFont val="Tahoma"/>
            <family val="2"/>
          </rPr>
          <t>Ikke krævet for "rene" indlånsinstrumenter</t>
        </r>
      </text>
    </comment>
    <comment ref="R16" authorId="1" shapeId="0" xr:uid="{9BF2C7A7-5E1D-4F55-88C1-A466A0B09320}">
      <text>
        <r>
          <rPr>
            <sz val="9"/>
            <color indexed="81"/>
            <rFont val="Tahoma"/>
            <family val="2"/>
          </rPr>
          <t>Ikke krævet for "rene" indlånsinstrumenter</t>
        </r>
      </text>
    </comment>
    <comment ref="S16" authorId="1" shapeId="0" xr:uid="{C40A6909-CE0F-4452-A80F-239393FAEC92}">
      <text>
        <r>
          <rPr>
            <sz val="9"/>
            <color indexed="81"/>
            <rFont val="Tahoma"/>
            <family val="2"/>
          </rPr>
          <t>Ikke krævet for "rene" indlånsinstrumenter</t>
        </r>
      </text>
    </comment>
    <comment ref="T16" authorId="1" shapeId="0" xr:uid="{0D417C57-308C-4B87-88D7-763FBDEC6749}">
      <text>
        <r>
          <rPr>
            <sz val="9"/>
            <color indexed="81"/>
            <rFont val="Tahoma"/>
            <family val="2"/>
          </rPr>
          <t>Ikke krævet for "rene" indlånsinstrumenter</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758A6226-60D7-4299-8A3A-59B88279FD73}">
      <text>
        <r>
          <rPr>
            <sz val="8"/>
            <color indexed="81"/>
            <rFont val="Tahoma"/>
            <family val="2"/>
          </rPr>
          <t>Ikke krævet</t>
        </r>
      </text>
    </comment>
    <comment ref="H7" authorId="0" shapeId="0" xr:uid="{1F2977A2-644C-478D-84CA-2A40229D6FE2}">
      <text>
        <r>
          <rPr>
            <sz val="8"/>
            <color indexed="81"/>
            <rFont val="Tahoma"/>
            <family val="2"/>
          </rPr>
          <t>Ikke krævet</t>
        </r>
      </text>
    </comment>
    <comment ref="N7" authorId="0" shapeId="0" xr:uid="{E3D037AE-FD6B-4889-853F-C89F1BCBAF4D}">
      <text>
        <r>
          <rPr>
            <sz val="8"/>
            <color indexed="81"/>
            <rFont val="Tahoma"/>
            <family val="2"/>
          </rPr>
          <t xml:space="preserve">Ikke krævet for indberettende institut
</t>
        </r>
      </text>
    </comment>
    <comment ref="O7" authorId="0" shapeId="0" xr:uid="{435A29EA-2AAC-4D52-B6DC-A8588B9748BE}">
      <text>
        <r>
          <rPr>
            <sz val="8"/>
            <color indexed="81"/>
            <rFont val="Tahoma"/>
            <family val="2"/>
          </rPr>
          <t>Indberettes ikke for virksomheder</t>
        </r>
      </text>
    </comment>
    <comment ref="P7" authorId="0" shapeId="0" xr:uid="{23AA03A1-8248-424E-A34D-823D1659FE7F}">
      <text>
        <r>
          <rPr>
            <sz val="8"/>
            <color indexed="81"/>
            <rFont val="Tahoma"/>
            <family val="2"/>
          </rPr>
          <t>Indberettes ikke for virksomheder</t>
        </r>
      </text>
    </comment>
    <comment ref="Q7" authorId="0" shapeId="0" xr:uid="{4BC81EAE-BCF3-484F-B0DD-473C12F1ECCE}">
      <text>
        <r>
          <rPr>
            <sz val="8"/>
            <color indexed="81"/>
            <rFont val="Tahoma"/>
            <family val="2"/>
          </rPr>
          <t>Indberettes ikke for virksomheder</t>
        </r>
      </text>
    </comment>
    <comment ref="R7" authorId="0" shapeId="0" xr:uid="{1B3C082E-AD6F-4A39-BFCB-0A8A563E32D6}">
      <text>
        <r>
          <rPr>
            <sz val="8"/>
            <color indexed="81"/>
            <rFont val="Tahoma"/>
            <family val="2"/>
          </rPr>
          <t>Indberettes ikke for virksomheder</t>
        </r>
      </text>
    </comment>
    <comment ref="T7" authorId="1" shapeId="0" xr:uid="{45D3172D-D7D0-414F-A807-AB055EDDB5A1}">
      <text>
        <r>
          <rPr>
            <sz val="9"/>
            <color indexed="81"/>
            <rFont val="Tahoma"/>
            <family val="2"/>
          </rPr>
          <t>Ikke krævet.</t>
        </r>
      </text>
    </comment>
    <comment ref="U7" authorId="0" shapeId="0" xr:uid="{3B1A85B3-045E-40C2-A570-3D3AD93971F3}">
      <text>
        <r>
          <rPr>
            <sz val="8"/>
            <color indexed="81"/>
            <rFont val="Tahoma"/>
            <family val="2"/>
          </rPr>
          <t>Ikke krævet for virksomhed</t>
        </r>
      </text>
    </comment>
    <comment ref="V7" authorId="0" shapeId="0" xr:uid="{2025DBC9-D80D-4064-928C-6227A4166B26}">
      <text>
        <r>
          <rPr>
            <sz val="8"/>
            <color indexed="81"/>
            <rFont val="Tahoma"/>
            <family val="2"/>
          </rPr>
          <t>Ikke krævet for virksomhed</t>
        </r>
      </text>
    </comment>
    <comment ref="W7" authorId="0" shapeId="0" xr:uid="{EB7413D7-CA3A-48FD-B47E-F217E6638B37}">
      <text>
        <r>
          <rPr>
            <sz val="8"/>
            <color indexed="81"/>
            <rFont val="Tahoma"/>
            <family val="2"/>
          </rPr>
          <t>Ikke krævet for virksomhed</t>
        </r>
      </text>
    </comment>
    <comment ref="X7" authorId="0" shapeId="0" xr:uid="{03A75E56-3AE1-4616-9949-9C22F43B13ED}">
      <text>
        <r>
          <rPr>
            <sz val="8"/>
            <color indexed="81"/>
            <rFont val="Tahoma"/>
            <family val="2"/>
          </rPr>
          <t>Ikke krævet for virksomhed</t>
        </r>
      </text>
    </comment>
    <comment ref="Y7" authorId="0" shapeId="0" xr:uid="{4EA3E42D-0CAD-4C76-B691-E28627740753}">
      <text>
        <r>
          <rPr>
            <sz val="8"/>
            <color indexed="81"/>
            <rFont val="Tahoma"/>
            <family val="2"/>
          </rPr>
          <t>Ikke krævet for virksomhed</t>
        </r>
      </text>
    </comment>
    <comment ref="Z7" authorId="0" shapeId="0" xr:uid="{62A83177-F110-4E57-B3E9-EA702FEF54B2}">
      <text>
        <r>
          <rPr>
            <sz val="8"/>
            <color indexed="81"/>
            <rFont val="Tahoma"/>
            <family val="2"/>
          </rPr>
          <t>Ikke krævet for virksomhed</t>
        </r>
      </text>
    </comment>
    <comment ref="AA7" authorId="0" shapeId="0" xr:uid="{0220DAB3-DDB9-49F3-A815-621AF62D15A1}">
      <text>
        <r>
          <rPr>
            <sz val="8"/>
            <color indexed="81"/>
            <rFont val="Tahoma"/>
            <family val="2"/>
          </rPr>
          <t>Ikke krævet for virksomhed</t>
        </r>
      </text>
    </comment>
    <comment ref="AB7" authorId="0" shapeId="0" xr:uid="{D1584C14-6989-4DD9-A8A0-00A82D89D4EF}">
      <text>
        <r>
          <rPr>
            <sz val="8"/>
            <color indexed="81"/>
            <rFont val="Tahoma"/>
            <family val="2"/>
          </rPr>
          <t>Ikke krævet for virksomhed</t>
        </r>
      </text>
    </comment>
    <comment ref="AC7" authorId="0" shapeId="0" xr:uid="{062C85DE-B3D9-4968-AA2D-319CBE6CAD02}">
      <text>
        <r>
          <rPr>
            <sz val="8"/>
            <color indexed="81"/>
            <rFont val="Tahoma"/>
            <family val="2"/>
          </rPr>
          <t>Ikke krævet for virksomhed</t>
        </r>
      </text>
    </comment>
    <comment ref="E8" authorId="0" shapeId="0" xr:uid="{F0C4AD8E-BFE2-46CD-9AEC-19B2FBA9F826}">
      <text>
        <r>
          <rPr>
            <sz val="8"/>
            <color indexed="81"/>
            <rFont val="Tahoma"/>
            <family val="2"/>
          </rPr>
          <t>Ikke krævet</t>
        </r>
      </text>
    </comment>
    <comment ref="H8" authorId="0" shapeId="0" xr:uid="{0CA273D2-F562-41A5-ACB7-D6C25AF6DB0F}">
      <text>
        <r>
          <rPr>
            <sz val="8"/>
            <color indexed="81"/>
            <rFont val="Tahoma"/>
            <family val="2"/>
          </rPr>
          <t>Ikke krævet</t>
        </r>
      </text>
    </comment>
    <comment ref="N8" authorId="1" shapeId="0" xr:uid="{BEA613E0-C67E-450C-86DC-024927674E5C}">
      <text>
        <r>
          <rPr>
            <sz val="9"/>
            <color indexed="81"/>
            <rFont val="Tahoma"/>
            <family val="2"/>
          </rPr>
          <t>Ikke krævet</t>
        </r>
      </text>
    </comment>
    <comment ref="O8" authorId="0" shapeId="0" xr:uid="{DDE7D3FE-1454-4A63-BA05-9E8DAD62CBDF}">
      <text>
        <r>
          <rPr>
            <sz val="8"/>
            <color indexed="81"/>
            <rFont val="Tahoma"/>
            <family val="2"/>
          </rPr>
          <t>Indberettes ikke for virksomheder</t>
        </r>
      </text>
    </comment>
    <comment ref="P8" authorId="0" shapeId="0" xr:uid="{47C53180-5283-4436-9ACE-77736765373D}">
      <text>
        <r>
          <rPr>
            <sz val="8"/>
            <color indexed="81"/>
            <rFont val="Tahoma"/>
            <family val="2"/>
          </rPr>
          <t>Indberettes ikke for virksomheder</t>
        </r>
      </text>
    </comment>
    <comment ref="Q8" authorId="0" shapeId="0" xr:uid="{1DEABADE-C7C5-4F8E-B45C-A2414EEC9F6C}">
      <text>
        <r>
          <rPr>
            <sz val="8"/>
            <color indexed="81"/>
            <rFont val="Tahoma"/>
            <family val="2"/>
          </rPr>
          <t>Indberettes ikke for virksomheder</t>
        </r>
      </text>
    </comment>
    <comment ref="R8" authorId="0" shapeId="0" xr:uid="{91BCC939-CFD2-4F62-A2A2-B80429A131E6}">
      <text>
        <r>
          <rPr>
            <sz val="8"/>
            <color indexed="81"/>
            <rFont val="Tahoma"/>
            <family val="2"/>
          </rPr>
          <t>Indberettes ikke for virksomheder</t>
        </r>
      </text>
    </comment>
    <comment ref="S8" authorId="0" shapeId="0" xr:uid="{6B430714-D74E-4432-A257-05438672A77F}">
      <text>
        <r>
          <rPr>
            <sz val="8"/>
            <color indexed="81"/>
            <rFont val="Tahoma"/>
            <family val="2"/>
          </rPr>
          <t>"Ikke krævet"</t>
        </r>
      </text>
    </comment>
    <comment ref="U8" authorId="0" shapeId="0" xr:uid="{1417E270-F0F4-4F6A-B612-514B1A6489DE}">
      <text>
        <r>
          <rPr>
            <sz val="8"/>
            <color indexed="81"/>
            <rFont val="Tahoma"/>
            <family val="2"/>
          </rPr>
          <t>Ikke krævet for virksomhed</t>
        </r>
      </text>
    </comment>
    <comment ref="V8" authorId="0" shapeId="0" xr:uid="{A579398D-0701-4254-92CE-3E83782FCB2A}">
      <text>
        <r>
          <rPr>
            <sz val="8"/>
            <color indexed="81"/>
            <rFont val="Tahoma"/>
            <family val="2"/>
          </rPr>
          <t>Ikke krævet for virksomhed</t>
        </r>
      </text>
    </comment>
    <comment ref="W8" authorId="0" shapeId="0" xr:uid="{40D4BFB4-AA81-406A-ABAB-F1856C9477EE}">
      <text>
        <r>
          <rPr>
            <sz val="8"/>
            <color indexed="81"/>
            <rFont val="Tahoma"/>
            <family val="2"/>
          </rPr>
          <t>Ikke krævet for virksomhed</t>
        </r>
      </text>
    </comment>
    <comment ref="X8" authorId="0" shapeId="0" xr:uid="{9E8C2618-0837-4E06-8F91-29EC8DBB96C1}">
      <text>
        <r>
          <rPr>
            <sz val="8"/>
            <color indexed="81"/>
            <rFont val="Tahoma"/>
            <family val="2"/>
          </rPr>
          <t>Ikke krævet for virksomhed</t>
        </r>
      </text>
    </comment>
    <comment ref="Y8" authorId="0" shapeId="0" xr:uid="{9592836F-DE65-4C51-B015-73D9B7DA0FFC}">
      <text>
        <r>
          <rPr>
            <sz val="8"/>
            <color indexed="81"/>
            <rFont val="Tahoma"/>
            <family val="2"/>
          </rPr>
          <t>Ikke krævet for virksomhed</t>
        </r>
      </text>
    </comment>
    <comment ref="Z8" authorId="0" shapeId="0" xr:uid="{07A73209-B95F-4980-87DC-09C78143DFA4}">
      <text>
        <r>
          <rPr>
            <sz val="8"/>
            <color indexed="81"/>
            <rFont val="Tahoma"/>
            <family val="2"/>
          </rPr>
          <t>Ikke krævet for virksomhed</t>
        </r>
      </text>
    </comment>
    <comment ref="AA8" authorId="0" shapeId="0" xr:uid="{A8068516-D88D-4979-B89C-702540A2B869}">
      <text>
        <r>
          <rPr>
            <sz val="8"/>
            <color indexed="81"/>
            <rFont val="Tahoma"/>
            <family val="2"/>
          </rPr>
          <t>Ikke krævet for virksomhed</t>
        </r>
      </text>
    </comment>
    <comment ref="AB8" authorId="0" shapeId="0" xr:uid="{54FA2958-3EFC-45C0-BBB6-D547DCBF9F77}">
      <text>
        <r>
          <rPr>
            <sz val="8"/>
            <color indexed="81"/>
            <rFont val="Tahoma"/>
            <family val="2"/>
          </rPr>
          <t>Ikke krævet for virksomhed</t>
        </r>
      </text>
    </comment>
    <comment ref="AC8" authorId="0" shapeId="0" xr:uid="{9C84D078-8969-46FE-9BB9-739534421FAB}">
      <text>
        <r>
          <rPr>
            <sz val="8"/>
            <color indexed="81"/>
            <rFont val="Tahoma"/>
            <family val="2"/>
          </rPr>
          <t>Ikke krævet for virksomhed</t>
        </r>
      </text>
    </comment>
    <comment ref="G12" authorId="0" shapeId="0" xr:uid="{47794DCD-5B9A-4C04-92F6-1D2C63E87713}">
      <text>
        <r>
          <rPr>
            <sz val="8"/>
            <color indexed="81"/>
            <rFont val="Tahoma"/>
            <family val="2"/>
          </rPr>
          <t>Ikke krævet</t>
        </r>
      </text>
    </comment>
    <comment ref="I12" authorId="0" shapeId="0" xr:uid="{3719DF64-C605-4A3C-BCEB-8202710B40F8}">
      <text>
        <r>
          <rPr>
            <sz val="8"/>
            <color indexed="81"/>
            <rFont val="Tahoma"/>
            <family val="2"/>
          </rPr>
          <t>Ikke krævet</t>
        </r>
      </text>
    </comment>
    <comment ref="K12" authorId="0" shapeId="0" xr:uid="{3E0B0DA0-7853-47C8-8D19-D6BFAA9EE107}">
      <text>
        <r>
          <rPr>
            <sz val="8"/>
            <color indexed="81"/>
            <rFont val="Tahoma"/>
            <family val="2"/>
          </rPr>
          <t>Ikke krævet</t>
        </r>
      </text>
    </comment>
    <comment ref="L12" authorId="0" shapeId="0" xr:uid="{A4FC4258-057C-486A-B3E8-FC53AA569ECE}">
      <text>
        <r>
          <rPr>
            <sz val="8"/>
            <color indexed="81"/>
            <rFont val="Tahoma"/>
            <family val="2"/>
          </rPr>
          <t>Ikke krævet</t>
        </r>
      </text>
    </comment>
    <comment ref="M12" authorId="0" shapeId="0" xr:uid="{095AFD3B-2F50-4E54-9049-C476A0A53214}">
      <text>
        <r>
          <rPr>
            <sz val="8"/>
            <color indexed="81"/>
            <rFont val="Tahoma"/>
            <family val="2"/>
          </rPr>
          <t>Ikke krævet</t>
        </r>
      </text>
    </comment>
    <comment ref="N12" authorId="0" shapeId="0" xr:uid="{9F683D7D-D443-43CD-B175-94FBA51443FD}">
      <text>
        <r>
          <rPr>
            <sz val="8"/>
            <color indexed="81"/>
            <rFont val="Tahoma"/>
            <family val="2"/>
          </rPr>
          <t>Ikke krævet</t>
        </r>
      </text>
    </comment>
    <comment ref="O12" authorId="0" shapeId="0" xr:uid="{2819370F-AF7B-495E-9F9F-8E1CAB41F284}">
      <text>
        <r>
          <rPr>
            <sz val="8"/>
            <color indexed="81"/>
            <rFont val="Tahoma"/>
            <family val="2"/>
          </rPr>
          <t>Ikke krævet</t>
        </r>
      </text>
    </comment>
    <comment ref="R12" authorId="0" shapeId="0" xr:uid="{A134522A-982B-4505-9F94-1D77560F1C81}">
      <text>
        <r>
          <rPr>
            <sz val="8"/>
            <color indexed="81"/>
            <rFont val="Tahoma"/>
            <family val="2"/>
          </rPr>
          <t>Ikke krævet</t>
        </r>
      </text>
    </comment>
    <comment ref="S12" authorId="0" shapeId="0" xr:uid="{3C2E6E5B-A260-41CB-B38D-15DC84DED180}">
      <text>
        <r>
          <rPr>
            <sz val="8"/>
            <color indexed="81"/>
            <rFont val="Tahoma"/>
            <family val="2"/>
          </rPr>
          <t>Ikke krævet</t>
        </r>
      </text>
    </comment>
    <comment ref="T12" authorId="0" shapeId="0" xr:uid="{EA5953BB-D28A-4E9A-896C-2A0C06A18B6E}">
      <text>
        <r>
          <rPr>
            <sz val="8"/>
            <color indexed="81"/>
            <rFont val="Tahoma"/>
            <family val="2"/>
          </rPr>
          <t>Ikke krævet</t>
        </r>
      </text>
    </comment>
    <comment ref="U12" authorId="0" shapeId="0" xr:uid="{B20E0D9D-3BEF-4DA1-9ED9-37980D1E39D5}">
      <text>
        <r>
          <rPr>
            <sz val="8"/>
            <color indexed="81"/>
            <rFont val="Tahoma"/>
            <family val="2"/>
          </rPr>
          <t>Ikke krævet</t>
        </r>
      </text>
    </comment>
    <comment ref="V12" authorId="0" shapeId="0" xr:uid="{ED9D0FF3-E97B-407B-82C7-73389C288F33}">
      <text>
        <r>
          <rPr>
            <sz val="8"/>
            <color indexed="81"/>
            <rFont val="Tahoma"/>
            <family val="2"/>
          </rPr>
          <t>Ikke krævet</t>
        </r>
      </text>
    </comment>
    <comment ref="W12" authorId="0" shapeId="0" xr:uid="{56A198AA-4D41-40B1-A034-F72F60AE2FFD}">
      <text>
        <r>
          <rPr>
            <sz val="8"/>
            <color indexed="81"/>
            <rFont val="Tahoma"/>
            <family val="2"/>
          </rPr>
          <t>Ikke krævet</t>
        </r>
      </text>
    </comment>
    <comment ref="X12" authorId="0" shapeId="0" xr:uid="{AED99224-42F8-4943-925E-87FDDEE1C187}">
      <text>
        <r>
          <rPr>
            <sz val="8"/>
            <color indexed="81"/>
            <rFont val="Tahoma"/>
            <family val="2"/>
          </rPr>
          <t>Ikke krævet</t>
        </r>
      </text>
    </comment>
    <comment ref="Y12" authorId="0" shapeId="0" xr:uid="{DD4A418B-6950-499E-B754-4CDB29977FEC}">
      <text>
        <r>
          <rPr>
            <sz val="8"/>
            <color indexed="81"/>
            <rFont val="Tahoma"/>
            <family val="2"/>
          </rPr>
          <t>Ikke krævet</t>
        </r>
      </text>
    </comment>
    <comment ref="Z12" authorId="0" shapeId="0" xr:uid="{77AB36F7-B742-41A9-B36F-E860EC865F5F}">
      <text>
        <r>
          <rPr>
            <sz val="8"/>
            <color indexed="81"/>
            <rFont val="Tahoma"/>
            <family val="2"/>
          </rPr>
          <t>Ikke krævet</t>
        </r>
      </text>
    </comment>
    <comment ref="AA12" authorId="0" shapeId="0" xr:uid="{55993D8E-0B93-410F-B277-DD89CDBE7793}">
      <text>
        <r>
          <rPr>
            <sz val="8"/>
            <color indexed="81"/>
            <rFont val="Tahoma"/>
            <family val="2"/>
          </rPr>
          <t>Ikke krævet</t>
        </r>
      </text>
    </comment>
    <comment ref="AB12" authorId="0" shapeId="0" xr:uid="{2BCD3CDF-EAF7-4F03-A227-D0FE5BF890CC}">
      <text>
        <r>
          <rPr>
            <sz val="8"/>
            <color indexed="81"/>
            <rFont val="Tahoma"/>
            <family val="2"/>
          </rPr>
          <t>Ikke krævet</t>
        </r>
      </text>
    </comment>
    <comment ref="AC12" authorId="0" shapeId="0" xr:uid="{803268AF-B71E-4DAE-A494-ADDDE4671724}">
      <text>
        <r>
          <rPr>
            <sz val="8"/>
            <color indexed="81"/>
            <rFont val="Tahoma"/>
            <family val="2"/>
          </rPr>
          <t>Ikke krævet</t>
        </r>
      </text>
    </comment>
    <comment ref="AD12" authorId="1" shapeId="0" xr:uid="{9FD96134-6FA3-45EE-B9CF-67A153128145}">
      <text>
        <r>
          <rPr>
            <sz val="9"/>
            <color indexed="81"/>
            <rFont val="Tahoma"/>
            <family val="2"/>
          </rPr>
          <t>Kun krævet for instrumenttype 20.</t>
        </r>
      </text>
    </comment>
    <comment ref="AE12" authorId="0" shapeId="0" xr:uid="{943D96AF-7E87-4D34-B61A-5152FAB07961}">
      <text>
        <r>
          <rPr>
            <sz val="8"/>
            <color indexed="81"/>
            <rFont val="Tahoma"/>
            <family val="2"/>
          </rPr>
          <t>Ikke krævet</t>
        </r>
      </text>
    </comment>
    <comment ref="AF12" authorId="0" shapeId="0" xr:uid="{893CB448-7CA6-4BC5-98EE-B9A432318EB8}">
      <text>
        <r>
          <rPr>
            <sz val="8"/>
            <color indexed="81"/>
            <rFont val="Tahoma"/>
            <family val="2"/>
          </rPr>
          <t>Ikke krævet</t>
        </r>
      </text>
    </comment>
    <comment ref="AG12" authorId="0" shapeId="0" xr:uid="{54F35A97-9920-4569-B49E-A7C6CA5899D5}">
      <text>
        <r>
          <rPr>
            <sz val="8"/>
            <color indexed="81"/>
            <rFont val="Tahoma"/>
            <family val="2"/>
          </rPr>
          <t>Ikke krævet</t>
        </r>
      </text>
    </comment>
    <comment ref="F27" authorId="0" shapeId="0" xr:uid="{3A90B2A9-772F-4762-9645-3D575701F92A}">
      <text>
        <r>
          <rPr>
            <sz val="8"/>
            <color indexed="81"/>
            <rFont val="Tahoma"/>
            <family val="2"/>
          </rPr>
          <t>Ikke krævet</t>
        </r>
      </text>
    </comment>
    <comment ref="G27" authorId="0" shapeId="0" xr:uid="{61559EB5-7CA0-4F8F-BA8E-B3F470EE9DB7}">
      <text>
        <r>
          <rPr>
            <sz val="8"/>
            <color indexed="81"/>
            <rFont val="Tahoma"/>
            <family val="2"/>
          </rPr>
          <t>Ikke krævet</t>
        </r>
      </text>
    </comment>
    <comment ref="H27" authorId="0" shapeId="0" xr:uid="{A38D794F-90AF-4196-A454-2E142C2CC860}">
      <text>
        <r>
          <rPr>
            <sz val="8"/>
            <color indexed="81"/>
            <rFont val="Tahoma"/>
            <family val="2"/>
          </rPr>
          <t>Ikke krævet</t>
        </r>
      </text>
    </comment>
    <comment ref="I27" authorId="0" shapeId="0" xr:uid="{4D0F083B-6CCF-4D10-B0EB-F73023DC847D}">
      <text>
        <r>
          <rPr>
            <sz val="8"/>
            <color indexed="81"/>
            <rFont val="Tahoma"/>
            <family val="2"/>
          </rPr>
          <t>Ikke krævet</t>
        </r>
      </text>
    </comment>
    <comment ref="L27" authorId="0" shapeId="0" xr:uid="{B4344E8C-6580-4BC7-8E97-BC475E4C1805}">
      <text>
        <r>
          <rPr>
            <sz val="8"/>
            <color indexed="81"/>
            <rFont val="Tahoma"/>
            <family val="2"/>
          </rPr>
          <t>Ikke krævet</t>
        </r>
      </text>
    </comment>
    <comment ref="M27" authorId="0" shapeId="0" xr:uid="{6DA7C590-FA03-4C66-9032-42D5DA89FF32}">
      <text>
        <r>
          <rPr>
            <sz val="8"/>
            <color indexed="81"/>
            <rFont val="Tahoma"/>
            <family val="2"/>
          </rPr>
          <t>Ikke krævet</t>
        </r>
      </text>
    </comment>
    <comment ref="N27" authorId="0" shapeId="0" xr:uid="{8926B678-390A-4B38-AE2E-FFC800700429}">
      <text>
        <r>
          <rPr>
            <sz val="8"/>
            <color indexed="81"/>
            <rFont val="Tahoma"/>
            <family val="2"/>
          </rPr>
          <t>Ikke krævet</t>
        </r>
      </text>
    </comment>
    <comment ref="P27" authorId="0" shapeId="0" xr:uid="{818CA903-625C-4134-BF01-8E4C92997738}">
      <text>
        <r>
          <rPr>
            <sz val="8"/>
            <color indexed="81"/>
            <rFont val="Tahoma"/>
            <family val="2"/>
          </rPr>
          <t>Ikke krævet</t>
        </r>
      </text>
    </comment>
    <comment ref="Q27" authorId="0" shapeId="0" xr:uid="{471E759A-C36C-4C0D-B59B-6CD9E0FEE4EB}">
      <text>
        <r>
          <rPr>
            <sz val="8"/>
            <color indexed="81"/>
            <rFont val="Tahoma"/>
            <family val="2"/>
          </rPr>
          <t>Ikke krævet</t>
        </r>
      </text>
    </comment>
    <comment ref="R27" authorId="0" shapeId="0" xr:uid="{B3182DFB-2627-47AC-AE3E-08F231D27B25}">
      <text>
        <r>
          <rPr>
            <sz val="8"/>
            <color indexed="81"/>
            <rFont val="Tahoma"/>
            <family val="2"/>
          </rPr>
          <t>Ikke krævet</t>
        </r>
      </text>
    </comment>
    <comment ref="S27" authorId="0" shapeId="0" xr:uid="{1EDEDD24-82D0-40D8-B113-38FFEEA03982}">
      <text>
        <r>
          <rPr>
            <sz val="8"/>
            <color indexed="81"/>
            <rFont val="Tahoma"/>
            <family val="2"/>
          </rPr>
          <t>Ikke krævet</t>
        </r>
      </text>
    </comment>
    <comment ref="F41" authorId="0" shapeId="0" xr:uid="{88414FC4-1B34-46FE-BEB4-7F75A8E97FAC}">
      <text>
        <r>
          <rPr>
            <sz val="8"/>
            <color indexed="81"/>
            <rFont val="Tahoma"/>
            <family val="2"/>
          </rPr>
          <t>Ikke krævet</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7A8B05A4-A04D-43BA-A809-79087FAF82B2}">
      <text>
        <r>
          <rPr>
            <sz val="8"/>
            <color indexed="81"/>
            <rFont val="Tahoma"/>
            <family val="2"/>
          </rPr>
          <t>Ikke krævet</t>
        </r>
      </text>
    </comment>
    <comment ref="H7" authorId="0" shapeId="0" xr:uid="{D44B4900-CE4B-4357-8275-495514903DB2}">
      <text>
        <r>
          <rPr>
            <sz val="8"/>
            <color indexed="81"/>
            <rFont val="Tahoma"/>
            <family val="2"/>
          </rPr>
          <t>Ikke krævet</t>
        </r>
      </text>
    </comment>
    <comment ref="N7" authorId="0" shapeId="0" xr:uid="{7A672171-508A-4527-88A2-94CBCA3B0463}">
      <text>
        <r>
          <rPr>
            <sz val="8"/>
            <color indexed="81"/>
            <rFont val="Tahoma"/>
            <family val="2"/>
          </rPr>
          <t xml:space="preserve">Ikke krævet for indberettende institut
</t>
        </r>
      </text>
    </comment>
    <comment ref="O7" authorId="0" shapeId="0" xr:uid="{9559973B-D21A-43EB-9CE5-3F8E6634BA0E}">
      <text>
        <r>
          <rPr>
            <sz val="8"/>
            <color indexed="81"/>
            <rFont val="Tahoma"/>
            <family val="2"/>
          </rPr>
          <t>Indberettes ikke for virksomheder</t>
        </r>
      </text>
    </comment>
    <comment ref="P7" authorId="0" shapeId="0" xr:uid="{D348ECB9-A7B0-4E4E-A051-8BD4C36A266A}">
      <text>
        <r>
          <rPr>
            <sz val="8"/>
            <color indexed="81"/>
            <rFont val="Tahoma"/>
            <family val="2"/>
          </rPr>
          <t>Indberettes ikke for virksomheder</t>
        </r>
      </text>
    </comment>
    <comment ref="Q7" authorId="0" shapeId="0" xr:uid="{DC487840-FBD5-42DB-A97C-7E6991778B60}">
      <text>
        <r>
          <rPr>
            <sz val="8"/>
            <color indexed="81"/>
            <rFont val="Tahoma"/>
            <family val="2"/>
          </rPr>
          <t>Indberettes ikke for virksomheder</t>
        </r>
      </text>
    </comment>
    <comment ref="R7" authorId="0" shapeId="0" xr:uid="{C66BDB04-026C-45B5-8708-6FC238575351}">
      <text>
        <r>
          <rPr>
            <sz val="8"/>
            <color indexed="81"/>
            <rFont val="Tahoma"/>
            <family val="2"/>
          </rPr>
          <t>Indberettes ikke for virksomheder</t>
        </r>
      </text>
    </comment>
    <comment ref="T7" authorId="1" shapeId="0" xr:uid="{609AC5BB-9D71-416F-9404-E375F5DF7093}">
      <text>
        <r>
          <rPr>
            <sz val="9"/>
            <color indexed="81"/>
            <rFont val="Tahoma"/>
            <family val="2"/>
          </rPr>
          <t>Ikke krævet.</t>
        </r>
      </text>
    </comment>
    <comment ref="U7" authorId="0" shapeId="0" xr:uid="{64A68AA4-B909-4264-9CEB-266CA99074F1}">
      <text>
        <r>
          <rPr>
            <sz val="8"/>
            <color indexed="81"/>
            <rFont val="Tahoma"/>
            <family val="2"/>
          </rPr>
          <t>Ikke krævet for virksomhed</t>
        </r>
      </text>
    </comment>
    <comment ref="V7" authorId="0" shapeId="0" xr:uid="{C735B60A-225D-40D1-8B85-9B9662DAF9F4}">
      <text>
        <r>
          <rPr>
            <sz val="8"/>
            <color indexed="81"/>
            <rFont val="Tahoma"/>
            <family val="2"/>
          </rPr>
          <t>Ikke krævet for virksomhed</t>
        </r>
      </text>
    </comment>
    <comment ref="W7" authorId="0" shapeId="0" xr:uid="{4845A9AA-6D0E-46DD-863E-56FD9F1AAD60}">
      <text>
        <r>
          <rPr>
            <sz val="8"/>
            <color indexed="81"/>
            <rFont val="Tahoma"/>
            <family val="2"/>
          </rPr>
          <t>Ikke krævet for virksomhed</t>
        </r>
      </text>
    </comment>
    <comment ref="X7" authorId="0" shapeId="0" xr:uid="{94D0790C-348B-454D-913D-D7D6E01AF064}">
      <text>
        <r>
          <rPr>
            <sz val="8"/>
            <color indexed="81"/>
            <rFont val="Tahoma"/>
            <family val="2"/>
          </rPr>
          <t>Ikke krævet for virksomhed</t>
        </r>
      </text>
    </comment>
    <comment ref="Y7" authorId="0" shapeId="0" xr:uid="{FBC869E2-37B9-402E-B18E-01661A3517AC}">
      <text>
        <r>
          <rPr>
            <sz val="8"/>
            <color indexed="81"/>
            <rFont val="Tahoma"/>
            <family val="2"/>
          </rPr>
          <t>Ikke krævet for virksomhed</t>
        </r>
      </text>
    </comment>
    <comment ref="Z7" authorId="0" shapeId="0" xr:uid="{066A8BAF-690A-43D9-9386-7256E2074194}">
      <text>
        <r>
          <rPr>
            <sz val="8"/>
            <color indexed="81"/>
            <rFont val="Tahoma"/>
            <family val="2"/>
          </rPr>
          <t>Ikke krævet for virksomhed</t>
        </r>
      </text>
    </comment>
    <comment ref="AA7" authorId="0" shapeId="0" xr:uid="{7A0A3A78-F892-4375-A60B-6CE3A0903368}">
      <text>
        <r>
          <rPr>
            <sz val="8"/>
            <color indexed="81"/>
            <rFont val="Tahoma"/>
            <family val="2"/>
          </rPr>
          <t>Ikke krævet for virksomhed</t>
        </r>
      </text>
    </comment>
    <comment ref="AB7" authorId="0" shapeId="0" xr:uid="{2AB4F4E8-D630-41B2-BCDA-93B71E0A5C31}">
      <text>
        <r>
          <rPr>
            <sz val="8"/>
            <color indexed="81"/>
            <rFont val="Tahoma"/>
            <family val="2"/>
          </rPr>
          <t>Ikke krævet for virksomhed</t>
        </r>
      </text>
    </comment>
    <comment ref="AC7" authorId="0" shapeId="0" xr:uid="{FD2E50EA-835B-488C-992C-28FEE1DFC81E}">
      <text>
        <r>
          <rPr>
            <sz val="8"/>
            <color indexed="81"/>
            <rFont val="Tahoma"/>
            <family val="2"/>
          </rPr>
          <t>Ikke krævet for virksomhed</t>
        </r>
      </text>
    </comment>
    <comment ref="E8" authorId="0" shapeId="0" xr:uid="{25A7BC38-E3EF-45A0-B069-6DBC12D52C36}">
      <text>
        <r>
          <rPr>
            <sz val="8"/>
            <color indexed="81"/>
            <rFont val="Tahoma"/>
            <family val="2"/>
          </rPr>
          <t>Ikke krævet</t>
        </r>
      </text>
    </comment>
    <comment ref="H8" authorId="0" shapeId="0" xr:uid="{65476911-97F9-4B31-82E0-321372429A6C}">
      <text>
        <r>
          <rPr>
            <sz val="8"/>
            <color indexed="81"/>
            <rFont val="Tahoma"/>
            <family val="2"/>
          </rPr>
          <t>Ikke krævet</t>
        </r>
      </text>
    </comment>
    <comment ref="N8" authorId="1" shapeId="0" xr:uid="{907C9169-6E53-4AB7-AF43-40A8A63E5D80}">
      <text>
        <r>
          <rPr>
            <sz val="9"/>
            <color indexed="81"/>
            <rFont val="Tahoma"/>
            <family val="2"/>
          </rPr>
          <t>Ikke krævet</t>
        </r>
      </text>
    </comment>
    <comment ref="O8" authorId="0" shapeId="0" xr:uid="{C10DE139-E4A6-4A34-ACCA-404E8B306495}">
      <text>
        <r>
          <rPr>
            <sz val="8"/>
            <color indexed="81"/>
            <rFont val="Tahoma"/>
            <family val="2"/>
          </rPr>
          <t>Indberettes ikke for virksomheder</t>
        </r>
      </text>
    </comment>
    <comment ref="P8" authorId="0" shapeId="0" xr:uid="{383CE09B-EB8E-4C9B-9FCA-EFD5D302C02F}">
      <text>
        <r>
          <rPr>
            <sz val="8"/>
            <color indexed="81"/>
            <rFont val="Tahoma"/>
            <family val="2"/>
          </rPr>
          <t>Indberettes ikke for virksomheder</t>
        </r>
      </text>
    </comment>
    <comment ref="Q8" authorId="0" shapeId="0" xr:uid="{293FFCA7-C178-4D64-9278-69095392B73C}">
      <text>
        <r>
          <rPr>
            <sz val="8"/>
            <color indexed="81"/>
            <rFont val="Tahoma"/>
            <family val="2"/>
          </rPr>
          <t>Indberettes ikke for virksomheder</t>
        </r>
      </text>
    </comment>
    <comment ref="R8" authorId="0" shapeId="0" xr:uid="{ADB4BA26-07B6-4237-BFA3-3C248A2F4D15}">
      <text>
        <r>
          <rPr>
            <sz val="8"/>
            <color indexed="81"/>
            <rFont val="Tahoma"/>
            <family val="2"/>
          </rPr>
          <t>Indberettes ikke for virksomheder</t>
        </r>
      </text>
    </comment>
    <comment ref="S8" authorId="0" shapeId="0" xr:uid="{B782171F-9487-40DA-A092-A99534C1119A}">
      <text>
        <r>
          <rPr>
            <sz val="8"/>
            <color indexed="81"/>
            <rFont val="Tahoma"/>
            <family val="2"/>
          </rPr>
          <t>"Ikke krævet"</t>
        </r>
      </text>
    </comment>
    <comment ref="U8" authorId="0" shapeId="0" xr:uid="{70F6340F-4453-446B-8878-5B82C512E877}">
      <text>
        <r>
          <rPr>
            <sz val="8"/>
            <color indexed="81"/>
            <rFont val="Tahoma"/>
            <family val="2"/>
          </rPr>
          <t>Ikke krævet for virksomhed</t>
        </r>
      </text>
    </comment>
    <comment ref="V8" authorId="0" shapeId="0" xr:uid="{659F4EA5-B379-41EF-8E7B-CC003B7FD328}">
      <text>
        <r>
          <rPr>
            <sz val="8"/>
            <color indexed="81"/>
            <rFont val="Tahoma"/>
            <family val="2"/>
          </rPr>
          <t>Ikke krævet for virksomhed</t>
        </r>
      </text>
    </comment>
    <comment ref="W8" authorId="0" shapeId="0" xr:uid="{AA5CB3EB-D93A-4600-9FD2-8CBDE8FAD6E3}">
      <text>
        <r>
          <rPr>
            <sz val="8"/>
            <color indexed="81"/>
            <rFont val="Tahoma"/>
            <family val="2"/>
          </rPr>
          <t>Ikke krævet for virksomhed</t>
        </r>
      </text>
    </comment>
    <comment ref="X8" authorId="0" shapeId="0" xr:uid="{773DD8F9-AD17-407D-8FE7-6CEEA0C5714F}">
      <text>
        <r>
          <rPr>
            <sz val="8"/>
            <color indexed="81"/>
            <rFont val="Tahoma"/>
            <family val="2"/>
          </rPr>
          <t>Ikke krævet for virksomhed</t>
        </r>
      </text>
    </comment>
    <comment ref="Y8" authorId="0" shapeId="0" xr:uid="{FF168B6E-8528-4862-A0E4-B6142A6C8EA9}">
      <text>
        <r>
          <rPr>
            <sz val="8"/>
            <color indexed="81"/>
            <rFont val="Tahoma"/>
            <family val="2"/>
          </rPr>
          <t>Ikke krævet for virksomhed</t>
        </r>
      </text>
    </comment>
    <comment ref="Z8" authorId="0" shapeId="0" xr:uid="{728CCD48-D27E-4C0F-9699-35E7D85DA1ED}">
      <text>
        <r>
          <rPr>
            <sz val="8"/>
            <color indexed="81"/>
            <rFont val="Tahoma"/>
            <family val="2"/>
          </rPr>
          <t>Ikke krævet for virksomhed</t>
        </r>
      </text>
    </comment>
    <comment ref="AA8" authorId="0" shapeId="0" xr:uid="{A82DA671-B325-417A-A53E-65F32E9E55BE}">
      <text>
        <r>
          <rPr>
            <sz val="8"/>
            <color indexed="81"/>
            <rFont val="Tahoma"/>
            <family val="2"/>
          </rPr>
          <t>Ikke krævet for virksomhed</t>
        </r>
      </text>
    </comment>
    <comment ref="AB8" authorId="0" shapeId="0" xr:uid="{249C3025-AB18-4811-8521-4E61A9659BE3}">
      <text>
        <r>
          <rPr>
            <sz val="8"/>
            <color indexed="81"/>
            <rFont val="Tahoma"/>
            <family val="2"/>
          </rPr>
          <t>Ikke krævet for virksomhed</t>
        </r>
      </text>
    </comment>
    <comment ref="AC8" authorId="0" shapeId="0" xr:uid="{BC504E2B-BF2D-419E-A9BD-C701233B4AC5}">
      <text>
        <r>
          <rPr>
            <sz val="8"/>
            <color indexed="81"/>
            <rFont val="Tahoma"/>
            <family val="2"/>
          </rPr>
          <t>Ikke krævet for virksomhed</t>
        </r>
      </text>
    </comment>
    <comment ref="G12" authorId="0" shapeId="0" xr:uid="{5A2CFEDD-7723-437F-B2EB-476A1023CB19}">
      <text>
        <r>
          <rPr>
            <sz val="8"/>
            <color indexed="81"/>
            <rFont val="Tahoma"/>
            <family val="2"/>
          </rPr>
          <t>Ikke krævet</t>
        </r>
      </text>
    </comment>
    <comment ref="I12" authorId="0" shapeId="0" xr:uid="{0DBB88BE-5058-4D3E-ACB0-B717E8AEAB4C}">
      <text>
        <r>
          <rPr>
            <sz val="8"/>
            <color indexed="81"/>
            <rFont val="Tahoma"/>
            <family val="2"/>
          </rPr>
          <t>Ikke krævet</t>
        </r>
      </text>
    </comment>
    <comment ref="K12" authorId="0" shapeId="0" xr:uid="{CF089042-6EB0-4141-8E1F-91343E716B81}">
      <text>
        <r>
          <rPr>
            <sz val="8"/>
            <color indexed="81"/>
            <rFont val="Tahoma"/>
            <family val="2"/>
          </rPr>
          <t>Ikke krævet</t>
        </r>
      </text>
    </comment>
    <comment ref="L12" authorId="0" shapeId="0" xr:uid="{4837AB93-3278-4086-B87C-5C6BF24D98D9}">
      <text>
        <r>
          <rPr>
            <sz val="8"/>
            <color indexed="81"/>
            <rFont val="Tahoma"/>
            <family val="2"/>
          </rPr>
          <t>Ikke krævet</t>
        </r>
      </text>
    </comment>
    <comment ref="M12" authorId="0" shapeId="0" xr:uid="{B2E1731B-00E1-44D1-8B18-255BFC211EA2}">
      <text>
        <r>
          <rPr>
            <sz val="8"/>
            <color indexed="81"/>
            <rFont val="Tahoma"/>
            <family val="2"/>
          </rPr>
          <t>Ikke krævet</t>
        </r>
      </text>
    </comment>
    <comment ref="N12" authorId="0" shapeId="0" xr:uid="{D2519880-2D05-47AE-B864-84106FE822F4}">
      <text>
        <r>
          <rPr>
            <sz val="8"/>
            <color indexed="81"/>
            <rFont val="Tahoma"/>
            <family val="2"/>
          </rPr>
          <t>Ikke krævet</t>
        </r>
      </text>
    </comment>
    <comment ref="O12" authorId="0" shapeId="0" xr:uid="{0CCB65A7-779E-44DC-A480-B9E540603CFE}">
      <text>
        <r>
          <rPr>
            <sz val="8"/>
            <color indexed="81"/>
            <rFont val="Tahoma"/>
            <family val="2"/>
          </rPr>
          <t>Ikke krævet</t>
        </r>
      </text>
    </comment>
    <comment ref="R12" authorId="0" shapeId="0" xr:uid="{2FA25EEF-56AF-4E71-A203-3130CB645C28}">
      <text>
        <r>
          <rPr>
            <sz val="8"/>
            <color indexed="81"/>
            <rFont val="Tahoma"/>
            <family val="2"/>
          </rPr>
          <t>Ikke krævet</t>
        </r>
      </text>
    </comment>
    <comment ref="S12" authorId="0" shapeId="0" xr:uid="{A7CB7C28-0A4F-40BE-AEB6-7845366B419F}">
      <text>
        <r>
          <rPr>
            <sz val="8"/>
            <color indexed="81"/>
            <rFont val="Tahoma"/>
            <family val="2"/>
          </rPr>
          <t>Ikke krævet</t>
        </r>
      </text>
    </comment>
    <comment ref="T12" authorId="0" shapeId="0" xr:uid="{75A4F8F0-616A-4D0D-B5D1-3DB7545916F6}">
      <text>
        <r>
          <rPr>
            <sz val="8"/>
            <color indexed="81"/>
            <rFont val="Tahoma"/>
            <family val="2"/>
          </rPr>
          <t>Ikke krævet</t>
        </r>
      </text>
    </comment>
    <comment ref="U12" authorId="0" shapeId="0" xr:uid="{00DDB376-1E0A-45DB-BBDE-39C42645575A}">
      <text>
        <r>
          <rPr>
            <sz val="8"/>
            <color indexed="81"/>
            <rFont val="Tahoma"/>
            <family val="2"/>
          </rPr>
          <t>Ikke krævet</t>
        </r>
      </text>
    </comment>
    <comment ref="V12" authorId="0" shapeId="0" xr:uid="{09579CB3-D7AA-4FA4-80F3-72F0012C47CA}">
      <text>
        <r>
          <rPr>
            <sz val="8"/>
            <color indexed="81"/>
            <rFont val="Tahoma"/>
            <family val="2"/>
          </rPr>
          <t>Ikke krævet</t>
        </r>
      </text>
    </comment>
    <comment ref="W12" authorId="0" shapeId="0" xr:uid="{C516E33B-6CAD-4645-87CD-74375B6C3597}">
      <text>
        <r>
          <rPr>
            <sz val="8"/>
            <color indexed="81"/>
            <rFont val="Tahoma"/>
            <family val="2"/>
          </rPr>
          <t>Ikke krævet</t>
        </r>
      </text>
    </comment>
    <comment ref="X12" authorId="0" shapeId="0" xr:uid="{D25E64C2-A19E-41E7-8394-EB1687DA297A}">
      <text>
        <r>
          <rPr>
            <sz val="8"/>
            <color indexed="81"/>
            <rFont val="Tahoma"/>
            <family val="2"/>
          </rPr>
          <t>Ikke krævet</t>
        </r>
      </text>
    </comment>
    <comment ref="Y12" authorId="0" shapeId="0" xr:uid="{AB564220-4B73-418D-A124-6678F1E74C4E}">
      <text>
        <r>
          <rPr>
            <sz val="8"/>
            <color indexed="81"/>
            <rFont val="Tahoma"/>
            <family val="2"/>
          </rPr>
          <t>Ikke krævet</t>
        </r>
      </text>
    </comment>
    <comment ref="Z12" authorId="0" shapeId="0" xr:uid="{839208EA-F6CE-4B6A-B2CE-882D99EF3D84}">
      <text>
        <r>
          <rPr>
            <sz val="8"/>
            <color indexed="81"/>
            <rFont val="Tahoma"/>
            <family val="2"/>
          </rPr>
          <t>Ikke krævet</t>
        </r>
      </text>
    </comment>
    <comment ref="AA12" authorId="0" shapeId="0" xr:uid="{B2BB19F1-2455-44B8-9FDB-D80AE46742A0}">
      <text>
        <r>
          <rPr>
            <sz val="8"/>
            <color indexed="81"/>
            <rFont val="Tahoma"/>
            <family val="2"/>
          </rPr>
          <t>Ikke krævet</t>
        </r>
      </text>
    </comment>
    <comment ref="AB12" authorId="0" shapeId="0" xr:uid="{6C05C98A-07BC-44BF-9F58-EB01754A241F}">
      <text>
        <r>
          <rPr>
            <sz val="8"/>
            <color indexed="81"/>
            <rFont val="Tahoma"/>
            <family val="2"/>
          </rPr>
          <t>Ikke krævet</t>
        </r>
      </text>
    </comment>
    <comment ref="AC12" authorId="0" shapeId="0" xr:uid="{A54CA5B4-D112-4F6B-8E87-DDACD36D0F3A}">
      <text>
        <r>
          <rPr>
            <sz val="8"/>
            <color indexed="81"/>
            <rFont val="Tahoma"/>
            <family val="2"/>
          </rPr>
          <t>Ikke krævet</t>
        </r>
      </text>
    </comment>
    <comment ref="AD12" authorId="1" shapeId="0" xr:uid="{E5925D11-19BE-4F36-B246-9311DC97379C}">
      <text>
        <r>
          <rPr>
            <sz val="9"/>
            <color indexed="81"/>
            <rFont val="Tahoma"/>
            <family val="2"/>
          </rPr>
          <t>Kun krævet for instrumenttype 20.</t>
        </r>
      </text>
    </comment>
    <comment ref="AE12" authorId="0" shapeId="0" xr:uid="{6D1BD447-CE1E-444F-9460-52416BDD674A}">
      <text>
        <r>
          <rPr>
            <sz val="8"/>
            <color indexed="81"/>
            <rFont val="Tahoma"/>
            <family val="2"/>
          </rPr>
          <t>Ikke krævet</t>
        </r>
      </text>
    </comment>
    <comment ref="AF12" authorId="0" shapeId="0" xr:uid="{C8C8FE39-F861-407C-8BC0-1CBD46397C31}">
      <text>
        <r>
          <rPr>
            <sz val="8"/>
            <color indexed="81"/>
            <rFont val="Tahoma"/>
            <family val="2"/>
          </rPr>
          <t>Ikke krævet</t>
        </r>
      </text>
    </comment>
    <comment ref="AG12" authorId="0" shapeId="0" xr:uid="{73EEB5F3-9845-46AA-B03F-0FA966D5500F}">
      <text>
        <r>
          <rPr>
            <sz val="8"/>
            <color indexed="81"/>
            <rFont val="Tahoma"/>
            <family val="2"/>
          </rPr>
          <t>Ikke krævet</t>
        </r>
      </text>
    </comment>
    <comment ref="F27" authorId="0" shapeId="0" xr:uid="{DC1ED289-C433-47DE-B132-1D9E2A6D89A4}">
      <text>
        <r>
          <rPr>
            <sz val="8"/>
            <color indexed="81"/>
            <rFont val="Tahoma"/>
            <family val="2"/>
          </rPr>
          <t>Ikke krævet</t>
        </r>
      </text>
    </comment>
    <comment ref="G27" authorId="0" shapeId="0" xr:uid="{62F159CC-F896-4A91-B849-9D6F212B204C}">
      <text>
        <r>
          <rPr>
            <sz val="8"/>
            <color indexed="81"/>
            <rFont val="Tahoma"/>
            <family val="2"/>
          </rPr>
          <t>Ikke krævet</t>
        </r>
      </text>
    </comment>
    <comment ref="H27" authorId="0" shapeId="0" xr:uid="{F0271769-E0E1-4C45-8F0D-7FE956E04D9A}">
      <text>
        <r>
          <rPr>
            <sz val="8"/>
            <color indexed="81"/>
            <rFont val="Tahoma"/>
            <family val="2"/>
          </rPr>
          <t>Ikke krævet</t>
        </r>
      </text>
    </comment>
    <comment ref="I27" authorId="0" shapeId="0" xr:uid="{C8CB258A-5A95-4E5D-8D9E-02034834699A}">
      <text>
        <r>
          <rPr>
            <sz val="8"/>
            <color indexed="81"/>
            <rFont val="Tahoma"/>
            <family val="2"/>
          </rPr>
          <t>Ikke krævet</t>
        </r>
      </text>
    </comment>
    <comment ref="L27" authorId="0" shapeId="0" xr:uid="{3FE79720-491A-4E55-B6B9-00FE49C0893C}">
      <text>
        <r>
          <rPr>
            <sz val="8"/>
            <color indexed="81"/>
            <rFont val="Tahoma"/>
            <family val="2"/>
          </rPr>
          <t>Ikke krævet</t>
        </r>
      </text>
    </comment>
    <comment ref="M27" authorId="0" shapeId="0" xr:uid="{0C72F071-4783-4168-B9C6-EE59C79ADB60}">
      <text>
        <r>
          <rPr>
            <sz val="8"/>
            <color indexed="81"/>
            <rFont val="Tahoma"/>
            <family val="2"/>
          </rPr>
          <t>Ikke krævet</t>
        </r>
      </text>
    </comment>
    <comment ref="N27" authorId="0" shapeId="0" xr:uid="{C6DF56ED-3EF7-4B07-B408-D11B478A5493}">
      <text>
        <r>
          <rPr>
            <sz val="8"/>
            <color indexed="81"/>
            <rFont val="Tahoma"/>
            <family val="2"/>
          </rPr>
          <t>Ikke krævet</t>
        </r>
      </text>
    </comment>
    <comment ref="P27" authorId="0" shapeId="0" xr:uid="{879FC393-63A9-4182-B1A2-BA03EC77F246}">
      <text>
        <r>
          <rPr>
            <sz val="8"/>
            <color indexed="81"/>
            <rFont val="Tahoma"/>
            <family val="2"/>
          </rPr>
          <t>Ikke krævet</t>
        </r>
      </text>
    </comment>
    <comment ref="Q27" authorId="0" shapeId="0" xr:uid="{B4F534BF-D5E3-44A5-B0B7-3996E40C2C84}">
      <text>
        <r>
          <rPr>
            <sz val="8"/>
            <color indexed="81"/>
            <rFont val="Tahoma"/>
            <family val="2"/>
          </rPr>
          <t>Ikke krævet</t>
        </r>
      </text>
    </comment>
    <comment ref="R27" authorId="0" shapeId="0" xr:uid="{93DB01DE-9C3D-46AD-BAFE-CFAD3EA36BCF}">
      <text>
        <r>
          <rPr>
            <sz val="8"/>
            <color indexed="81"/>
            <rFont val="Tahoma"/>
            <family val="2"/>
          </rPr>
          <t>Ikke krævet</t>
        </r>
      </text>
    </comment>
    <comment ref="S27" authorId="0" shapeId="0" xr:uid="{2878E732-D2AD-4C47-9243-6FC2509A7AA7}">
      <text>
        <r>
          <rPr>
            <sz val="8"/>
            <color indexed="81"/>
            <rFont val="Tahoma"/>
            <family val="2"/>
          </rPr>
          <t>Ikke krævet</t>
        </r>
      </text>
    </comment>
    <comment ref="F41" authorId="0" shapeId="0" xr:uid="{B1C09489-6BE2-406F-8FFE-5964F04FFE03}">
      <text>
        <r>
          <rPr>
            <sz val="8"/>
            <color indexed="81"/>
            <rFont val="Tahoma"/>
            <family val="2"/>
          </rPr>
          <t>Ikke krævet</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Tania Al-Zagheer Sass</author>
    <author>Jonatan Steinvig</author>
  </authors>
  <commentList>
    <comment ref="E7" authorId="0" shapeId="0" xr:uid="{B9984CDD-FC55-49B4-A6E4-5A4AED9EE7C6}">
      <text>
        <r>
          <rPr>
            <sz val="8"/>
            <color indexed="81"/>
            <rFont val="Tahoma"/>
            <family val="2"/>
          </rPr>
          <t>Ikke krævet</t>
        </r>
      </text>
    </comment>
    <comment ref="H7" authorId="0" shapeId="0" xr:uid="{D8A2B8F4-6B2D-47C5-A119-B9B3DC64A8E5}">
      <text>
        <r>
          <rPr>
            <sz val="8"/>
            <color indexed="81"/>
            <rFont val="Tahoma"/>
            <family val="2"/>
          </rPr>
          <t>Ikke krævet</t>
        </r>
      </text>
    </comment>
    <comment ref="N7" authorId="0" shapeId="0" xr:uid="{F0A4644C-FE97-421C-A359-E19F4EF20846}">
      <text>
        <r>
          <rPr>
            <sz val="8"/>
            <color indexed="81"/>
            <rFont val="Tahoma"/>
            <family val="2"/>
          </rPr>
          <t xml:space="preserve">Ikke krævet for indberettende institut
</t>
        </r>
      </text>
    </comment>
    <comment ref="O7" authorId="0" shapeId="0" xr:uid="{F8854672-0168-4220-8C4D-F5109C898F64}">
      <text>
        <r>
          <rPr>
            <sz val="8"/>
            <color indexed="81"/>
            <rFont val="Tahoma"/>
            <family val="2"/>
          </rPr>
          <t>Indberettes ikke for virksomheder</t>
        </r>
      </text>
    </comment>
    <comment ref="P7" authorId="0" shapeId="0" xr:uid="{503848A9-2F2B-4DD2-95C9-A19FA2316612}">
      <text>
        <r>
          <rPr>
            <sz val="8"/>
            <color indexed="81"/>
            <rFont val="Tahoma"/>
            <family val="2"/>
          </rPr>
          <t>Indberettes ikke for virksomheder</t>
        </r>
      </text>
    </comment>
    <comment ref="Q7" authorId="0" shapeId="0" xr:uid="{51462FFF-7A97-4815-811E-6F73E45B2384}">
      <text>
        <r>
          <rPr>
            <sz val="8"/>
            <color indexed="81"/>
            <rFont val="Tahoma"/>
            <family val="2"/>
          </rPr>
          <t>Indberettes ikke for virksomheder</t>
        </r>
      </text>
    </comment>
    <comment ref="R7" authorId="0" shapeId="0" xr:uid="{9D696ABD-1633-4C23-ABEA-E53C42692342}">
      <text>
        <r>
          <rPr>
            <sz val="8"/>
            <color indexed="81"/>
            <rFont val="Tahoma"/>
            <family val="2"/>
          </rPr>
          <t>Indberettes ikke for virksomheder</t>
        </r>
      </text>
    </comment>
    <comment ref="T7" authorId="1" shapeId="0" xr:uid="{6CEE1DBE-9CA4-44D1-8FCE-4B8817BF5CBD}">
      <text>
        <r>
          <rPr>
            <sz val="9"/>
            <color indexed="81"/>
            <rFont val="Tahoma"/>
            <family val="2"/>
          </rPr>
          <t>Ikke krævet.</t>
        </r>
      </text>
    </comment>
    <comment ref="U7" authorId="0" shapeId="0" xr:uid="{8D1D24CF-1FCC-4098-A33D-787ED6D3718B}">
      <text>
        <r>
          <rPr>
            <sz val="8"/>
            <color indexed="81"/>
            <rFont val="Tahoma"/>
            <family val="2"/>
          </rPr>
          <t>Ikke krævet for virksomhed</t>
        </r>
      </text>
    </comment>
    <comment ref="V7" authorId="0" shapeId="0" xr:uid="{E7580485-C49A-4809-83BC-7EE369BB58B4}">
      <text>
        <r>
          <rPr>
            <sz val="8"/>
            <color indexed="81"/>
            <rFont val="Tahoma"/>
            <family val="2"/>
          </rPr>
          <t>Ikke krævet for virksomhed</t>
        </r>
      </text>
    </comment>
    <comment ref="W7" authorId="0" shapeId="0" xr:uid="{F2693085-90A2-47A8-BD5F-C4C7FE0D7556}">
      <text>
        <r>
          <rPr>
            <sz val="8"/>
            <color indexed="81"/>
            <rFont val="Tahoma"/>
            <family val="2"/>
          </rPr>
          <t>Ikke krævet for virksomhed</t>
        </r>
      </text>
    </comment>
    <comment ref="X7" authorId="0" shapeId="0" xr:uid="{7379A9CD-FA6F-4DED-87DC-795C86651F39}">
      <text>
        <r>
          <rPr>
            <sz val="8"/>
            <color indexed="81"/>
            <rFont val="Tahoma"/>
            <family val="2"/>
          </rPr>
          <t>Ikke krævet for virksomhed</t>
        </r>
      </text>
    </comment>
    <comment ref="Y7" authorId="0" shapeId="0" xr:uid="{E56535FB-85F0-4BBF-852D-35FEB3222341}">
      <text>
        <r>
          <rPr>
            <sz val="8"/>
            <color indexed="81"/>
            <rFont val="Tahoma"/>
            <family val="2"/>
          </rPr>
          <t>Ikke krævet for virksomhed</t>
        </r>
      </text>
    </comment>
    <comment ref="Z7" authorId="0" shapeId="0" xr:uid="{0555A598-D0A0-4028-92F8-AB046205A86C}">
      <text>
        <r>
          <rPr>
            <sz val="8"/>
            <color indexed="81"/>
            <rFont val="Tahoma"/>
            <family val="2"/>
          </rPr>
          <t>Ikke krævet for virksomhed</t>
        </r>
      </text>
    </comment>
    <comment ref="AA7" authorId="0" shapeId="0" xr:uid="{C9C7C935-0DC4-4C21-A8F3-D9623BE8E5CB}">
      <text>
        <r>
          <rPr>
            <sz val="8"/>
            <color indexed="81"/>
            <rFont val="Tahoma"/>
            <family val="2"/>
          </rPr>
          <t>Ikke krævet for virksomhed</t>
        </r>
      </text>
    </comment>
    <comment ref="AB7" authorId="0" shapeId="0" xr:uid="{8EA27D41-2F48-4E83-97D9-0259DAAEB450}">
      <text>
        <r>
          <rPr>
            <sz val="8"/>
            <color indexed="81"/>
            <rFont val="Tahoma"/>
            <family val="2"/>
          </rPr>
          <t>Ikke krævet for virksomhed</t>
        </r>
      </text>
    </comment>
    <comment ref="AC7" authorId="0" shapeId="0" xr:uid="{7E5BFBF3-158A-44E8-91D4-2DDBC09219A2}">
      <text>
        <r>
          <rPr>
            <sz val="8"/>
            <color indexed="81"/>
            <rFont val="Tahoma"/>
            <family val="2"/>
          </rPr>
          <t>Ikke krævet for virksomhed</t>
        </r>
      </text>
    </comment>
    <comment ref="E8" authorId="0" shapeId="0" xr:uid="{B5AE98D0-3137-46BD-A7B2-17875E4CF43A}">
      <text>
        <r>
          <rPr>
            <sz val="8"/>
            <color indexed="81"/>
            <rFont val="Tahoma"/>
            <family val="2"/>
          </rPr>
          <t>Ikke krævet</t>
        </r>
      </text>
    </comment>
    <comment ref="H8" authorId="0" shapeId="0" xr:uid="{57D6909E-7860-4A13-B92C-B56334345E33}">
      <text>
        <r>
          <rPr>
            <sz val="8"/>
            <color indexed="81"/>
            <rFont val="Tahoma"/>
            <family val="2"/>
          </rPr>
          <t>Ikke krævet</t>
        </r>
      </text>
    </comment>
    <comment ref="N8" authorId="1" shapeId="0" xr:uid="{3ABC9A71-151D-4FA9-9F3B-832F1F55D0F9}">
      <text>
        <r>
          <rPr>
            <sz val="9"/>
            <color indexed="81"/>
            <rFont val="Tahoma"/>
            <family val="2"/>
          </rPr>
          <t>Ikke krævet</t>
        </r>
      </text>
    </comment>
    <comment ref="O8" authorId="0" shapeId="0" xr:uid="{12508FC0-2925-400D-B36C-40FC6BDD464B}">
      <text>
        <r>
          <rPr>
            <sz val="8"/>
            <color indexed="81"/>
            <rFont val="Tahoma"/>
            <family val="2"/>
          </rPr>
          <t>Indberettes ikke for virksomheder</t>
        </r>
      </text>
    </comment>
    <comment ref="P8" authorId="0" shapeId="0" xr:uid="{D47687F5-E75C-4FDA-A4AD-745FA0ABF068}">
      <text>
        <r>
          <rPr>
            <sz val="8"/>
            <color indexed="81"/>
            <rFont val="Tahoma"/>
            <family val="2"/>
          </rPr>
          <t>Indberettes ikke for virksomheder</t>
        </r>
      </text>
    </comment>
    <comment ref="Q8" authorId="0" shapeId="0" xr:uid="{D597C0A6-DBE3-4969-B819-AD872DB55A63}">
      <text>
        <r>
          <rPr>
            <sz val="8"/>
            <color indexed="81"/>
            <rFont val="Tahoma"/>
            <family val="2"/>
          </rPr>
          <t>Indberettes ikke for virksomheder</t>
        </r>
      </text>
    </comment>
    <comment ref="R8" authorId="0" shapeId="0" xr:uid="{A8AFE2AB-16DF-4195-A677-A87B38A87F01}">
      <text>
        <r>
          <rPr>
            <sz val="8"/>
            <color indexed="81"/>
            <rFont val="Tahoma"/>
            <family val="2"/>
          </rPr>
          <t>Indberettes ikke for virksomheder</t>
        </r>
      </text>
    </comment>
    <comment ref="S8" authorId="0" shapeId="0" xr:uid="{91B15A62-DB20-441C-B268-ED068F8B284C}">
      <text>
        <r>
          <rPr>
            <sz val="8"/>
            <color indexed="81"/>
            <rFont val="Tahoma"/>
            <family val="2"/>
          </rPr>
          <t>"Ikke krævet"</t>
        </r>
      </text>
    </comment>
    <comment ref="U8" authorId="0" shapeId="0" xr:uid="{BACC9AA1-D9B7-43CC-B7D4-6A143DA43341}">
      <text>
        <r>
          <rPr>
            <sz val="8"/>
            <color indexed="81"/>
            <rFont val="Tahoma"/>
            <family val="2"/>
          </rPr>
          <t>Ikke krævet for virksomhed</t>
        </r>
      </text>
    </comment>
    <comment ref="V8" authorId="0" shapeId="0" xr:uid="{BCA44BCE-E50F-4CBC-954A-276BFB2AC7D6}">
      <text>
        <r>
          <rPr>
            <sz val="8"/>
            <color indexed="81"/>
            <rFont val="Tahoma"/>
            <family val="2"/>
          </rPr>
          <t>Ikke krævet for virksomhed</t>
        </r>
      </text>
    </comment>
    <comment ref="W8" authorId="0" shapeId="0" xr:uid="{7C12A634-334A-4E99-9D1D-6F4AD27B114A}">
      <text>
        <r>
          <rPr>
            <sz val="8"/>
            <color indexed="81"/>
            <rFont val="Tahoma"/>
            <family val="2"/>
          </rPr>
          <t>Ikke krævet for virksomhed</t>
        </r>
      </text>
    </comment>
    <comment ref="X8" authorId="0" shapeId="0" xr:uid="{13AA1034-0818-4CDA-82D9-D8C8262EBB8C}">
      <text>
        <r>
          <rPr>
            <sz val="8"/>
            <color indexed="81"/>
            <rFont val="Tahoma"/>
            <family val="2"/>
          </rPr>
          <t>Ikke krævet for virksomhed</t>
        </r>
      </text>
    </comment>
    <comment ref="Y8" authorId="0" shapeId="0" xr:uid="{01F0195D-DA10-4922-A17D-DDFF887DAE8D}">
      <text>
        <r>
          <rPr>
            <sz val="8"/>
            <color indexed="81"/>
            <rFont val="Tahoma"/>
            <family val="2"/>
          </rPr>
          <t>Ikke krævet for virksomhed</t>
        </r>
      </text>
    </comment>
    <comment ref="Z8" authorId="0" shapeId="0" xr:uid="{7B874186-2DED-4E60-B177-ED02983F4F48}">
      <text>
        <r>
          <rPr>
            <sz val="8"/>
            <color indexed="81"/>
            <rFont val="Tahoma"/>
            <family val="2"/>
          </rPr>
          <t>Ikke krævet for virksomhed</t>
        </r>
      </text>
    </comment>
    <comment ref="AA8" authorId="0" shapeId="0" xr:uid="{D96AD461-D693-40DA-99A3-23C8A17C3F8A}">
      <text>
        <r>
          <rPr>
            <sz val="8"/>
            <color indexed="81"/>
            <rFont val="Tahoma"/>
            <family val="2"/>
          </rPr>
          <t>Ikke krævet for virksomhed</t>
        </r>
      </text>
    </comment>
    <comment ref="AB8" authorId="0" shapeId="0" xr:uid="{6D07E43B-CA04-4E4A-86D9-5E755C886820}">
      <text>
        <r>
          <rPr>
            <sz val="8"/>
            <color indexed="81"/>
            <rFont val="Tahoma"/>
            <family val="2"/>
          </rPr>
          <t>Ikke krævet for virksomhed</t>
        </r>
      </text>
    </comment>
    <comment ref="AC8" authorId="0" shapeId="0" xr:uid="{F2DE4B36-EBAE-4EAE-A95B-B42871AEA6AB}">
      <text>
        <r>
          <rPr>
            <sz val="8"/>
            <color indexed="81"/>
            <rFont val="Tahoma"/>
            <family val="2"/>
          </rPr>
          <t>Ikke krævet for virksomhed</t>
        </r>
      </text>
    </comment>
    <comment ref="E9" authorId="0" shapeId="0" xr:uid="{084CA89B-0DEF-4215-AA93-5CFD1CF5109D}">
      <text>
        <r>
          <rPr>
            <sz val="8"/>
            <color indexed="81"/>
            <rFont val="Tahoma"/>
            <family val="2"/>
          </rPr>
          <t>Ikke krævet</t>
        </r>
      </text>
    </comment>
    <comment ref="H9" authorId="0" shapeId="0" xr:uid="{4023A31E-AA77-4B95-8A9E-8D5A71F9B264}">
      <text>
        <r>
          <rPr>
            <sz val="8"/>
            <color indexed="81"/>
            <rFont val="Tahoma"/>
            <family val="2"/>
          </rPr>
          <t>Ikke krævet</t>
        </r>
      </text>
    </comment>
    <comment ref="N9" authorId="0" shapeId="0" xr:uid="{3861C90A-2646-4027-8731-1656FAEF3839}">
      <text>
        <r>
          <rPr>
            <sz val="8"/>
            <color indexed="81"/>
            <rFont val="Tahoma"/>
            <family val="2"/>
          </rPr>
          <t xml:space="preserve">Ikke krævet for indberettende institut
</t>
        </r>
      </text>
    </comment>
    <comment ref="O9" authorId="0" shapeId="0" xr:uid="{76CE1CF7-36AF-4039-A358-2190858F9BD4}">
      <text>
        <r>
          <rPr>
            <sz val="8"/>
            <color indexed="81"/>
            <rFont val="Tahoma"/>
            <family val="2"/>
          </rPr>
          <t>Indberettes ikke for virksomheder</t>
        </r>
      </text>
    </comment>
    <comment ref="P9" authorId="0" shapeId="0" xr:uid="{E0412C46-E545-40F5-9B07-492A4CFCF8CC}">
      <text>
        <r>
          <rPr>
            <sz val="8"/>
            <color indexed="81"/>
            <rFont val="Tahoma"/>
            <family val="2"/>
          </rPr>
          <t>Indberettes ikke for virksomheder</t>
        </r>
      </text>
    </comment>
    <comment ref="Q9" authorId="0" shapeId="0" xr:uid="{CD3992DB-4951-4A76-A691-03C9B16105EE}">
      <text>
        <r>
          <rPr>
            <sz val="8"/>
            <color indexed="81"/>
            <rFont val="Tahoma"/>
            <family val="2"/>
          </rPr>
          <t>Indberettes ikke for virksomheder</t>
        </r>
      </text>
    </comment>
    <comment ref="R9" authorId="0" shapeId="0" xr:uid="{425336CC-888B-4D31-928B-FDE74FB5E11D}">
      <text>
        <r>
          <rPr>
            <sz val="8"/>
            <color indexed="81"/>
            <rFont val="Tahoma"/>
            <family val="2"/>
          </rPr>
          <t>Indberettes ikke for virksomheder</t>
        </r>
      </text>
    </comment>
    <comment ref="T9" authorId="1" shapeId="0" xr:uid="{743A8957-C291-417C-B472-58A1A73B08AE}">
      <text>
        <r>
          <rPr>
            <sz val="9"/>
            <color indexed="81"/>
            <rFont val="Tahoma"/>
            <family val="2"/>
          </rPr>
          <t>Ikke krævet.</t>
        </r>
      </text>
    </comment>
    <comment ref="U9" authorId="0" shapeId="0" xr:uid="{AB94F125-7A88-4A5F-ABBF-7142D0417069}">
      <text>
        <r>
          <rPr>
            <sz val="8"/>
            <color indexed="81"/>
            <rFont val="Tahoma"/>
            <family val="2"/>
          </rPr>
          <t>Ikke krævet for virksomhed</t>
        </r>
      </text>
    </comment>
    <comment ref="V9" authorId="0" shapeId="0" xr:uid="{03F96159-F889-47E0-8CCD-1CB6393A8742}">
      <text>
        <r>
          <rPr>
            <sz val="8"/>
            <color indexed="81"/>
            <rFont val="Tahoma"/>
            <family val="2"/>
          </rPr>
          <t>Ikke krævet for virksomhed</t>
        </r>
      </text>
    </comment>
    <comment ref="W9" authorId="0" shapeId="0" xr:uid="{A95D5D8C-6CF9-4AE0-B1AD-8E4A181FDE2F}">
      <text>
        <r>
          <rPr>
            <sz val="8"/>
            <color indexed="81"/>
            <rFont val="Tahoma"/>
            <family val="2"/>
          </rPr>
          <t>Ikke krævet for virksomhed</t>
        </r>
      </text>
    </comment>
    <comment ref="X9" authorId="0" shapeId="0" xr:uid="{97388894-03AE-4CEE-A985-63C9031866A5}">
      <text>
        <r>
          <rPr>
            <sz val="8"/>
            <color indexed="81"/>
            <rFont val="Tahoma"/>
            <family val="2"/>
          </rPr>
          <t>Ikke krævet for virksomhed</t>
        </r>
      </text>
    </comment>
    <comment ref="Y9" authorId="0" shapeId="0" xr:uid="{F69CFDE6-1201-40D4-A70C-8605D0B13E23}">
      <text>
        <r>
          <rPr>
            <sz val="8"/>
            <color indexed="81"/>
            <rFont val="Tahoma"/>
            <family val="2"/>
          </rPr>
          <t>Ikke krævet for virksomhed</t>
        </r>
      </text>
    </comment>
    <comment ref="Z9" authorId="0" shapeId="0" xr:uid="{0B4B3C76-AFE7-4D3F-876F-29A44A6846E1}">
      <text>
        <r>
          <rPr>
            <sz val="8"/>
            <color indexed="81"/>
            <rFont val="Tahoma"/>
            <family val="2"/>
          </rPr>
          <t>Ikke krævet for virksomhed</t>
        </r>
      </text>
    </comment>
    <comment ref="AA9" authorId="0" shapeId="0" xr:uid="{82C39199-42C2-4B1C-A6C2-C4E2AB1F75B6}">
      <text>
        <r>
          <rPr>
            <sz val="8"/>
            <color indexed="81"/>
            <rFont val="Tahoma"/>
            <family val="2"/>
          </rPr>
          <t>Ikke krævet for virksomhed</t>
        </r>
      </text>
    </comment>
    <comment ref="AB9" authorId="0" shapeId="0" xr:uid="{CACD00E6-52EA-4806-BDF7-2D985E150791}">
      <text>
        <r>
          <rPr>
            <sz val="8"/>
            <color indexed="81"/>
            <rFont val="Tahoma"/>
            <family val="2"/>
          </rPr>
          <t>Ikke krævet for virksomhed</t>
        </r>
      </text>
    </comment>
    <comment ref="AC9" authorId="0" shapeId="0" xr:uid="{636203B1-F5FE-4242-8303-2AFFA5538DE9}">
      <text>
        <r>
          <rPr>
            <sz val="8"/>
            <color indexed="81"/>
            <rFont val="Tahoma"/>
            <family val="2"/>
          </rPr>
          <t>Ikke krævet for virksomhed</t>
        </r>
      </text>
    </comment>
    <comment ref="E10" authorId="0" shapeId="0" xr:uid="{F1B28F3B-871D-40FA-BAF9-305953FAD21F}">
      <text>
        <r>
          <rPr>
            <sz val="8"/>
            <color indexed="81"/>
            <rFont val="Tahoma"/>
            <family val="2"/>
          </rPr>
          <t>Ikke krævet</t>
        </r>
      </text>
    </comment>
    <comment ref="H10" authorId="0" shapeId="0" xr:uid="{0F7485F9-8E2F-4984-BAD9-2CE1C2EA9F2F}">
      <text>
        <r>
          <rPr>
            <sz val="8"/>
            <color indexed="81"/>
            <rFont val="Tahoma"/>
            <family val="2"/>
          </rPr>
          <t>Ikke krævet</t>
        </r>
      </text>
    </comment>
    <comment ref="N10" authorId="1" shapeId="0" xr:uid="{35A3A3A1-E846-4C39-95C0-6422AA16570D}">
      <text>
        <r>
          <rPr>
            <sz val="9"/>
            <color indexed="81"/>
            <rFont val="Tahoma"/>
            <family val="2"/>
          </rPr>
          <t>Ikke krævet</t>
        </r>
      </text>
    </comment>
    <comment ref="O10" authorId="0" shapeId="0" xr:uid="{898F9413-E99B-44AE-9411-C73EC3C9B175}">
      <text>
        <r>
          <rPr>
            <sz val="8"/>
            <color indexed="81"/>
            <rFont val="Tahoma"/>
            <family val="2"/>
          </rPr>
          <t>Indberettes ikke for virksomheder</t>
        </r>
      </text>
    </comment>
    <comment ref="P10" authorId="0" shapeId="0" xr:uid="{C4C12BAA-FB99-412D-9DF1-340BE2CC873A}">
      <text>
        <r>
          <rPr>
            <sz val="8"/>
            <color indexed="81"/>
            <rFont val="Tahoma"/>
            <family val="2"/>
          </rPr>
          <t>Indberettes ikke for virksomheder</t>
        </r>
      </text>
    </comment>
    <comment ref="Q10" authorId="0" shapeId="0" xr:uid="{18CE90DD-35A1-443B-BF68-18D337404E31}">
      <text>
        <r>
          <rPr>
            <sz val="8"/>
            <color indexed="81"/>
            <rFont val="Tahoma"/>
            <family val="2"/>
          </rPr>
          <t>Indberettes ikke for virksomheder</t>
        </r>
      </text>
    </comment>
    <comment ref="R10" authorId="0" shapeId="0" xr:uid="{372AB598-D20D-4912-B316-A41A8CC6C127}">
      <text>
        <r>
          <rPr>
            <sz val="8"/>
            <color indexed="81"/>
            <rFont val="Tahoma"/>
            <family val="2"/>
          </rPr>
          <t>Indberettes ikke for virksomheder</t>
        </r>
      </text>
    </comment>
    <comment ref="S10" authorId="0" shapeId="0" xr:uid="{52CD7C14-DE41-48E3-A3CA-620AC13C954C}">
      <text>
        <r>
          <rPr>
            <sz val="8"/>
            <color indexed="81"/>
            <rFont val="Tahoma"/>
            <family val="2"/>
          </rPr>
          <t>"Ikke krævet"</t>
        </r>
      </text>
    </comment>
    <comment ref="U10" authorId="0" shapeId="0" xr:uid="{654D6FE6-3570-4703-A4CB-144B2FC9BDFF}">
      <text>
        <r>
          <rPr>
            <sz val="8"/>
            <color indexed="81"/>
            <rFont val="Tahoma"/>
            <family val="2"/>
          </rPr>
          <t>Ikke krævet for virksomhed</t>
        </r>
      </text>
    </comment>
    <comment ref="V10" authorId="0" shapeId="0" xr:uid="{BEC9D78D-86B2-4409-8D2B-2DD8B7AD56CD}">
      <text>
        <r>
          <rPr>
            <sz val="8"/>
            <color indexed="81"/>
            <rFont val="Tahoma"/>
            <family val="2"/>
          </rPr>
          <t>Ikke krævet for virksomhed</t>
        </r>
      </text>
    </comment>
    <comment ref="W10" authorId="0" shapeId="0" xr:uid="{227E9CC4-8DA7-4757-ADAF-39823CDB9B11}">
      <text>
        <r>
          <rPr>
            <sz val="8"/>
            <color indexed="81"/>
            <rFont val="Tahoma"/>
            <family val="2"/>
          </rPr>
          <t>Ikke krævet for virksomhed</t>
        </r>
      </text>
    </comment>
    <comment ref="X10" authorId="0" shapeId="0" xr:uid="{D34CA6C9-BE06-4A1D-8437-9FE2CCF864BE}">
      <text>
        <r>
          <rPr>
            <sz val="8"/>
            <color indexed="81"/>
            <rFont val="Tahoma"/>
            <family val="2"/>
          </rPr>
          <t>Ikke krævet for virksomhed</t>
        </r>
      </text>
    </comment>
    <comment ref="Y10" authorId="0" shapeId="0" xr:uid="{9C5C53CC-4E12-480B-9E2A-2C3F00F09639}">
      <text>
        <r>
          <rPr>
            <sz val="8"/>
            <color indexed="81"/>
            <rFont val="Tahoma"/>
            <family val="2"/>
          </rPr>
          <t>Ikke krævet for virksomhed</t>
        </r>
      </text>
    </comment>
    <comment ref="Z10" authorId="0" shapeId="0" xr:uid="{B3DE11C6-785E-4C30-A881-60E6CC055360}">
      <text>
        <r>
          <rPr>
            <sz val="8"/>
            <color indexed="81"/>
            <rFont val="Tahoma"/>
            <family val="2"/>
          </rPr>
          <t>Ikke krævet for virksomhed</t>
        </r>
      </text>
    </comment>
    <comment ref="AA10" authorId="0" shapeId="0" xr:uid="{DCD40208-A607-4280-97D6-F57FBE905F6D}">
      <text>
        <r>
          <rPr>
            <sz val="8"/>
            <color indexed="81"/>
            <rFont val="Tahoma"/>
            <family val="2"/>
          </rPr>
          <t>Ikke krævet for virksomhed</t>
        </r>
      </text>
    </comment>
    <comment ref="AB10" authorId="0" shapeId="0" xr:uid="{314DD6E7-BAB4-4EA5-9084-805AD7364A12}">
      <text>
        <r>
          <rPr>
            <sz val="8"/>
            <color indexed="81"/>
            <rFont val="Tahoma"/>
            <family val="2"/>
          </rPr>
          <t>Ikke krævet for virksomhed</t>
        </r>
      </text>
    </comment>
    <comment ref="AC10" authorId="0" shapeId="0" xr:uid="{5068279B-46B8-4F51-854B-223DD20DD881}">
      <text>
        <r>
          <rPr>
            <sz val="8"/>
            <color indexed="81"/>
            <rFont val="Tahoma"/>
            <family val="2"/>
          </rPr>
          <t>Ikke krævet for virksomhed</t>
        </r>
      </text>
    </comment>
    <comment ref="E11" authorId="0" shapeId="0" xr:uid="{C70E5AD8-9646-4575-A631-2E55AFA944DD}">
      <text>
        <r>
          <rPr>
            <sz val="8"/>
            <color indexed="81"/>
            <rFont val="Tahoma"/>
            <family val="2"/>
          </rPr>
          <t>Ikke krævet</t>
        </r>
      </text>
    </comment>
    <comment ref="H11" authorId="0" shapeId="0" xr:uid="{FB9DC200-67E0-4A7B-BF77-9F02243E9882}">
      <text>
        <r>
          <rPr>
            <sz val="8"/>
            <color indexed="81"/>
            <rFont val="Tahoma"/>
            <family val="2"/>
          </rPr>
          <t>Ikke krævet</t>
        </r>
      </text>
    </comment>
    <comment ref="N11" authorId="0" shapeId="0" xr:uid="{7ADECA0A-9FE1-471F-AB56-C922B7AA0D83}">
      <text>
        <r>
          <rPr>
            <sz val="8"/>
            <color indexed="81"/>
            <rFont val="Tahoma"/>
            <family val="2"/>
          </rPr>
          <t xml:space="preserve">Ikke krævet for indberettende institut
</t>
        </r>
      </text>
    </comment>
    <comment ref="O11" authorId="0" shapeId="0" xr:uid="{1A2F229C-BB15-421E-BF7B-0D285B43C9B5}">
      <text>
        <r>
          <rPr>
            <sz val="8"/>
            <color indexed="81"/>
            <rFont val="Tahoma"/>
            <family val="2"/>
          </rPr>
          <t>Indberettes ikke for virksomheder</t>
        </r>
      </text>
    </comment>
    <comment ref="P11" authorId="0" shapeId="0" xr:uid="{4B82350E-C5E4-42AB-817E-E3058B37550E}">
      <text>
        <r>
          <rPr>
            <sz val="8"/>
            <color indexed="81"/>
            <rFont val="Tahoma"/>
            <family val="2"/>
          </rPr>
          <t>Indberettes ikke for virksomheder</t>
        </r>
      </text>
    </comment>
    <comment ref="Q11" authorId="0" shapeId="0" xr:uid="{8FA39E7D-7B42-4404-A9DA-A714035E4629}">
      <text>
        <r>
          <rPr>
            <sz val="8"/>
            <color indexed="81"/>
            <rFont val="Tahoma"/>
            <family val="2"/>
          </rPr>
          <t>Indberettes ikke for virksomheder</t>
        </r>
      </text>
    </comment>
    <comment ref="R11" authorId="0" shapeId="0" xr:uid="{D9291882-9F36-41F3-A6D6-160483683A47}">
      <text>
        <r>
          <rPr>
            <sz val="8"/>
            <color indexed="81"/>
            <rFont val="Tahoma"/>
            <family val="2"/>
          </rPr>
          <t>Indberettes ikke for virksomheder</t>
        </r>
      </text>
    </comment>
    <comment ref="T11" authorId="1" shapeId="0" xr:uid="{24610D3A-B3F1-4FC3-9004-31AE826A36E7}">
      <text>
        <r>
          <rPr>
            <sz val="9"/>
            <color indexed="81"/>
            <rFont val="Tahoma"/>
            <family val="2"/>
          </rPr>
          <t>Ikke krævet.</t>
        </r>
      </text>
    </comment>
    <comment ref="U11" authorId="0" shapeId="0" xr:uid="{72A3F38A-44D6-4503-B49B-FE534827F5F3}">
      <text>
        <r>
          <rPr>
            <sz val="8"/>
            <color indexed="81"/>
            <rFont val="Tahoma"/>
            <family val="2"/>
          </rPr>
          <t>Ikke krævet for virksomhed</t>
        </r>
      </text>
    </comment>
    <comment ref="V11" authorId="0" shapeId="0" xr:uid="{CA507915-EFC3-4D2A-AF13-EE76BD0C35A1}">
      <text>
        <r>
          <rPr>
            <sz val="8"/>
            <color indexed="81"/>
            <rFont val="Tahoma"/>
            <family val="2"/>
          </rPr>
          <t>Ikke krævet for virksomhed</t>
        </r>
      </text>
    </comment>
    <comment ref="W11" authorId="0" shapeId="0" xr:uid="{6966B600-AA33-4723-A7FA-54CCDEC9E065}">
      <text>
        <r>
          <rPr>
            <sz val="8"/>
            <color indexed="81"/>
            <rFont val="Tahoma"/>
            <family val="2"/>
          </rPr>
          <t>Ikke krævet for virksomhed</t>
        </r>
      </text>
    </comment>
    <comment ref="X11" authorId="0" shapeId="0" xr:uid="{2AA528A6-B423-4B43-BEDA-E31DB5AB860C}">
      <text>
        <r>
          <rPr>
            <sz val="8"/>
            <color indexed="81"/>
            <rFont val="Tahoma"/>
            <family val="2"/>
          </rPr>
          <t>Ikke krævet for virksomhed</t>
        </r>
      </text>
    </comment>
    <comment ref="Y11" authorId="0" shapeId="0" xr:uid="{E16FC878-6490-4416-940E-F98FBF2ACD00}">
      <text>
        <r>
          <rPr>
            <sz val="8"/>
            <color indexed="81"/>
            <rFont val="Tahoma"/>
            <family val="2"/>
          </rPr>
          <t>Ikke krævet for virksomhed</t>
        </r>
      </text>
    </comment>
    <comment ref="Z11" authorId="0" shapeId="0" xr:uid="{5A21874B-5B32-4634-847D-F1A94C089FB8}">
      <text>
        <r>
          <rPr>
            <sz val="8"/>
            <color indexed="81"/>
            <rFont val="Tahoma"/>
            <family val="2"/>
          </rPr>
          <t>Ikke krævet for virksomhed</t>
        </r>
      </text>
    </comment>
    <comment ref="AA11" authorId="0" shapeId="0" xr:uid="{6913812D-494A-4813-A7F2-E694930BEA47}">
      <text>
        <r>
          <rPr>
            <sz val="8"/>
            <color indexed="81"/>
            <rFont val="Tahoma"/>
            <family val="2"/>
          </rPr>
          <t>Ikke krævet for virksomhed</t>
        </r>
      </text>
    </comment>
    <comment ref="AB11" authorId="0" shapeId="0" xr:uid="{55250F2F-B940-4465-BFBB-AF2C9FC7B80A}">
      <text>
        <r>
          <rPr>
            <sz val="8"/>
            <color indexed="81"/>
            <rFont val="Tahoma"/>
            <family val="2"/>
          </rPr>
          <t>Ikke krævet for virksomhed</t>
        </r>
      </text>
    </comment>
    <comment ref="AC11" authorId="0" shapeId="0" xr:uid="{268F374C-B26A-4396-9466-FBB950C8A9D7}">
      <text>
        <r>
          <rPr>
            <sz val="8"/>
            <color indexed="81"/>
            <rFont val="Tahoma"/>
            <family val="2"/>
          </rPr>
          <t>Ikke krævet for virksomhed</t>
        </r>
      </text>
    </comment>
    <comment ref="E12" authorId="0" shapeId="0" xr:uid="{375DD3FC-653B-4375-B7FE-6F98A0353E93}">
      <text>
        <r>
          <rPr>
            <sz val="8"/>
            <color indexed="81"/>
            <rFont val="Tahoma"/>
            <family val="2"/>
          </rPr>
          <t>Ikke krævet</t>
        </r>
      </text>
    </comment>
    <comment ref="H12" authorId="0" shapeId="0" xr:uid="{A9B090EC-E34A-491D-8B41-6E684C79A598}">
      <text>
        <r>
          <rPr>
            <sz val="8"/>
            <color indexed="81"/>
            <rFont val="Tahoma"/>
            <family val="2"/>
          </rPr>
          <t>Ikke krævet</t>
        </r>
      </text>
    </comment>
    <comment ref="N12" authorId="1" shapeId="0" xr:uid="{C4F31D29-4348-4725-ADCC-0E6A824BF093}">
      <text>
        <r>
          <rPr>
            <sz val="9"/>
            <color indexed="81"/>
            <rFont val="Tahoma"/>
            <family val="2"/>
          </rPr>
          <t>Ikke krævet</t>
        </r>
      </text>
    </comment>
    <comment ref="O12" authorId="0" shapeId="0" xr:uid="{69FED5B2-3877-4AFA-9DB7-0D2EDA990D83}">
      <text>
        <r>
          <rPr>
            <sz val="8"/>
            <color indexed="81"/>
            <rFont val="Tahoma"/>
            <family val="2"/>
          </rPr>
          <t>Indberettes ikke for virksomheder</t>
        </r>
      </text>
    </comment>
    <comment ref="P12" authorId="0" shapeId="0" xr:uid="{95E27200-A49F-4DD7-B677-DE837B95C0A6}">
      <text>
        <r>
          <rPr>
            <sz val="8"/>
            <color indexed="81"/>
            <rFont val="Tahoma"/>
            <family val="2"/>
          </rPr>
          <t>Indberettes ikke for virksomheder</t>
        </r>
      </text>
    </comment>
    <comment ref="Q12" authorId="0" shapeId="0" xr:uid="{2699B3AD-ACAF-4151-8DE5-09B33FD9A848}">
      <text>
        <r>
          <rPr>
            <sz val="8"/>
            <color indexed="81"/>
            <rFont val="Tahoma"/>
            <family val="2"/>
          </rPr>
          <t>Indberettes ikke for virksomheder</t>
        </r>
      </text>
    </comment>
    <comment ref="R12" authorId="0" shapeId="0" xr:uid="{2C4AEFDC-F822-4049-AA28-1EB776C575B6}">
      <text>
        <r>
          <rPr>
            <sz val="8"/>
            <color indexed="81"/>
            <rFont val="Tahoma"/>
            <family val="2"/>
          </rPr>
          <t>Indberettes ikke for virksomheder</t>
        </r>
      </text>
    </comment>
    <comment ref="S12" authorId="0" shapeId="0" xr:uid="{58CED29D-0E9C-4775-998D-3A5C5E411DF4}">
      <text>
        <r>
          <rPr>
            <sz val="8"/>
            <color indexed="81"/>
            <rFont val="Tahoma"/>
            <family val="2"/>
          </rPr>
          <t>"Ikke krævet"</t>
        </r>
      </text>
    </comment>
    <comment ref="U12" authorId="0" shapeId="0" xr:uid="{FEF3F6C4-1495-4094-A114-110BEB4A6AF2}">
      <text>
        <r>
          <rPr>
            <sz val="8"/>
            <color indexed="81"/>
            <rFont val="Tahoma"/>
            <family val="2"/>
          </rPr>
          <t>Ikke krævet for virksomhed</t>
        </r>
      </text>
    </comment>
    <comment ref="V12" authorId="0" shapeId="0" xr:uid="{5044A783-A085-48B7-A795-1B9BBC658B4A}">
      <text>
        <r>
          <rPr>
            <sz val="8"/>
            <color indexed="81"/>
            <rFont val="Tahoma"/>
            <family val="2"/>
          </rPr>
          <t>Ikke krævet for virksomhed</t>
        </r>
      </text>
    </comment>
    <comment ref="W12" authorId="0" shapeId="0" xr:uid="{600DC0F1-E44B-4B4F-A3E8-EC203BF523D5}">
      <text>
        <r>
          <rPr>
            <sz val="8"/>
            <color indexed="81"/>
            <rFont val="Tahoma"/>
            <family val="2"/>
          </rPr>
          <t>Ikke krævet for virksomhed</t>
        </r>
      </text>
    </comment>
    <comment ref="X12" authorId="0" shapeId="0" xr:uid="{B9683413-FA27-44F9-9B38-3BF54A05C5E4}">
      <text>
        <r>
          <rPr>
            <sz val="8"/>
            <color indexed="81"/>
            <rFont val="Tahoma"/>
            <family val="2"/>
          </rPr>
          <t>Ikke krævet for virksomhed</t>
        </r>
      </text>
    </comment>
    <comment ref="Y12" authorId="0" shapeId="0" xr:uid="{07295CCD-B839-4990-B843-EDE1C7CA767F}">
      <text>
        <r>
          <rPr>
            <sz val="8"/>
            <color indexed="81"/>
            <rFont val="Tahoma"/>
            <family val="2"/>
          </rPr>
          <t>Ikke krævet for virksomhed</t>
        </r>
      </text>
    </comment>
    <comment ref="Z12" authorId="0" shapeId="0" xr:uid="{562661AC-413A-4A3B-A705-28A914921CE9}">
      <text>
        <r>
          <rPr>
            <sz val="8"/>
            <color indexed="81"/>
            <rFont val="Tahoma"/>
            <family val="2"/>
          </rPr>
          <t>Ikke krævet for virksomhed</t>
        </r>
      </text>
    </comment>
    <comment ref="AA12" authorId="0" shapeId="0" xr:uid="{4D48BC47-A5EA-4E16-B984-5E83EBACF252}">
      <text>
        <r>
          <rPr>
            <sz val="8"/>
            <color indexed="81"/>
            <rFont val="Tahoma"/>
            <family val="2"/>
          </rPr>
          <t>Ikke krævet for virksomhed</t>
        </r>
      </text>
    </comment>
    <comment ref="AB12" authorId="0" shapeId="0" xr:uid="{A4BE5A76-F1AA-4DCD-A2A3-5B78C55ED50A}">
      <text>
        <r>
          <rPr>
            <sz val="8"/>
            <color indexed="81"/>
            <rFont val="Tahoma"/>
            <family val="2"/>
          </rPr>
          <t>Ikke krævet for virksomhed</t>
        </r>
      </text>
    </comment>
    <comment ref="AC12" authorId="0" shapeId="0" xr:uid="{474FA40E-88A5-4EC9-B8BB-0E62E1310EAF}">
      <text>
        <r>
          <rPr>
            <sz val="8"/>
            <color indexed="81"/>
            <rFont val="Tahoma"/>
            <family val="2"/>
          </rPr>
          <t>Ikke krævet for virksomhed</t>
        </r>
      </text>
    </comment>
    <comment ref="G16" authorId="0" shapeId="0" xr:uid="{D9A346FD-08B5-4052-8798-CE1EC1F47AD8}">
      <text>
        <r>
          <rPr>
            <sz val="8"/>
            <color indexed="81"/>
            <rFont val="Tahoma"/>
            <family val="2"/>
          </rPr>
          <t>Ikke krævet</t>
        </r>
      </text>
    </comment>
    <comment ref="I16" authorId="0" shapeId="0" xr:uid="{F5AA33A1-0235-4CDB-A78A-7E74FEBA7994}">
      <text>
        <r>
          <rPr>
            <sz val="8"/>
            <color indexed="81"/>
            <rFont val="Tahoma"/>
            <family val="2"/>
          </rPr>
          <t>Ikke krævet</t>
        </r>
      </text>
    </comment>
    <comment ref="K16" authorId="0" shapeId="0" xr:uid="{D4689E82-1004-4A45-8D31-360F4439C758}">
      <text>
        <r>
          <rPr>
            <sz val="8"/>
            <color indexed="81"/>
            <rFont val="Tahoma"/>
            <family val="2"/>
          </rPr>
          <t>Ikke krævet</t>
        </r>
      </text>
    </comment>
    <comment ref="L16" authorId="0" shapeId="0" xr:uid="{EAC4F54A-DB4D-4F62-9CF0-6AB2D8BA0D94}">
      <text>
        <r>
          <rPr>
            <sz val="8"/>
            <color indexed="81"/>
            <rFont val="Tahoma"/>
            <family val="2"/>
          </rPr>
          <t>Ikke krævet</t>
        </r>
      </text>
    </comment>
    <comment ref="M16" authorId="0" shapeId="0" xr:uid="{020C1763-870F-45B6-94A4-683EE8DB416A}">
      <text>
        <r>
          <rPr>
            <sz val="8"/>
            <color indexed="81"/>
            <rFont val="Tahoma"/>
            <family val="2"/>
          </rPr>
          <t>Ikke krævet</t>
        </r>
      </text>
    </comment>
    <comment ref="N16" authorId="0" shapeId="0" xr:uid="{CC1A547D-57D2-4893-9BE8-5BDCA6C88836}">
      <text>
        <r>
          <rPr>
            <sz val="8"/>
            <color indexed="81"/>
            <rFont val="Tahoma"/>
            <family val="2"/>
          </rPr>
          <t>Ikke krævet</t>
        </r>
      </text>
    </comment>
    <comment ref="O16" authorId="0" shapeId="0" xr:uid="{153B76CC-C258-4995-B59B-4EF467ACCAAA}">
      <text>
        <r>
          <rPr>
            <sz val="8"/>
            <color indexed="81"/>
            <rFont val="Tahoma"/>
            <family val="2"/>
          </rPr>
          <t>Ikke krævet</t>
        </r>
      </text>
    </comment>
    <comment ref="R16" authorId="0" shapeId="0" xr:uid="{0C63C5B2-02D2-4828-8EF3-49A450BA0096}">
      <text>
        <r>
          <rPr>
            <sz val="8"/>
            <color indexed="81"/>
            <rFont val="Tahoma"/>
            <family val="2"/>
          </rPr>
          <t>Ikke krævet</t>
        </r>
      </text>
    </comment>
    <comment ref="S16" authorId="0" shapeId="0" xr:uid="{6C8401C9-D463-462F-8D38-F0791776F862}">
      <text>
        <r>
          <rPr>
            <sz val="8"/>
            <color indexed="81"/>
            <rFont val="Tahoma"/>
            <family val="2"/>
          </rPr>
          <t>Ikke krævet</t>
        </r>
      </text>
    </comment>
    <comment ref="T16" authorId="0" shapeId="0" xr:uid="{671F2653-CB83-40EB-9842-1D68CA0627D0}">
      <text>
        <r>
          <rPr>
            <sz val="8"/>
            <color indexed="81"/>
            <rFont val="Tahoma"/>
            <family val="2"/>
          </rPr>
          <t>Ikke krævet</t>
        </r>
      </text>
    </comment>
    <comment ref="U16" authorId="0" shapeId="0" xr:uid="{057F9B2E-1D8F-4EC1-8E15-D94036BEF00A}">
      <text>
        <r>
          <rPr>
            <sz val="8"/>
            <color indexed="81"/>
            <rFont val="Tahoma"/>
            <family val="2"/>
          </rPr>
          <t>Ikke krævet</t>
        </r>
      </text>
    </comment>
    <comment ref="V16" authorId="0" shapeId="0" xr:uid="{63DB3AB6-1EE7-4E60-8B1D-743B6F24A6D3}">
      <text>
        <r>
          <rPr>
            <sz val="8"/>
            <color indexed="81"/>
            <rFont val="Tahoma"/>
            <family val="2"/>
          </rPr>
          <t>Ikke krævet</t>
        </r>
      </text>
    </comment>
    <comment ref="W16" authorId="0" shapeId="0" xr:uid="{B35FE5F0-A31E-447C-B3EC-95E54E822217}">
      <text>
        <r>
          <rPr>
            <sz val="8"/>
            <color indexed="81"/>
            <rFont val="Tahoma"/>
            <family val="2"/>
          </rPr>
          <t>Ikke krævet</t>
        </r>
      </text>
    </comment>
    <comment ref="X16" authorId="0" shapeId="0" xr:uid="{E8F173FB-9049-4114-B8F6-0A792B72C700}">
      <text>
        <r>
          <rPr>
            <sz val="8"/>
            <color indexed="81"/>
            <rFont val="Tahoma"/>
            <family val="2"/>
          </rPr>
          <t>Ikke krævet</t>
        </r>
      </text>
    </comment>
    <comment ref="Y16" authorId="0" shapeId="0" xr:uid="{D4566723-9086-4EDA-8C1F-5DA9D5E5B05A}">
      <text>
        <r>
          <rPr>
            <sz val="8"/>
            <color indexed="81"/>
            <rFont val="Tahoma"/>
            <family val="2"/>
          </rPr>
          <t>Ikke krævet</t>
        </r>
      </text>
    </comment>
    <comment ref="Z16" authorId="0" shapeId="0" xr:uid="{08372FAD-CC9A-46CA-9E54-21221A8140FC}">
      <text>
        <r>
          <rPr>
            <sz val="8"/>
            <color indexed="81"/>
            <rFont val="Tahoma"/>
            <family val="2"/>
          </rPr>
          <t>Ikke krævet</t>
        </r>
      </text>
    </comment>
    <comment ref="AA16" authorId="0" shapeId="0" xr:uid="{9EC16C1F-674B-400D-8032-C9D8D97B3D69}">
      <text>
        <r>
          <rPr>
            <sz val="8"/>
            <color indexed="81"/>
            <rFont val="Tahoma"/>
            <family val="2"/>
          </rPr>
          <t>Ikke krævet</t>
        </r>
      </text>
    </comment>
    <comment ref="AB16" authorId="0" shapeId="0" xr:uid="{551F2878-D46E-4928-A91F-EA502C52B59A}">
      <text>
        <r>
          <rPr>
            <sz val="8"/>
            <color indexed="81"/>
            <rFont val="Tahoma"/>
            <family val="2"/>
          </rPr>
          <t>Ikke krævet</t>
        </r>
      </text>
    </comment>
    <comment ref="AC16" authorId="0" shapeId="0" xr:uid="{7DCA4E3D-A791-4F86-B8A0-CDBE9C9D62CB}">
      <text>
        <r>
          <rPr>
            <sz val="8"/>
            <color indexed="81"/>
            <rFont val="Tahoma"/>
            <family val="2"/>
          </rPr>
          <t>Ikke krævet</t>
        </r>
      </text>
    </comment>
    <comment ref="AD16" authorId="1" shapeId="0" xr:uid="{D40672A3-18F6-4341-A77D-09C74D980AB4}">
      <text>
        <r>
          <rPr>
            <sz val="9"/>
            <color indexed="81"/>
            <rFont val="Tahoma"/>
            <family val="2"/>
          </rPr>
          <t>Kun krævet for instrumenttype 20.</t>
        </r>
      </text>
    </comment>
    <comment ref="AE16" authorId="0" shapeId="0" xr:uid="{8A63839D-0395-4D84-A0F5-F68AE502C032}">
      <text>
        <r>
          <rPr>
            <sz val="8"/>
            <color indexed="81"/>
            <rFont val="Tahoma"/>
            <family val="2"/>
          </rPr>
          <t>Ikke krævet</t>
        </r>
      </text>
    </comment>
    <comment ref="AF16" authorId="0" shapeId="0" xr:uid="{3FDC109F-D6AF-4033-BACF-F357B079C7E1}">
      <text>
        <r>
          <rPr>
            <sz val="8"/>
            <color indexed="81"/>
            <rFont val="Tahoma"/>
            <family val="2"/>
          </rPr>
          <t>Ikke krævet</t>
        </r>
      </text>
    </comment>
    <comment ref="AG16" authorId="0" shapeId="0" xr:uid="{07D7A3B5-D2CC-40B3-9372-5814E979BFCE}">
      <text>
        <r>
          <rPr>
            <sz val="8"/>
            <color indexed="81"/>
            <rFont val="Tahoma"/>
            <family val="2"/>
          </rPr>
          <t>Ikke krævet</t>
        </r>
      </text>
    </comment>
    <comment ref="G17" authorId="0" shapeId="0" xr:uid="{E3BBC17B-0B52-431E-80B8-C5D495A4C4C2}">
      <text>
        <r>
          <rPr>
            <sz val="8"/>
            <color indexed="81"/>
            <rFont val="Tahoma"/>
            <family val="2"/>
          </rPr>
          <t>Ikke krævet</t>
        </r>
      </text>
    </comment>
    <comment ref="I17" authorId="0" shapeId="0" xr:uid="{C7601F1E-9539-4477-B907-66C7F1755686}">
      <text>
        <r>
          <rPr>
            <sz val="8"/>
            <color indexed="81"/>
            <rFont val="Tahoma"/>
            <family val="2"/>
          </rPr>
          <t>Ikke krævet</t>
        </r>
      </text>
    </comment>
    <comment ref="K17" authorId="0" shapeId="0" xr:uid="{5B078BE1-D448-4620-AAB3-8E63B29E812C}">
      <text>
        <r>
          <rPr>
            <sz val="8"/>
            <color indexed="81"/>
            <rFont val="Tahoma"/>
            <family val="2"/>
          </rPr>
          <t>Ikke krævet</t>
        </r>
      </text>
    </comment>
    <comment ref="L17" authorId="0" shapeId="0" xr:uid="{5F14B8E7-09DF-4516-A76A-2D21D36A2E90}">
      <text>
        <r>
          <rPr>
            <sz val="8"/>
            <color indexed="81"/>
            <rFont val="Tahoma"/>
            <family val="2"/>
          </rPr>
          <t>Ikke krævet</t>
        </r>
      </text>
    </comment>
    <comment ref="M17" authorId="0" shapeId="0" xr:uid="{836CEE0F-5485-4DD9-B6E8-4373426660B0}">
      <text>
        <r>
          <rPr>
            <sz val="8"/>
            <color indexed="81"/>
            <rFont val="Tahoma"/>
            <family val="2"/>
          </rPr>
          <t>Ikke krævet</t>
        </r>
      </text>
    </comment>
    <comment ref="N17" authorId="0" shapeId="0" xr:uid="{A8FFB941-9072-4D61-8712-8699F5FA4D99}">
      <text>
        <r>
          <rPr>
            <sz val="8"/>
            <color indexed="81"/>
            <rFont val="Tahoma"/>
            <family val="2"/>
          </rPr>
          <t>Ikke krævet</t>
        </r>
      </text>
    </comment>
    <comment ref="O17" authorId="0" shapeId="0" xr:uid="{E3F450E5-F751-459D-8B10-D94E1CB86A3D}">
      <text>
        <r>
          <rPr>
            <sz val="8"/>
            <color indexed="81"/>
            <rFont val="Tahoma"/>
            <family val="2"/>
          </rPr>
          <t>Ikke krævet</t>
        </r>
      </text>
    </comment>
    <comment ref="R17" authorId="0" shapeId="0" xr:uid="{DEA584D5-3B99-4299-88AD-ADD796DC2C15}">
      <text>
        <r>
          <rPr>
            <sz val="8"/>
            <color indexed="81"/>
            <rFont val="Tahoma"/>
            <family val="2"/>
          </rPr>
          <t>Ikke krævet</t>
        </r>
      </text>
    </comment>
    <comment ref="S17" authorId="0" shapeId="0" xr:uid="{0314375F-A256-44FC-A9E5-DD3747669DCF}">
      <text>
        <r>
          <rPr>
            <sz val="8"/>
            <color indexed="81"/>
            <rFont val="Tahoma"/>
            <family val="2"/>
          </rPr>
          <t>Ikke krævet</t>
        </r>
      </text>
    </comment>
    <comment ref="T17" authorId="0" shapeId="0" xr:uid="{FDE43411-4804-40D8-897E-650A6E15F9F1}">
      <text>
        <r>
          <rPr>
            <sz val="8"/>
            <color indexed="81"/>
            <rFont val="Tahoma"/>
            <family val="2"/>
          </rPr>
          <t>Ikke krævet</t>
        </r>
      </text>
    </comment>
    <comment ref="U17" authorId="0" shapeId="0" xr:uid="{6DFFC36C-83DC-4ACA-B786-8869EEF8202C}">
      <text>
        <r>
          <rPr>
            <sz val="8"/>
            <color indexed="81"/>
            <rFont val="Tahoma"/>
            <family val="2"/>
          </rPr>
          <t>Ikke krævet</t>
        </r>
      </text>
    </comment>
    <comment ref="V17" authorId="0" shapeId="0" xr:uid="{44CD8FB9-D59E-4479-8EFD-817499611B64}">
      <text>
        <r>
          <rPr>
            <sz val="8"/>
            <color indexed="81"/>
            <rFont val="Tahoma"/>
            <family val="2"/>
          </rPr>
          <t>Ikke krævet</t>
        </r>
      </text>
    </comment>
    <comment ref="W17" authorId="0" shapeId="0" xr:uid="{D928C653-ECAE-4250-A5DA-89D5050EA761}">
      <text>
        <r>
          <rPr>
            <sz val="8"/>
            <color indexed="81"/>
            <rFont val="Tahoma"/>
            <family val="2"/>
          </rPr>
          <t>Ikke krævet</t>
        </r>
      </text>
    </comment>
    <comment ref="X17" authorId="0" shapeId="0" xr:uid="{B3B0B087-8BC7-41F7-ABA8-B91782ED2AB8}">
      <text>
        <r>
          <rPr>
            <sz val="8"/>
            <color indexed="81"/>
            <rFont val="Tahoma"/>
            <family val="2"/>
          </rPr>
          <t>Ikke krævet</t>
        </r>
      </text>
    </comment>
    <comment ref="Y17" authorId="0" shapeId="0" xr:uid="{6FE475D9-4186-4420-9AD2-7EC2DC53C243}">
      <text>
        <r>
          <rPr>
            <sz val="8"/>
            <color indexed="81"/>
            <rFont val="Tahoma"/>
            <family val="2"/>
          </rPr>
          <t>Ikke krævet</t>
        </r>
      </text>
    </comment>
    <comment ref="Z17" authorId="0" shapeId="0" xr:uid="{15CC86FF-14E7-4454-B22F-4D202F559966}">
      <text>
        <r>
          <rPr>
            <sz val="8"/>
            <color indexed="81"/>
            <rFont val="Tahoma"/>
            <family val="2"/>
          </rPr>
          <t>Ikke krævet</t>
        </r>
      </text>
    </comment>
    <comment ref="AA17" authorId="0" shapeId="0" xr:uid="{49C1DFA1-FB96-4DFD-82DF-BF9138AE2E7D}">
      <text>
        <r>
          <rPr>
            <sz val="8"/>
            <color indexed="81"/>
            <rFont val="Tahoma"/>
            <family val="2"/>
          </rPr>
          <t>Ikke krævet</t>
        </r>
      </text>
    </comment>
    <comment ref="AB17" authorId="0" shapeId="0" xr:uid="{911F3804-F7CB-4C7C-BC85-E972BB16AF1E}">
      <text>
        <r>
          <rPr>
            <sz val="8"/>
            <color indexed="81"/>
            <rFont val="Tahoma"/>
            <family val="2"/>
          </rPr>
          <t>Ikke krævet</t>
        </r>
      </text>
    </comment>
    <comment ref="AC17" authorId="0" shapeId="0" xr:uid="{36229E0C-B98E-485A-A5BF-27B52FE94B29}">
      <text>
        <r>
          <rPr>
            <sz val="8"/>
            <color indexed="81"/>
            <rFont val="Tahoma"/>
            <family val="2"/>
          </rPr>
          <t>Ikke krævet</t>
        </r>
      </text>
    </comment>
    <comment ref="AD17" authorId="1" shapeId="0" xr:uid="{C9ABA39A-22E9-489C-9FE8-4CB7E477138B}">
      <text>
        <r>
          <rPr>
            <sz val="9"/>
            <color indexed="81"/>
            <rFont val="Tahoma"/>
            <family val="2"/>
          </rPr>
          <t>Kun krævet for instrumenttype 20.</t>
        </r>
      </text>
    </comment>
    <comment ref="AE17" authorId="0" shapeId="0" xr:uid="{401466ED-75AB-4B80-937F-8AEB51C63385}">
      <text>
        <r>
          <rPr>
            <sz val="8"/>
            <color indexed="81"/>
            <rFont val="Tahoma"/>
            <family val="2"/>
          </rPr>
          <t>Ikke krævet</t>
        </r>
      </text>
    </comment>
    <comment ref="AF17" authorId="0" shapeId="0" xr:uid="{944FF754-BD3F-47BA-9818-572D3571A97F}">
      <text>
        <r>
          <rPr>
            <sz val="8"/>
            <color indexed="81"/>
            <rFont val="Tahoma"/>
            <family val="2"/>
          </rPr>
          <t>Ikke krævet</t>
        </r>
      </text>
    </comment>
    <comment ref="AG17" authorId="0" shapeId="0" xr:uid="{214A337D-EDBF-4BC6-8F52-BE10409AED91}">
      <text>
        <r>
          <rPr>
            <sz val="8"/>
            <color indexed="81"/>
            <rFont val="Tahoma"/>
            <family val="2"/>
          </rPr>
          <t>Ikke krævet</t>
        </r>
      </text>
    </comment>
    <comment ref="G18" authorId="0" shapeId="0" xr:uid="{D409C359-D571-433C-9490-8221253C0C87}">
      <text>
        <r>
          <rPr>
            <sz val="8"/>
            <color indexed="81"/>
            <rFont val="Tahoma"/>
            <family val="2"/>
          </rPr>
          <t>Ikke krævet</t>
        </r>
      </text>
    </comment>
    <comment ref="I18" authorId="0" shapeId="0" xr:uid="{F80E37D3-9A44-431D-B319-08A0854E6DBD}">
      <text>
        <r>
          <rPr>
            <sz val="8"/>
            <color indexed="81"/>
            <rFont val="Tahoma"/>
            <family val="2"/>
          </rPr>
          <t>Ikke krævet</t>
        </r>
      </text>
    </comment>
    <comment ref="K18" authorId="0" shapeId="0" xr:uid="{712F2D2B-7739-470A-A0EE-8B33B4853403}">
      <text>
        <r>
          <rPr>
            <sz val="8"/>
            <color indexed="81"/>
            <rFont val="Tahoma"/>
            <family val="2"/>
          </rPr>
          <t>Ikke krævet</t>
        </r>
      </text>
    </comment>
    <comment ref="L18" authorId="0" shapeId="0" xr:uid="{DB35C2B6-E75C-4800-B5B4-354E2E64B087}">
      <text>
        <r>
          <rPr>
            <sz val="8"/>
            <color indexed="81"/>
            <rFont val="Tahoma"/>
            <family val="2"/>
          </rPr>
          <t>Ikke krævet</t>
        </r>
      </text>
    </comment>
    <comment ref="M18" authorId="0" shapeId="0" xr:uid="{95429D6C-D896-4518-A8D1-E7E4211225E3}">
      <text>
        <r>
          <rPr>
            <sz val="8"/>
            <color indexed="81"/>
            <rFont val="Tahoma"/>
            <family val="2"/>
          </rPr>
          <t>Ikke krævet</t>
        </r>
      </text>
    </comment>
    <comment ref="N18" authorId="0" shapeId="0" xr:uid="{4F8F69E1-37AA-43A1-8900-88E14DE29DAD}">
      <text>
        <r>
          <rPr>
            <sz val="8"/>
            <color indexed="81"/>
            <rFont val="Tahoma"/>
            <family val="2"/>
          </rPr>
          <t>Ikke krævet</t>
        </r>
      </text>
    </comment>
    <comment ref="O18" authorId="0" shapeId="0" xr:uid="{25717B0A-A548-4E8C-8A1C-59C4FA6398E9}">
      <text>
        <r>
          <rPr>
            <sz val="8"/>
            <color indexed="81"/>
            <rFont val="Tahoma"/>
            <family val="2"/>
          </rPr>
          <t>Ikke krævet</t>
        </r>
      </text>
    </comment>
    <comment ref="R18" authorId="0" shapeId="0" xr:uid="{AE260A32-1F97-4ECF-A480-D27EA3D059BC}">
      <text>
        <r>
          <rPr>
            <sz val="8"/>
            <color indexed="81"/>
            <rFont val="Tahoma"/>
            <family val="2"/>
          </rPr>
          <t>Ikke krævet</t>
        </r>
      </text>
    </comment>
    <comment ref="S18" authorId="0" shapeId="0" xr:uid="{C6166B34-B1CB-4A21-B13B-D2E81AC77F3C}">
      <text>
        <r>
          <rPr>
            <sz val="8"/>
            <color indexed="81"/>
            <rFont val="Tahoma"/>
            <family val="2"/>
          </rPr>
          <t>Ikke krævet</t>
        </r>
      </text>
    </comment>
    <comment ref="T18" authorId="0" shapeId="0" xr:uid="{4496B191-C3A3-4704-BFC0-A2D3DED85CFF}">
      <text>
        <r>
          <rPr>
            <sz val="8"/>
            <color indexed="81"/>
            <rFont val="Tahoma"/>
            <family val="2"/>
          </rPr>
          <t>Ikke krævet</t>
        </r>
      </text>
    </comment>
    <comment ref="U18" authorId="0" shapeId="0" xr:uid="{3492045B-30B5-4FD7-801B-F02F96451103}">
      <text>
        <r>
          <rPr>
            <sz val="8"/>
            <color indexed="81"/>
            <rFont val="Tahoma"/>
            <family val="2"/>
          </rPr>
          <t>Ikke krævet</t>
        </r>
      </text>
    </comment>
    <comment ref="V18" authorId="0" shapeId="0" xr:uid="{4E37C856-A5F6-440B-BE5C-6A83167CD644}">
      <text>
        <r>
          <rPr>
            <sz val="8"/>
            <color indexed="81"/>
            <rFont val="Tahoma"/>
            <family val="2"/>
          </rPr>
          <t>Ikke krævet</t>
        </r>
      </text>
    </comment>
    <comment ref="W18" authorId="0" shapeId="0" xr:uid="{366125AB-777E-463D-AE66-88E47AE4298A}">
      <text>
        <r>
          <rPr>
            <sz val="8"/>
            <color indexed="81"/>
            <rFont val="Tahoma"/>
            <family val="2"/>
          </rPr>
          <t>Ikke krævet</t>
        </r>
      </text>
    </comment>
    <comment ref="X18" authorId="0" shapeId="0" xr:uid="{91493B43-60D4-470F-899B-A7B1BAE2A5C8}">
      <text>
        <r>
          <rPr>
            <sz val="8"/>
            <color indexed="81"/>
            <rFont val="Tahoma"/>
            <family val="2"/>
          </rPr>
          <t>Ikke krævet</t>
        </r>
      </text>
    </comment>
    <comment ref="Y18" authorId="0" shapeId="0" xr:uid="{54BFFF0F-BB66-4E9C-8868-D39931D61B88}">
      <text>
        <r>
          <rPr>
            <sz val="8"/>
            <color indexed="81"/>
            <rFont val="Tahoma"/>
            <family val="2"/>
          </rPr>
          <t>Ikke krævet</t>
        </r>
      </text>
    </comment>
    <comment ref="Z18" authorId="0" shapeId="0" xr:uid="{6AD3AB87-0EC2-4EF7-BFE1-BD03D636E92E}">
      <text>
        <r>
          <rPr>
            <sz val="8"/>
            <color indexed="81"/>
            <rFont val="Tahoma"/>
            <family val="2"/>
          </rPr>
          <t>Ikke krævet</t>
        </r>
      </text>
    </comment>
    <comment ref="AA18" authorId="0" shapeId="0" xr:uid="{D581B31F-D25D-4BB6-A63A-EE30427356E4}">
      <text>
        <r>
          <rPr>
            <sz val="8"/>
            <color indexed="81"/>
            <rFont val="Tahoma"/>
            <family val="2"/>
          </rPr>
          <t>Ikke krævet</t>
        </r>
      </text>
    </comment>
    <comment ref="AB18" authorId="0" shapeId="0" xr:uid="{2027DADE-6E2A-4F08-8E5A-F5083695F63F}">
      <text>
        <r>
          <rPr>
            <sz val="8"/>
            <color indexed="81"/>
            <rFont val="Tahoma"/>
            <family val="2"/>
          </rPr>
          <t>Ikke krævet</t>
        </r>
      </text>
    </comment>
    <comment ref="AC18" authorId="0" shapeId="0" xr:uid="{C9CB0336-A8BC-4208-80B9-9DEC7BD9A212}">
      <text>
        <r>
          <rPr>
            <sz val="8"/>
            <color indexed="81"/>
            <rFont val="Tahoma"/>
            <family val="2"/>
          </rPr>
          <t>Ikke krævet</t>
        </r>
      </text>
    </comment>
    <comment ref="AD18" authorId="1" shapeId="0" xr:uid="{8FF18162-D64A-4F59-A2DC-5778B2343777}">
      <text>
        <r>
          <rPr>
            <sz val="9"/>
            <color indexed="81"/>
            <rFont val="Tahoma"/>
            <family val="2"/>
          </rPr>
          <t>Kun krævet for instrumenttype 20.</t>
        </r>
      </text>
    </comment>
    <comment ref="AE18" authorId="0" shapeId="0" xr:uid="{15834A61-AA60-4CE3-94E3-FE3D59E1D30F}">
      <text>
        <r>
          <rPr>
            <sz val="8"/>
            <color indexed="81"/>
            <rFont val="Tahoma"/>
            <family val="2"/>
          </rPr>
          <t>Ikke krævet</t>
        </r>
      </text>
    </comment>
    <comment ref="AF18" authorId="0" shapeId="0" xr:uid="{F29CCBA4-4F48-4023-8E60-27F98FD61501}">
      <text>
        <r>
          <rPr>
            <sz val="8"/>
            <color indexed="81"/>
            <rFont val="Tahoma"/>
            <family val="2"/>
          </rPr>
          <t>Ikke krævet</t>
        </r>
      </text>
    </comment>
    <comment ref="AG18" authorId="0" shapeId="0" xr:uid="{263F3AD1-C5D1-4DD1-B487-8773CAFB4DA8}">
      <text>
        <r>
          <rPr>
            <sz val="8"/>
            <color indexed="81"/>
            <rFont val="Tahoma"/>
            <family val="2"/>
          </rPr>
          <t>Ikke krævet</t>
        </r>
      </text>
    </comment>
    <comment ref="F37" authorId="0" shapeId="0" xr:uid="{ADA4FAE5-F10E-4214-94ED-BADD7B23ECA4}">
      <text>
        <r>
          <rPr>
            <sz val="8"/>
            <color indexed="81"/>
            <rFont val="Tahoma"/>
            <family val="2"/>
          </rPr>
          <t>Ikke krævet</t>
        </r>
      </text>
    </comment>
    <comment ref="G37" authorId="0" shapeId="0" xr:uid="{B359633D-89D6-4283-87E5-D1A58BD2E6B8}">
      <text>
        <r>
          <rPr>
            <sz val="8"/>
            <color indexed="81"/>
            <rFont val="Tahoma"/>
            <family val="2"/>
          </rPr>
          <t>Ikke krævet</t>
        </r>
      </text>
    </comment>
    <comment ref="H37" authorId="0" shapeId="0" xr:uid="{1BBAE2BC-C5FE-4959-8CE3-E9EDC47A171B}">
      <text>
        <r>
          <rPr>
            <sz val="8"/>
            <color indexed="81"/>
            <rFont val="Tahoma"/>
            <family val="2"/>
          </rPr>
          <t>Ikke krævet</t>
        </r>
      </text>
    </comment>
    <comment ref="I37" authorId="0" shapeId="0" xr:uid="{D378543E-CD15-41DE-BBCA-3379B8CE8795}">
      <text>
        <r>
          <rPr>
            <sz val="8"/>
            <color indexed="81"/>
            <rFont val="Tahoma"/>
            <family val="2"/>
          </rPr>
          <t>Ikke krævet</t>
        </r>
      </text>
    </comment>
    <comment ref="L37" authorId="0" shapeId="0" xr:uid="{B7980A32-6B17-40BF-92DB-988235A877E3}">
      <text>
        <r>
          <rPr>
            <sz val="8"/>
            <color indexed="81"/>
            <rFont val="Tahoma"/>
            <family val="2"/>
          </rPr>
          <t>Ikke krævet</t>
        </r>
      </text>
    </comment>
    <comment ref="M37" authorId="0" shapeId="0" xr:uid="{FDB48365-1062-4AD7-ADE1-21917AB0BD57}">
      <text>
        <r>
          <rPr>
            <sz val="8"/>
            <color indexed="81"/>
            <rFont val="Tahoma"/>
            <family val="2"/>
          </rPr>
          <t>Ikke krævet</t>
        </r>
      </text>
    </comment>
    <comment ref="N37" authorId="0" shapeId="0" xr:uid="{9C92A19D-9A8C-4451-A89B-132249E8B493}">
      <text>
        <r>
          <rPr>
            <sz val="8"/>
            <color indexed="81"/>
            <rFont val="Tahoma"/>
            <family val="2"/>
          </rPr>
          <t>Ikke krævet</t>
        </r>
      </text>
    </comment>
    <comment ref="P37" authorId="0" shapeId="0" xr:uid="{D6E69173-424F-4DCE-AFE8-BC5E08433B67}">
      <text>
        <r>
          <rPr>
            <sz val="8"/>
            <color indexed="81"/>
            <rFont val="Tahoma"/>
            <family val="2"/>
          </rPr>
          <t>Ikke krævet</t>
        </r>
      </text>
    </comment>
    <comment ref="Q37" authorId="0" shapeId="0" xr:uid="{21B7E15D-C596-4CA9-A5AB-F17458997D4B}">
      <text>
        <r>
          <rPr>
            <sz val="8"/>
            <color indexed="81"/>
            <rFont val="Tahoma"/>
            <family val="2"/>
          </rPr>
          <t>Ikke krævet</t>
        </r>
      </text>
    </comment>
    <comment ref="R37" authorId="0" shapeId="0" xr:uid="{3B779876-6D3A-446A-9B53-FE03149DA2F1}">
      <text>
        <r>
          <rPr>
            <sz val="8"/>
            <color indexed="81"/>
            <rFont val="Tahoma"/>
            <family val="2"/>
          </rPr>
          <t>Ikke krævet</t>
        </r>
      </text>
    </comment>
    <comment ref="S37" authorId="0" shapeId="0" xr:uid="{21210553-5743-4E41-8912-8EC0BF353A8A}">
      <text>
        <r>
          <rPr>
            <sz val="8"/>
            <color indexed="81"/>
            <rFont val="Tahoma"/>
            <family val="2"/>
          </rPr>
          <t>Ikke krævet</t>
        </r>
      </text>
    </comment>
    <comment ref="F38" authorId="0" shapeId="0" xr:uid="{AEAD905E-7C09-4E1D-9C60-D5919A634C8C}">
      <text>
        <r>
          <rPr>
            <sz val="8"/>
            <color indexed="81"/>
            <rFont val="Tahoma"/>
            <family val="2"/>
          </rPr>
          <t>Ikke krævet</t>
        </r>
      </text>
    </comment>
    <comment ref="G38" authorId="0" shapeId="0" xr:uid="{569D0FDF-46E8-4266-8145-E6B082DFBD3B}">
      <text>
        <r>
          <rPr>
            <sz val="8"/>
            <color indexed="81"/>
            <rFont val="Tahoma"/>
            <family val="2"/>
          </rPr>
          <t>Ikke krævet</t>
        </r>
      </text>
    </comment>
    <comment ref="H38" authorId="0" shapeId="0" xr:uid="{906EAF5A-87AF-44A2-88F3-B068BC868188}">
      <text>
        <r>
          <rPr>
            <sz val="8"/>
            <color indexed="81"/>
            <rFont val="Tahoma"/>
            <family val="2"/>
          </rPr>
          <t>Ikke krævet</t>
        </r>
      </text>
    </comment>
    <comment ref="I38" authorId="0" shapeId="0" xr:uid="{7E950EEF-D73F-4F79-9BD9-905D08F6E17A}">
      <text>
        <r>
          <rPr>
            <sz val="8"/>
            <color indexed="81"/>
            <rFont val="Tahoma"/>
            <family val="2"/>
          </rPr>
          <t>Ikke krævet</t>
        </r>
      </text>
    </comment>
    <comment ref="L38" authorId="0" shapeId="0" xr:uid="{E4733271-69F5-4483-B0C3-B4C3D1A71544}">
      <text>
        <r>
          <rPr>
            <sz val="8"/>
            <color indexed="81"/>
            <rFont val="Tahoma"/>
            <family val="2"/>
          </rPr>
          <t>Ikke krævet</t>
        </r>
      </text>
    </comment>
    <comment ref="M38" authorId="0" shapeId="0" xr:uid="{87159619-5470-4640-8991-EC84599B363B}">
      <text>
        <r>
          <rPr>
            <sz val="8"/>
            <color indexed="81"/>
            <rFont val="Tahoma"/>
            <family val="2"/>
          </rPr>
          <t>Ikke krævet</t>
        </r>
      </text>
    </comment>
    <comment ref="N38" authorId="0" shapeId="0" xr:uid="{B4910C92-DF54-4225-B51C-BD47E34958F2}">
      <text>
        <r>
          <rPr>
            <sz val="8"/>
            <color indexed="81"/>
            <rFont val="Tahoma"/>
            <family val="2"/>
          </rPr>
          <t>Ikke krævet</t>
        </r>
      </text>
    </comment>
    <comment ref="P38" authorId="0" shapeId="0" xr:uid="{BE0B1D09-DBFF-40AD-934E-71277E2BA82F}">
      <text>
        <r>
          <rPr>
            <sz val="8"/>
            <color indexed="81"/>
            <rFont val="Tahoma"/>
            <family val="2"/>
          </rPr>
          <t>Ikke krævet</t>
        </r>
      </text>
    </comment>
    <comment ref="Q38" authorId="0" shapeId="0" xr:uid="{B04D552B-D388-4565-A379-6CD4A454DA1B}">
      <text>
        <r>
          <rPr>
            <sz val="8"/>
            <color indexed="81"/>
            <rFont val="Tahoma"/>
            <family val="2"/>
          </rPr>
          <t>Ikke krævet</t>
        </r>
      </text>
    </comment>
    <comment ref="R38" authorId="0" shapeId="0" xr:uid="{C56947E0-D7D7-4B32-AFDD-0CD069EA9DFA}">
      <text>
        <r>
          <rPr>
            <sz val="8"/>
            <color indexed="81"/>
            <rFont val="Tahoma"/>
            <family val="2"/>
          </rPr>
          <t>Ikke krævet</t>
        </r>
      </text>
    </comment>
    <comment ref="S38" authorId="0" shapeId="0" xr:uid="{B0D21A2F-761E-4300-AC94-CA5AACE418EF}">
      <text>
        <r>
          <rPr>
            <sz val="8"/>
            <color indexed="81"/>
            <rFont val="Tahoma"/>
            <family val="2"/>
          </rPr>
          <t>Ikke krævet</t>
        </r>
      </text>
    </comment>
    <comment ref="F39" authorId="0" shapeId="0" xr:uid="{E5340781-8244-4D45-86F8-6E45EA967870}">
      <text>
        <r>
          <rPr>
            <sz val="8"/>
            <color indexed="81"/>
            <rFont val="Tahoma"/>
            <family val="2"/>
          </rPr>
          <t>Ikke krævet</t>
        </r>
      </text>
    </comment>
    <comment ref="G39" authorId="0" shapeId="0" xr:uid="{7437C855-E504-4965-8328-156F1D5497E1}">
      <text>
        <r>
          <rPr>
            <sz val="8"/>
            <color indexed="81"/>
            <rFont val="Tahoma"/>
            <family val="2"/>
          </rPr>
          <t>Ikke krævet</t>
        </r>
      </text>
    </comment>
    <comment ref="H39" authorId="0" shapeId="0" xr:uid="{374AF1D9-D696-402A-9DAD-4F57BEC49F61}">
      <text>
        <r>
          <rPr>
            <sz val="8"/>
            <color indexed="81"/>
            <rFont val="Tahoma"/>
            <family val="2"/>
          </rPr>
          <t>Ikke krævet</t>
        </r>
      </text>
    </comment>
    <comment ref="I39" authorId="0" shapeId="0" xr:uid="{C336D2B0-625B-4DE6-8550-8DDCA6EA6ECC}">
      <text>
        <r>
          <rPr>
            <sz val="8"/>
            <color indexed="81"/>
            <rFont val="Tahoma"/>
            <family val="2"/>
          </rPr>
          <t>Ikke krævet</t>
        </r>
      </text>
    </comment>
    <comment ref="L39" authorId="0" shapeId="0" xr:uid="{56F1BA31-FAAF-41FE-833D-3A67DEA975D9}">
      <text>
        <r>
          <rPr>
            <sz val="8"/>
            <color indexed="81"/>
            <rFont val="Tahoma"/>
            <family val="2"/>
          </rPr>
          <t>Ikke krævet</t>
        </r>
      </text>
    </comment>
    <comment ref="M39" authorId="0" shapeId="0" xr:uid="{25E56958-3A40-4250-888F-339B0D4D02F2}">
      <text>
        <r>
          <rPr>
            <sz val="8"/>
            <color indexed="81"/>
            <rFont val="Tahoma"/>
            <family val="2"/>
          </rPr>
          <t>Ikke krævet</t>
        </r>
      </text>
    </comment>
    <comment ref="N39" authorId="0" shapeId="0" xr:uid="{F63C23D5-0413-48FB-B160-94B84744C573}">
      <text>
        <r>
          <rPr>
            <sz val="8"/>
            <color indexed="81"/>
            <rFont val="Tahoma"/>
            <family val="2"/>
          </rPr>
          <t>Ikke krævet</t>
        </r>
      </text>
    </comment>
    <comment ref="P39" authorId="0" shapeId="0" xr:uid="{6768376B-D974-4A0D-B5A3-610C2E423C17}">
      <text>
        <r>
          <rPr>
            <sz val="8"/>
            <color indexed="81"/>
            <rFont val="Tahoma"/>
            <family val="2"/>
          </rPr>
          <t>Ikke krævet</t>
        </r>
      </text>
    </comment>
    <comment ref="Q39" authorId="0" shapeId="0" xr:uid="{E51A3C17-6C85-4796-8ED0-8B12E8DF544F}">
      <text>
        <r>
          <rPr>
            <sz val="8"/>
            <color indexed="81"/>
            <rFont val="Tahoma"/>
            <family val="2"/>
          </rPr>
          <t>Ikke krævet</t>
        </r>
      </text>
    </comment>
    <comment ref="R39" authorId="0" shapeId="0" xr:uid="{D41FC3D3-C08B-4DDA-A89E-407F71A1AB55}">
      <text>
        <r>
          <rPr>
            <sz val="8"/>
            <color indexed="81"/>
            <rFont val="Tahoma"/>
            <family val="2"/>
          </rPr>
          <t>Ikke krævet</t>
        </r>
      </text>
    </comment>
    <comment ref="S39" authorId="0" shapeId="0" xr:uid="{1732562D-8428-4942-B7E8-87BB1B00B6F3}">
      <text>
        <r>
          <rPr>
            <sz val="8"/>
            <color indexed="81"/>
            <rFont val="Tahoma"/>
            <family val="2"/>
          </rPr>
          <t>Ikke krævet</t>
        </r>
      </text>
    </comment>
    <comment ref="F55" authorId="0" shapeId="0" xr:uid="{6687D848-3AFF-469C-8AE0-9A3E01C44C24}">
      <text>
        <r>
          <rPr>
            <sz val="8"/>
            <color indexed="81"/>
            <rFont val="Tahoma"/>
            <family val="2"/>
          </rPr>
          <t>Ikke krævet</t>
        </r>
      </text>
    </comment>
    <comment ref="F56" authorId="0" shapeId="0" xr:uid="{C9ACC810-AE48-4088-A74A-67DDABB4E8C7}">
      <text>
        <r>
          <rPr>
            <sz val="8"/>
            <color indexed="81"/>
            <rFont val="Tahoma"/>
            <family val="2"/>
          </rPr>
          <t>Ikke krævet</t>
        </r>
      </text>
    </comment>
    <comment ref="F57" authorId="0" shapeId="0" xr:uid="{CB16DB80-7019-4021-85AE-C2FCB191E957}">
      <text>
        <r>
          <rPr>
            <sz val="8"/>
            <color indexed="81"/>
            <rFont val="Tahoma"/>
            <family val="2"/>
          </rPr>
          <t>Ikke krævet</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Tania Al-Zagheer Sass</author>
    <author>Allan Høegsberg</author>
    <author>Jonatan Steinvig</author>
  </authors>
  <commentList>
    <comment ref="E7" authorId="0" shapeId="0" xr:uid="{54ED8D2F-33D2-4113-BBBB-2642AE573C99}">
      <text>
        <r>
          <rPr>
            <sz val="8"/>
            <color indexed="81"/>
            <rFont val="Tahoma"/>
            <family val="2"/>
          </rPr>
          <t>Ikke krævet</t>
        </r>
      </text>
    </comment>
    <comment ref="H7" authorId="0" shapeId="0" xr:uid="{777DD09E-6EE9-49E9-9A55-91BCC82E9085}">
      <text>
        <r>
          <rPr>
            <sz val="8"/>
            <color indexed="81"/>
            <rFont val="Tahoma"/>
            <family val="2"/>
          </rPr>
          <t>Ikke krævet</t>
        </r>
      </text>
    </comment>
    <comment ref="N7" authorId="0" shapeId="0" xr:uid="{4D6B8A87-87C6-4A0A-B452-121B392006FB}">
      <text>
        <r>
          <rPr>
            <sz val="8"/>
            <color indexed="81"/>
            <rFont val="Tahoma"/>
            <family val="2"/>
          </rPr>
          <t xml:space="preserve">Ikke krævet for indberettende institut
</t>
        </r>
      </text>
    </comment>
    <comment ref="S7" authorId="0" shapeId="0" xr:uid="{D5875A83-94EE-4CE7-BA59-37E2DCBAB510}">
      <text>
        <r>
          <rPr>
            <sz val="8"/>
            <color indexed="81"/>
            <rFont val="Tahoma"/>
            <family val="2"/>
          </rPr>
          <t>Ikke krævet</t>
        </r>
      </text>
    </comment>
    <comment ref="E8" authorId="0" shapeId="0" xr:uid="{F022E916-EEC6-4E2B-957F-7F700C16A575}">
      <text>
        <r>
          <rPr>
            <sz val="8"/>
            <color indexed="81"/>
            <rFont val="Tahoma"/>
            <family val="2"/>
          </rPr>
          <t>Indberettes ikke for privatpersoner</t>
        </r>
      </text>
    </comment>
    <comment ref="H8" authorId="0" shapeId="0" xr:uid="{42443969-070C-4B7C-AE56-FBE57312BC76}">
      <text>
        <r>
          <rPr>
            <sz val="8"/>
            <color indexed="81"/>
            <rFont val="Tahoma"/>
            <family val="2"/>
          </rPr>
          <t>Ikke krævet</t>
        </r>
      </text>
    </comment>
    <comment ref="N8" authorId="0" shapeId="0" xr:uid="{80FEC244-0BEF-4BC4-8848-B75049755134}">
      <text>
        <r>
          <rPr>
            <sz val="8"/>
            <color indexed="81"/>
            <rFont val="Tahoma"/>
            <family val="2"/>
          </rPr>
          <t>Ikke krævet for privatpersoner</t>
        </r>
      </text>
    </comment>
    <comment ref="S8" authorId="0" shapeId="0" xr:uid="{6EE81FA0-8F49-4359-9FA7-AC77C20017A2}">
      <text>
        <r>
          <rPr>
            <sz val="8"/>
            <color indexed="81"/>
            <rFont val="Tahoma"/>
            <family val="2"/>
          </rPr>
          <t>Ikke krævet</t>
        </r>
      </text>
    </comment>
    <comment ref="E9" authorId="0" shapeId="0" xr:uid="{7E8AC248-077F-4B8D-9373-38A82ACD6940}">
      <text>
        <r>
          <rPr>
            <sz val="8"/>
            <color indexed="81"/>
            <rFont val="Tahoma"/>
            <family val="2"/>
          </rPr>
          <t>Ikke krævet</t>
        </r>
      </text>
    </comment>
    <comment ref="H9" authorId="0" shapeId="0" xr:uid="{C2B52FC4-1001-4DE9-A0A8-B01B24DB88C9}">
      <text>
        <r>
          <rPr>
            <sz val="8"/>
            <color indexed="81"/>
            <rFont val="Tahoma"/>
            <family val="2"/>
          </rPr>
          <t>Ikke krævet</t>
        </r>
      </text>
    </comment>
    <comment ref="N9" authorId="0" shapeId="0" xr:uid="{06DE45E8-42EC-462A-BD87-242D88533480}">
      <text>
        <r>
          <rPr>
            <sz val="8"/>
            <color indexed="81"/>
            <rFont val="Tahoma"/>
            <family val="2"/>
          </rPr>
          <t>Ikke krævet</t>
        </r>
      </text>
    </comment>
    <comment ref="O9" authorId="1" shapeId="0" xr:uid="{6C94ABD2-03EF-4610-9DB1-F6D4DD8BFEBA}">
      <text>
        <r>
          <rPr>
            <sz val="8"/>
            <color indexed="81"/>
            <rFont val="Tahoma"/>
            <family val="2"/>
          </rPr>
          <t>Kun for privatpersoner</t>
        </r>
        <r>
          <rPr>
            <sz val="9"/>
            <color indexed="81"/>
            <rFont val="Tahoma"/>
            <family val="2"/>
          </rPr>
          <t xml:space="preserve">
</t>
        </r>
      </text>
    </comment>
    <comment ref="P9" authorId="1" shapeId="0" xr:uid="{C53C17E0-644B-40D5-8177-0394E38AA39B}">
      <text>
        <r>
          <rPr>
            <sz val="8"/>
            <color indexed="81"/>
            <rFont val="Tahoma"/>
            <family val="2"/>
          </rPr>
          <t>Kun for privatpersoner</t>
        </r>
        <r>
          <rPr>
            <sz val="9"/>
            <color indexed="81"/>
            <rFont val="Tahoma"/>
            <family val="2"/>
          </rPr>
          <t xml:space="preserve">
</t>
        </r>
      </text>
    </comment>
    <comment ref="Q9" authorId="1" shapeId="0" xr:uid="{A21AAF1D-E10C-4C67-A1FD-0A732F56EEF3}">
      <text>
        <r>
          <rPr>
            <sz val="8"/>
            <color indexed="81"/>
            <rFont val="Tahoma"/>
            <family val="2"/>
          </rPr>
          <t>Kun for privatpersoner</t>
        </r>
        <r>
          <rPr>
            <sz val="9"/>
            <color indexed="81"/>
            <rFont val="Tahoma"/>
            <family val="2"/>
          </rPr>
          <t xml:space="preserve">
</t>
        </r>
      </text>
    </comment>
    <comment ref="R9" authorId="1" shapeId="0" xr:uid="{78ED746B-836E-47C7-8C6E-A03670618E6E}">
      <text>
        <r>
          <rPr>
            <sz val="8"/>
            <color indexed="81"/>
            <rFont val="Tahoma"/>
            <family val="2"/>
          </rPr>
          <t>Kun for privatpersoner</t>
        </r>
        <r>
          <rPr>
            <sz val="9"/>
            <color indexed="81"/>
            <rFont val="Tahoma"/>
            <family val="2"/>
          </rPr>
          <t xml:space="preserve">
</t>
        </r>
      </text>
    </comment>
    <comment ref="T9" authorId="0" shapeId="0" xr:uid="{F928D600-99A0-48E0-AF4D-D195EF286A55}">
      <text>
        <r>
          <rPr>
            <sz val="8"/>
            <color indexed="81"/>
            <rFont val="Tahoma"/>
            <family val="2"/>
          </rPr>
          <t xml:space="preserve">Ikke krævet for formidler
</t>
        </r>
      </text>
    </comment>
    <comment ref="U9" authorId="1" shapeId="0" xr:uid="{6698E64E-BB16-49D8-8911-213860407D0F}">
      <text>
        <r>
          <rPr>
            <sz val="8"/>
            <color indexed="81"/>
            <rFont val="Tahoma"/>
            <family val="2"/>
          </rPr>
          <t>Kun for privatpersoner</t>
        </r>
        <r>
          <rPr>
            <sz val="9"/>
            <color indexed="81"/>
            <rFont val="Tahoma"/>
            <family val="2"/>
          </rPr>
          <t xml:space="preserve">
</t>
        </r>
      </text>
    </comment>
    <comment ref="V9" authorId="1" shapeId="0" xr:uid="{7E34CE02-CBCE-43E0-BD8A-1FC3F037FEC1}">
      <text>
        <r>
          <rPr>
            <sz val="8"/>
            <color indexed="81"/>
            <rFont val="Tahoma"/>
            <family val="2"/>
          </rPr>
          <t>Kun for privatpersoner</t>
        </r>
        <r>
          <rPr>
            <sz val="9"/>
            <color indexed="81"/>
            <rFont val="Tahoma"/>
            <family val="2"/>
          </rPr>
          <t xml:space="preserve">
</t>
        </r>
      </text>
    </comment>
    <comment ref="W9" authorId="1" shapeId="0" xr:uid="{867DF7DE-47BE-4F22-A4B3-7C2A4E9FBA67}">
      <text>
        <r>
          <rPr>
            <sz val="8"/>
            <color indexed="81"/>
            <rFont val="Tahoma"/>
            <family val="2"/>
          </rPr>
          <t>Kun for privatpersoner</t>
        </r>
        <r>
          <rPr>
            <sz val="9"/>
            <color indexed="81"/>
            <rFont val="Tahoma"/>
            <family val="2"/>
          </rPr>
          <t xml:space="preserve">
</t>
        </r>
      </text>
    </comment>
    <comment ref="X9" authorId="1" shapeId="0" xr:uid="{96B78D04-6FA1-45E6-BA84-F159A3E43E9A}">
      <text>
        <r>
          <rPr>
            <sz val="8"/>
            <color indexed="81"/>
            <rFont val="Tahoma"/>
            <family val="2"/>
          </rPr>
          <t>Kun for privatpersoner</t>
        </r>
        <r>
          <rPr>
            <sz val="9"/>
            <color indexed="81"/>
            <rFont val="Tahoma"/>
            <family val="2"/>
          </rPr>
          <t xml:space="preserve">
</t>
        </r>
      </text>
    </comment>
    <comment ref="Y9" authorId="1" shapeId="0" xr:uid="{1E4B5FBD-09A1-4381-8B4A-7417F416CD92}">
      <text>
        <r>
          <rPr>
            <sz val="8"/>
            <color indexed="81"/>
            <rFont val="Tahoma"/>
            <family val="2"/>
          </rPr>
          <t>Kun for privatpersoner</t>
        </r>
        <r>
          <rPr>
            <sz val="9"/>
            <color indexed="81"/>
            <rFont val="Tahoma"/>
            <family val="2"/>
          </rPr>
          <t xml:space="preserve">
</t>
        </r>
      </text>
    </comment>
    <comment ref="Z9" authorId="1" shapeId="0" xr:uid="{40136BE9-4C25-453E-87D1-06ACB8B0FE00}">
      <text>
        <r>
          <rPr>
            <sz val="8"/>
            <color indexed="81"/>
            <rFont val="Tahoma"/>
            <family val="2"/>
          </rPr>
          <t>Kun for privatpersoner</t>
        </r>
        <r>
          <rPr>
            <sz val="9"/>
            <color indexed="81"/>
            <rFont val="Tahoma"/>
            <family val="2"/>
          </rPr>
          <t xml:space="preserve">
</t>
        </r>
      </text>
    </comment>
    <comment ref="AA9" authorId="1" shapeId="0" xr:uid="{A6467082-CB1A-4755-942E-38C9AEE831A8}">
      <text>
        <r>
          <rPr>
            <sz val="8"/>
            <color indexed="81"/>
            <rFont val="Tahoma"/>
            <family val="2"/>
          </rPr>
          <t>Kun for privatpersoner</t>
        </r>
        <r>
          <rPr>
            <sz val="9"/>
            <color indexed="81"/>
            <rFont val="Tahoma"/>
            <family val="2"/>
          </rPr>
          <t xml:space="preserve">
</t>
        </r>
      </text>
    </comment>
    <comment ref="AB9" authorId="1" shapeId="0" xr:uid="{C51D33D6-D60A-4256-A3B9-E21C81105267}">
      <text>
        <r>
          <rPr>
            <sz val="8"/>
            <color indexed="81"/>
            <rFont val="Tahoma"/>
            <family val="2"/>
          </rPr>
          <t>Kun for privatpersoner</t>
        </r>
        <r>
          <rPr>
            <sz val="9"/>
            <color indexed="81"/>
            <rFont val="Tahoma"/>
            <family val="2"/>
          </rPr>
          <t xml:space="preserve">
</t>
        </r>
      </text>
    </comment>
    <comment ref="AC9" authorId="1" shapeId="0" xr:uid="{6BF2ED50-B244-417A-AD24-FA333D6CFEFE}">
      <text>
        <r>
          <rPr>
            <sz val="8"/>
            <color indexed="81"/>
            <rFont val="Tahoma"/>
            <family val="2"/>
          </rPr>
          <t>Kun for privatpersoner</t>
        </r>
        <r>
          <rPr>
            <sz val="9"/>
            <color indexed="81"/>
            <rFont val="Tahoma"/>
            <family val="2"/>
          </rPr>
          <t xml:space="preserve">
</t>
        </r>
      </text>
    </comment>
    <comment ref="E10" authorId="0" shapeId="0" xr:uid="{A645F21C-757A-42DA-97CD-BA76F5B6947D}">
      <text>
        <r>
          <rPr>
            <sz val="8"/>
            <color indexed="81"/>
            <rFont val="Tahoma"/>
            <family val="2"/>
          </rPr>
          <t>Ikke krævet</t>
        </r>
      </text>
    </comment>
    <comment ref="H10" authorId="0" shapeId="0" xr:uid="{C8427F51-5286-46D5-86E6-27BA6B6D9C13}">
      <text>
        <r>
          <rPr>
            <sz val="8"/>
            <color indexed="81"/>
            <rFont val="Tahoma"/>
            <family val="2"/>
          </rPr>
          <t>Ikke krævet</t>
        </r>
      </text>
    </comment>
    <comment ref="N10" authorId="0" shapeId="0" xr:uid="{53E1797B-F554-4560-A64C-B79C7E06DE60}">
      <text>
        <r>
          <rPr>
            <sz val="8"/>
            <color indexed="81"/>
            <rFont val="Tahoma"/>
            <family val="2"/>
          </rPr>
          <t xml:space="preserve">Ikke krævet for indberettende institut
</t>
        </r>
      </text>
    </comment>
    <comment ref="O10" authorId="0" shapeId="0" xr:uid="{A3B73F1A-E7CC-4E1D-B7E3-BEA6ABB696DC}">
      <text>
        <r>
          <rPr>
            <sz val="8"/>
            <color indexed="81"/>
            <rFont val="Tahoma"/>
            <family val="2"/>
          </rPr>
          <t xml:space="preserve">Ikke krævet for indberettende institut
</t>
        </r>
      </text>
    </comment>
    <comment ref="P10" authorId="0" shapeId="0" xr:uid="{D3BFE2EA-C6E0-41D0-8A71-4B1930C1BA9A}">
      <text>
        <r>
          <rPr>
            <sz val="8"/>
            <color indexed="81"/>
            <rFont val="Tahoma"/>
            <family val="2"/>
          </rPr>
          <t xml:space="preserve">Ikke krævet for indberettende institut
</t>
        </r>
      </text>
    </comment>
    <comment ref="Q10" authorId="0" shapeId="0" xr:uid="{10879439-BF7A-4828-800A-136DBA743E20}">
      <text>
        <r>
          <rPr>
            <sz val="8"/>
            <color indexed="81"/>
            <rFont val="Tahoma"/>
            <family val="2"/>
          </rPr>
          <t xml:space="preserve">Ikke krævet for indberettende institut
</t>
        </r>
      </text>
    </comment>
    <comment ref="R10" authorId="0" shapeId="0" xr:uid="{442BCB90-3A88-4D3F-AAF8-86F1F6868507}">
      <text>
        <r>
          <rPr>
            <sz val="8"/>
            <color indexed="81"/>
            <rFont val="Tahoma"/>
            <family val="2"/>
          </rPr>
          <t xml:space="preserve">Ikke krævet for indberettende institut
</t>
        </r>
      </text>
    </comment>
    <comment ref="T10" authorId="0" shapeId="0" xr:uid="{8ADD0D31-8FF8-4029-8B1F-A5C837B01AD6}">
      <text>
        <r>
          <rPr>
            <sz val="8"/>
            <color indexed="81"/>
            <rFont val="Tahoma"/>
            <family val="2"/>
          </rPr>
          <t xml:space="preserve">Ikke krævet for indberettende institut
</t>
        </r>
      </text>
    </comment>
    <comment ref="U10" authorId="0" shapeId="0" xr:uid="{E45D9B87-6420-47DF-98F8-3A5C45C4A4D4}">
      <text>
        <r>
          <rPr>
            <sz val="8"/>
            <color indexed="81"/>
            <rFont val="Tahoma"/>
            <family val="2"/>
          </rPr>
          <t xml:space="preserve">Ikke krævet for indberettende institut
</t>
        </r>
      </text>
    </comment>
    <comment ref="V10" authorId="0" shapeId="0" xr:uid="{8D01330C-225D-4B08-BCD0-766E6E0E42FF}">
      <text>
        <r>
          <rPr>
            <sz val="8"/>
            <color indexed="81"/>
            <rFont val="Tahoma"/>
            <family val="2"/>
          </rPr>
          <t xml:space="preserve">Ikke krævet for indberettende institut
</t>
        </r>
      </text>
    </comment>
    <comment ref="W10" authorId="0" shapeId="0" xr:uid="{9CC60036-BB5A-42E8-88BE-88958A86CF10}">
      <text>
        <r>
          <rPr>
            <sz val="8"/>
            <color indexed="81"/>
            <rFont val="Tahoma"/>
            <family val="2"/>
          </rPr>
          <t xml:space="preserve">Ikke krævet for indberettende institut
</t>
        </r>
      </text>
    </comment>
    <comment ref="X10" authorId="0" shapeId="0" xr:uid="{3284E70B-CC2F-400A-B1DD-662EA724B62B}">
      <text>
        <r>
          <rPr>
            <sz val="8"/>
            <color indexed="81"/>
            <rFont val="Tahoma"/>
            <family val="2"/>
          </rPr>
          <t xml:space="preserve">Ikke krævet for indberettende institut
</t>
        </r>
      </text>
    </comment>
    <comment ref="Y10" authorId="0" shapeId="0" xr:uid="{8C777E88-CB0E-447C-A6CC-058854342E98}">
      <text>
        <r>
          <rPr>
            <sz val="8"/>
            <color indexed="81"/>
            <rFont val="Tahoma"/>
            <family val="2"/>
          </rPr>
          <t xml:space="preserve">Ikke krævet for indberettende institut
</t>
        </r>
      </text>
    </comment>
    <comment ref="Z10" authorId="0" shapeId="0" xr:uid="{1FCDEAB6-F35C-4CC2-B771-E74BE69578FD}">
      <text>
        <r>
          <rPr>
            <sz val="8"/>
            <color indexed="81"/>
            <rFont val="Tahoma"/>
            <family val="2"/>
          </rPr>
          <t xml:space="preserve">Ikke krævet for indberettende institut
</t>
        </r>
      </text>
    </comment>
    <comment ref="AA10" authorId="0" shapeId="0" xr:uid="{A6F86DC8-B217-4F95-8290-04ADB1C05A08}">
      <text>
        <r>
          <rPr>
            <sz val="8"/>
            <color indexed="81"/>
            <rFont val="Tahoma"/>
            <family val="2"/>
          </rPr>
          <t xml:space="preserve">Ikke krævet for indberettende institut
</t>
        </r>
      </text>
    </comment>
    <comment ref="AB10" authorId="0" shapeId="0" xr:uid="{BB65040D-7ABA-4C87-BFBB-83F13A6F3FEC}">
      <text>
        <r>
          <rPr>
            <sz val="8"/>
            <color indexed="81"/>
            <rFont val="Tahoma"/>
            <family val="2"/>
          </rPr>
          <t xml:space="preserve">Ikke krævet for indberettende institut
</t>
        </r>
      </text>
    </comment>
    <comment ref="AC10" authorId="0" shapeId="0" xr:uid="{91500C45-3D71-4087-933E-37B4C28B28B4}">
      <text>
        <r>
          <rPr>
            <sz val="8"/>
            <color indexed="81"/>
            <rFont val="Tahoma"/>
            <family val="2"/>
          </rPr>
          <t xml:space="preserve">Ikke krævet for indberettende institut
</t>
        </r>
      </text>
    </comment>
    <comment ref="F20" authorId="0" shapeId="0" xr:uid="{22447F09-6B7D-451C-9FF0-D4103B52E66D}">
      <text>
        <r>
          <rPr>
            <sz val="8"/>
            <color indexed="81"/>
            <rFont val="Tahoma"/>
            <family val="2"/>
          </rPr>
          <t>Ikke krævet</t>
        </r>
      </text>
    </comment>
    <comment ref="F21" authorId="0" shapeId="0" xr:uid="{70768C10-819E-477B-B1B8-0345406A8183}">
      <text>
        <r>
          <rPr>
            <sz val="8"/>
            <color indexed="81"/>
            <rFont val="Tahoma"/>
            <family val="2"/>
          </rPr>
          <t>Ikke krævet</t>
        </r>
      </text>
    </comment>
    <comment ref="F22" authorId="0" shapeId="0" xr:uid="{D0C0FEAE-DCBC-49DC-9BE2-613095092602}">
      <text>
        <r>
          <rPr>
            <sz val="8"/>
            <color indexed="81"/>
            <rFont val="Tahoma"/>
            <family val="2"/>
          </rPr>
          <t>Ikke krævet</t>
        </r>
      </text>
    </comment>
    <comment ref="F23" authorId="0" shapeId="0" xr:uid="{0882BF45-5436-4463-AC70-CD219C347CD4}">
      <text>
        <r>
          <rPr>
            <sz val="8"/>
            <color indexed="81"/>
            <rFont val="Tahoma"/>
            <family val="2"/>
          </rPr>
          <t>Ikke krævet</t>
        </r>
      </text>
    </comment>
    <comment ref="F27" authorId="0" shapeId="0" xr:uid="{6332863C-414B-4C37-879F-2737A4DF5E86}">
      <text>
        <r>
          <rPr>
            <sz val="8"/>
            <color indexed="81"/>
            <rFont val="Tahoma"/>
            <family val="2"/>
          </rPr>
          <t>Ikke krævet</t>
        </r>
      </text>
    </comment>
    <comment ref="F28" authorId="0" shapeId="0" xr:uid="{91C171A5-9F1F-49D7-9EEE-8BBBEAEAB708}">
      <text>
        <r>
          <rPr>
            <sz val="8"/>
            <color indexed="81"/>
            <rFont val="Tahoma"/>
            <family val="2"/>
          </rPr>
          <t>Ikke krævet</t>
        </r>
      </text>
    </comment>
    <comment ref="E41" authorId="2" shapeId="0" xr:uid="{B34A6C1A-CAA4-489D-A119-6CA83B6F5146}">
      <text>
        <r>
          <rPr>
            <sz val="9"/>
            <color indexed="81"/>
            <rFont val="Tahoma"/>
            <charset val="1"/>
          </rPr>
          <t>Kan indberettes "ikke krævet", hvis variablen ikke er opgjort.</t>
        </r>
      </text>
    </comment>
    <comment ref="F41" authorId="2" shapeId="0" xr:uid="{BBA2CFE5-52DA-4BC1-9925-EE8FF1724B1E}">
      <text>
        <r>
          <rPr>
            <sz val="9"/>
            <color indexed="81"/>
            <rFont val="Tahoma"/>
            <charset val="1"/>
          </rPr>
          <t>Kan indberettes "ikke krævet", hvis variablen ikke er opgjort.</t>
        </r>
      </text>
    </comment>
    <comment ref="E42" authorId="2" shapeId="0" xr:uid="{8D055A3B-6646-4079-B567-482F1D67100E}">
      <text>
        <r>
          <rPr>
            <sz val="9"/>
            <color indexed="81"/>
            <rFont val="Tahoma"/>
            <charset val="1"/>
          </rPr>
          <t>Kan indberettes "ikke krævet", hvis variablen ikke er opgjort.</t>
        </r>
      </text>
    </comment>
    <comment ref="F42" authorId="2" shapeId="0" xr:uid="{7021F95F-7FB5-4091-B9FB-606D46C3B43C}">
      <text>
        <r>
          <rPr>
            <sz val="9"/>
            <color indexed="81"/>
            <rFont val="Tahoma"/>
            <charset val="1"/>
          </rPr>
          <t>Kan indberettes "ikke krævet", hvis variablen ikke er opgjort.</t>
        </r>
      </text>
    </comment>
    <comment ref="F46" authorId="0" shapeId="0" xr:uid="{E6AD030F-7A92-4904-B4F3-2391FFC6A281}">
      <text>
        <r>
          <rPr>
            <sz val="8"/>
            <color indexed="81"/>
            <rFont val="Tahoma"/>
            <family val="2"/>
          </rPr>
          <t>Ikke krævet</t>
        </r>
      </text>
    </comment>
    <comment ref="F47" authorId="0" shapeId="0" xr:uid="{B383F575-3BC3-4FD4-BDD9-9C2566544261}">
      <text>
        <r>
          <rPr>
            <sz val="8"/>
            <color indexed="81"/>
            <rFont val="Tahoma"/>
            <family val="2"/>
          </rPr>
          <t>Ikke krævet</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Tania Al-Zagheer Sass</author>
    <author>Allan Høegsberg</author>
    <author>Jonatan Steinvig</author>
  </authors>
  <commentList>
    <comment ref="E7" authorId="0" shapeId="0" xr:uid="{3B410626-DA57-4491-9713-4DCF35CA9CE1}">
      <text>
        <r>
          <rPr>
            <sz val="8"/>
            <color indexed="81"/>
            <rFont val="Tahoma"/>
            <family val="2"/>
          </rPr>
          <t>Ikke krævet</t>
        </r>
      </text>
    </comment>
    <comment ref="H7" authorId="0" shapeId="0" xr:uid="{296A2EF5-6264-4333-A6EF-35164E90DDE5}">
      <text>
        <r>
          <rPr>
            <sz val="8"/>
            <color indexed="81"/>
            <rFont val="Tahoma"/>
            <family val="2"/>
          </rPr>
          <t>Ikke krævet</t>
        </r>
      </text>
    </comment>
    <comment ref="N7" authorId="0" shapeId="0" xr:uid="{FF8FC6FA-FBED-4444-B780-37B8C4A6B6AE}">
      <text>
        <r>
          <rPr>
            <sz val="8"/>
            <color indexed="81"/>
            <rFont val="Tahoma"/>
            <family val="2"/>
          </rPr>
          <t xml:space="preserve">Ikke krævet
</t>
        </r>
      </text>
    </comment>
    <comment ref="O7" authorId="1" shapeId="0" xr:uid="{7E6825FF-7D4B-4A30-85DA-6A3F046FACD1}">
      <text>
        <r>
          <rPr>
            <sz val="8"/>
            <color indexed="81"/>
            <rFont val="Tahoma"/>
            <family val="2"/>
          </rPr>
          <t>Ikke krævet for virksomheder</t>
        </r>
        <r>
          <rPr>
            <sz val="9"/>
            <color indexed="81"/>
            <rFont val="Tahoma"/>
            <family val="2"/>
          </rPr>
          <t xml:space="preserve">
</t>
        </r>
      </text>
    </comment>
    <comment ref="P7" authorId="1" shapeId="0" xr:uid="{46940375-1844-4FF7-BD24-D7286F118C16}">
      <text>
        <r>
          <rPr>
            <sz val="8"/>
            <color indexed="81"/>
            <rFont val="Tahoma"/>
            <family val="2"/>
          </rPr>
          <t>Ikke krævet for virksomheder</t>
        </r>
        <r>
          <rPr>
            <sz val="9"/>
            <color indexed="81"/>
            <rFont val="Tahoma"/>
            <family val="2"/>
          </rPr>
          <t xml:space="preserve">
</t>
        </r>
      </text>
    </comment>
    <comment ref="Q7" authorId="1" shapeId="0" xr:uid="{9F7FF93E-5611-4571-B626-008F8DD93A27}">
      <text>
        <r>
          <rPr>
            <sz val="8"/>
            <color indexed="81"/>
            <rFont val="Tahoma"/>
            <family val="2"/>
          </rPr>
          <t>Ikke krævet for virksomheder</t>
        </r>
        <r>
          <rPr>
            <sz val="9"/>
            <color indexed="81"/>
            <rFont val="Tahoma"/>
            <family val="2"/>
          </rPr>
          <t xml:space="preserve">
</t>
        </r>
      </text>
    </comment>
    <comment ref="R7" authorId="1" shapeId="0" xr:uid="{F5DD511D-64FE-492B-B1E7-F75B12561E3E}">
      <text>
        <r>
          <rPr>
            <sz val="8"/>
            <color indexed="81"/>
            <rFont val="Tahoma"/>
            <family val="2"/>
          </rPr>
          <t>Ikke krævet for virksomheder</t>
        </r>
        <r>
          <rPr>
            <sz val="9"/>
            <color indexed="81"/>
            <rFont val="Tahoma"/>
            <family val="2"/>
          </rPr>
          <t xml:space="preserve">
</t>
        </r>
      </text>
    </comment>
    <comment ref="S7" authorId="0" shapeId="0" xr:uid="{B08BE85B-3331-4A04-9B23-7956149644C6}">
      <text>
        <r>
          <rPr>
            <sz val="8"/>
            <color indexed="81"/>
            <rFont val="Tahoma"/>
            <family val="2"/>
          </rPr>
          <t>Ikke krævet</t>
        </r>
      </text>
    </comment>
    <comment ref="U7" authorId="1" shapeId="0" xr:uid="{BCAFBAD3-E4FA-4CCA-B4BD-366CE86F1563}">
      <text>
        <r>
          <rPr>
            <sz val="8"/>
            <color indexed="81"/>
            <rFont val="Tahoma"/>
            <family val="2"/>
          </rPr>
          <t>Ikke krævet for virksomheder</t>
        </r>
        <r>
          <rPr>
            <sz val="9"/>
            <color indexed="81"/>
            <rFont val="Tahoma"/>
            <family val="2"/>
          </rPr>
          <t xml:space="preserve">
</t>
        </r>
      </text>
    </comment>
    <comment ref="V7" authorId="1" shapeId="0" xr:uid="{1DEF1654-B605-4CC8-86A3-89DFA2C3B598}">
      <text>
        <r>
          <rPr>
            <sz val="8"/>
            <color indexed="81"/>
            <rFont val="Tahoma"/>
            <family val="2"/>
          </rPr>
          <t>Ikke krævet for virksomheder</t>
        </r>
        <r>
          <rPr>
            <sz val="9"/>
            <color indexed="81"/>
            <rFont val="Tahoma"/>
            <family val="2"/>
          </rPr>
          <t xml:space="preserve">
</t>
        </r>
      </text>
    </comment>
    <comment ref="W7" authorId="1" shapeId="0" xr:uid="{CC06E95F-E2CB-47F3-B0F6-B548B98EFC7A}">
      <text>
        <r>
          <rPr>
            <sz val="8"/>
            <color indexed="81"/>
            <rFont val="Tahoma"/>
            <family val="2"/>
          </rPr>
          <t>Ikke krævet for virksomheder</t>
        </r>
        <r>
          <rPr>
            <sz val="9"/>
            <color indexed="81"/>
            <rFont val="Tahoma"/>
            <family val="2"/>
          </rPr>
          <t xml:space="preserve">
</t>
        </r>
      </text>
    </comment>
    <comment ref="X7" authorId="1" shapeId="0" xr:uid="{7D2A9A63-28DC-4D7E-BD0F-00DA0476198D}">
      <text>
        <r>
          <rPr>
            <sz val="8"/>
            <color indexed="81"/>
            <rFont val="Tahoma"/>
            <family val="2"/>
          </rPr>
          <t>Ikke krævet for virksomheder</t>
        </r>
        <r>
          <rPr>
            <sz val="9"/>
            <color indexed="81"/>
            <rFont val="Tahoma"/>
            <family val="2"/>
          </rPr>
          <t xml:space="preserve">
</t>
        </r>
      </text>
    </comment>
    <comment ref="Y7" authorId="1" shapeId="0" xr:uid="{B64DA83D-7454-4A5E-AD42-0135BB7F1192}">
      <text>
        <r>
          <rPr>
            <sz val="8"/>
            <color indexed="81"/>
            <rFont val="Tahoma"/>
            <family val="2"/>
          </rPr>
          <t>Ikke krævet for virksomheder</t>
        </r>
        <r>
          <rPr>
            <sz val="9"/>
            <color indexed="81"/>
            <rFont val="Tahoma"/>
            <family val="2"/>
          </rPr>
          <t xml:space="preserve">
</t>
        </r>
      </text>
    </comment>
    <comment ref="Z7" authorId="1" shapeId="0" xr:uid="{440B5A52-CCAD-486D-8F8C-8F7289A2113F}">
      <text>
        <r>
          <rPr>
            <sz val="8"/>
            <color indexed="81"/>
            <rFont val="Tahoma"/>
            <family val="2"/>
          </rPr>
          <t>Ikke krævet for virksomheder</t>
        </r>
        <r>
          <rPr>
            <sz val="9"/>
            <color indexed="81"/>
            <rFont val="Tahoma"/>
            <family val="2"/>
          </rPr>
          <t xml:space="preserve">
</t>
        </r>
      </text>
    </comment>
    <comment ref="AA7" authorId="1" shapeId="0" xr:uid="{9DAFA645-1C61-4A6E-B158-ECB7702C48DF}">
      <text>
        <r>
          <rPr>
            <sz val="8"/>
            <color indexed="81"/>
            <rFont val="Tahoma"/>
            <family val="2"/>
          </rPr>
          <t>Ikke krævet for virksomheder</t>
        </r>
        <r>
          <rPr>
            <sz val="9"/>
            <color indexed="81"/>
            <rFont val="Tahoma"/>
            <family val="2"/>
          </rPr>
          <t xml:space="preserve">
</t>
        </r>
      </text>
    </comment>
    <comment ref="AB7" authorId="1" shapeId="0" xr:uid="{8EF7F585-635A-427D-A528-FDED7676CEC5}">
      <text>
        <r>
          <rPr>
            <sz val="8"/>
            <color indexed="81"/>
            <rFont val="Tahoma"/>
            <family val="2"/>
          </rPr>
          <t>Ikke krævet for virksomheder</t>
        </r>
        <r>
          <rPr>
            <sz val="9"/>
            <color indexed="81"/>
            <rFont val="Tahoma"/>
            <family val="2"/>
          </rPr>
          <t xml:space="preserve">
</t>
        </r>
      </text>
    </comment>
    <comment ref="AC7" authorId="1" shapeId="0" xr:uid="{7903D6A9-81AA-4B39-B4E1-C0706D009F78}">
      <text>
        <r>
          <rPr>
            <sz val="8"/>
            <color indexed="81"/>
            <rFont val="Tahoma"/>
            <family val="2"/>
          </rPr>
          <t>Ikke krævet for virksomheder</t>
        </r>
        <r>
          <rPr>
            <sz val="9"/>
            <color indexed="81"/>
            <rFont val="Tahoma"/>
            <family val="2"/>
          </rPr>
          <t xml:space="preserve">
</t>
        </r>
      </text>
    </comment>
    <comment ref="E8" authorId="0" shapeId="0" xr:uid="{A93A1186-D3CA-46A6-9AC9-8159BEBD488A}">
      <text>
        <r>
          <rPr>
            <sz val="8"/>
            <color indexed="81"/>
            <rFont val="Tahoma"/>
            <family val="2"/>
          </rPr>
          <t>Ikke krævet</t>
        </r>
      </text>
    </comment>
    <comment ref="H8" authorId="0" shapeId="0" xr:uid="{AB4DC248-6046-42A3-AD65-2BDFA5008533}">
      <text>
        <r>
          <rPr>
            <sz val="8"/>
            <color indexed="81"/>
            <rFont val="Tahoma"/>
            <family val="2"/>
          </rPr>
          <t>Ikke krævet</t>
        </r>
      </text>
    </comment>
    <comment ref="N8" authorId="0" shapeId="0" xr:uid="{E690FC87-8AD4-4920-9AB8-1AD83E433D7F}">
      <text>
        <r>
          <rPr>
            <sz val="8"/>
            <color indexed="81"/>
            <rFont val="Tahoma"/>
            <family val="2"/>
          </rPr>
          <t xml:space="preserve">Ikke krævet for indberettende institut
</t>
        </r>
      </text>
    </comment>
    <comment ref="O8" authorId="0" shapeId="0" xr:uid="{7174BC04-51B8-43FB-A339-011399968075}">
      <text>
        <r>
          <rPr>
            <sz val="8"/>
            <color indexed="81"/>
            <rFont val="Tahoma"/>
            <family val="2"/>
          </rPr>
          <t xml:space="preserve">Ikke krævet for indberettende institut
</t>
        </r>
      </text>
    </comment>
    <comment ref="P8" authorId="0" shapeId="0" xr:uid="{274AB9AF-F151-42D7-8BDB-0B5A2A2F80E0}">
      <text>
        <r>
          <rPr>
            <sz val="8"/>
            <color indexed="81"/>
            <rFont val="Tahoma"/>
            <family val="2"/>
          </rPr>
          <t xml:space="preserve">Ikke krævet for indberettende institut
</t>
        </r>
      </text>
    </comment>
    <comment ref="Q8" authorId="0" shapeId="0" xr:uid="{9846D9E3-7267-4D44-B245-5C51EEBE43DA}">
      <text>
        <r>
          <rPr>
            <sz val="8"/>
            <color indexed="81"/>
            <rFont val="Tahoma"/>
            <family val="2"/>
          </rPr>
          <t xml:space="preserve">Ikke krævet for indberettende institut
</t>
        </r>
      </text>
    </comment>
    <comment ref="R8" authorId="0" shapeId="0" xr:uid="{2C9F96B0-B853-4B3E-9603-27426D9E24F0}">
      <text>
        <r>
          <rPr>
            <sz val="8"/>
            <color indexed="81"/>
            <rFont val="Tahoma"/>
            <family val="2"/>
          </rPr>
          <t xml:space="preserve">Ikke krævet for indberettende institut
</t>
        </r>
      </text>
    </comment>
    <comment ref="T8" authorId="0" shapeId="0" xr:uid="{4F09C411-3A30-4C01-8C88-E9B864C08D49}">
      <text>
        <r>
          <rPr>
            <sz val="8"/>
            <color indexed="81"/>
            <rFont val="Tahoma"/>
            <family val="2"/>
          </rPr>
          <t xml:space="preserve">Ikke krævet for indberettende institut
</t>
        </r>
      </text>
    </comment>
    <comment ref="U8" authorId="0" shapeId="0" xr:uid="{11345B52-5020-4AFD-958B-53F764265263}">
      <text>
        <r>
          <rPr>
            <sz val="8"/>
            <color indexed="81"/>
            <rFont val="Tahoma"/>
            <family val="2"/>
          </rPr>
          <t xml:space="preserve">Ikke krævet for indberettende institut
</t>
        </r>
      </text>
    </comment>
    <comment ref="V8" authorId="0" shapeId="0" xr:uid="{E46F8AF4-CB85-4197-A1AB-5C1439F6AB14}">
      <text>
        <r>
          <rPr>
            <sz val="8"/>
            <color indexed="81"/>
            <rFont val="Tahoma"/>
            <family val="2"/>
          </rPr>
          <t xml:space="preserve">Ikke krævet for indberettende institut
</t>
        </r>
      </text>
    </comment>
    <comment ref="W8" authorId="0" shapeId="0" xr:uid="{EA6D3B44-4D5E-43F4-B3AA-FC7C9B0D7F10}">
      <text>
        <r>
          <rPr>
            <sz val="8"/>
            <color indexed="81"/>
            <rFont val="Tahoma"/>
            <family val="2"/>
          </rPr>
          <t xml:space="preserve">Ikke krævet for indberettende institut
</t>
        </r>
      </text>
    </comment>
    <comment ref="X8" authorId="0" shapeId="0" xr:uid="{9592FD45-B789-4862-92C9-71400F44B00B}">
      <text>
        <r>
          <rPr>
            <sz val="8"/>
            <color indexed="81"/>
            <rFont val="Tahoma"/>
            <family val="2"/>
          </rPr>
          <t xml:space="preserve">Ikke krævet for indberettende institut
</t>
        </r>
      </text>
    </comment>
    <comment ref="Y8" authorId="0" shapeId="0" xr:uid="{7B2C2A55-1F7F-442E-A310-9851E908A60F}">
      <text>
        <r>
          <rPr>
            <sz val="8"/>
            <color indexed="81"/>
            <rFont val="Tahoma"/>
            <family val="2"/>
          </rPr>
          <t xml:space="preserve">Ikke krævet for indberettende institut
</t>
        </r>
      </text>
    </comment>
    <comment ref="Z8" authorId="0" shapeId="0" xr:uid="{49D8620E-4D8E-4A06-AC6D-1315B70FE1D0}">
      <text>
        <r>
          <rPr>
            <sz val="8"/>
            <color indexed="81"/>
            <rFont val="Tahoma"/>
            <family val="2"/>
          </rPr>
          <t xml:space="preserve">Ikke krævet for indberettende institut
</t>
        </r>
      </text>
    </comment>
    <comment ref="AA8" authorId="0" shapeId="0" xr:uid="{3ADF3DB9-2E8C-4FA6-A12B-FBDE9E4CE520}">
      <text>
        <r>
          <rPr>
            <sz val="8"/>
            <color indexed="81"/>
            <rFont val="Tahoma"/>
            <family val="2"/>
          </rPr>
          <t xml:space="preserve">Ikke krævet for indberettende institut
</t>
        </r>
      </text>
    </comment>
    <comment ref="AB8" authorId="0" shapeId="0" xr:uid="{CF3463C0-576B-4ADB-9E3E-7459DDDE8B86}">
      <text>
        <r>
          <rPr>
            <sz val="8"/>
            <color indexed="81"/>
            <rFont val="Tahoma"/>
            <family val="2"/>
          </rPr>
          <t xml:space="preserve">Ikke krævet for indberettende institut
</t>
        </r>
      </text>
    </comment>
    <comment ref="AC8" authorId="0" shapeId="0" xr:uid="{9B9A86DA-44B1-4E26-AB5E-FC06D3FE44BC}">
      <text>
        <r>
          <rPr>
            <sz val="8"/>
            <color indexed="81"/>
            <rFont val="Tahoma"/>
            <family val="2"/>
          </rPr>
          <t xml:space="preserve">Ikke krævet for indberettende institut
</t>
        </r>
      </text>
    </comment>
    <comment ref="F18" authorId="0" shapeId="0" xr:uid="{870B7A0E-B74B-47F1-98F8-84637074DF8D}">
      <text>
        <r>
          <rPr>
            <sz val="8"/>
            <color indexed="81"/>
            <rFont val="Tahoma"/>
            <family val="2"/>
          </rPr>
          <t>Ikke krævet</t>
        </r>
      </text>
    </comment>
    <comment ref="F19" authorId="0" shapeId="0" xr:uid="{7B4D9353-8D14-4B69-A77F-DC3FA4D8F642}">
      <text>
        <r>
          <rPr>
            <sz val="8"/>
            <color indexed="81"/>
            <rFont val="Tahoma"/>
            <family val="2"/>
          </rPr>
          <t>Ikke krævet</t>
        </r>
      </text>
    </comment>
    <comment ref="E36" authorId="2" shapeId="0" xr:uid="{06C7A93B-CE2B-4605-9792-E5F5E52B5494}">
      <text>
        <r>
          <rPr>
            <sz val="9"/>
            <color indexed="81"/>
            <rFont val="Tahoma"/>
            <charset val="1"/>
          </rPr>
          <t>Kan indberettes "ikke krævet", hvis variablen ikke er opgjort.</t>
        </r>
      </text>
    </comment>
    <comment ref="F36" authorId="2" shapeId="0" xr:uid="{CB7197A9-D6D6-4A42-8385-50F8C8853EF7}">
      <text>
        <r>
          <rPr>
            <sz val="9"/>
            <color indexed="81"/>
            <rFont val="Tahoma"/>
            <charset val="1"/>
          </rPr>
          <t>Kan indberettes "ikke krævet", hvis variablen ikke er opgjort.</t>
        </r>
      </text>
    </comment>
    <comment ref="F40" authorId="0" shapeId="0" xr:uid="{0C9C08DF-4449-4AA6-9895-3B2A86C59C06}">
      <text>
        <r>
          <rPr>
            <sz val="8"/>
            <color indexed="81"/>
            <rFont val="Tahoma"/>
            <family val="2"/>
          </rPr>
          <t>Ikke krævet</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Tania Al-Zagheer Sass</author>
    <author>Allan Høegsberg</author>
    <author>Jonatan Steinvig</author>
  </authors>
  <commentList>
    <comment ref="E7" authorId="0" shapeId="0" xr:uid="{097EAA78-29DD-40DF-A08A-685E618ADFE5}">
      <text>
        <r>
          <rPr>
            <sz val="8"/>
            <color indexed="81"/>
            <rFont val="Tahoma"/>
            <family val="2"/>
          </rPr>
          <t>Ikke krævet</t>
        </r>
      </text>
    </comment>
    <comment ref="H7" authorId="0" shapeId="0" xr:uid="{CDE0FA9E-26EE-4A22-AF65-B75DC3D869A3}">
      <text>
        <r>
          <rPr>
            <sz val="8"/>
            <color indexed="81"/>
            <rFont val="Tahoma"/>
            <family val="2"/>
          </rPr>
          <t>Ikke krævet</t>
        </r>
      </text>
    </comment>
    <comment ref="N7" authorId="0" shapeId="0" xr:uid="{DED18C19-9D82-42AA-9C72-8F4C416CC6C5}">
      <text>
        <r>
          <rPr>
            <sz val="8"/>
            <color indexed="81"/>
            <rFont val="Tahoma"/>
            <family val="2"/>
          </rPr>
          <t xml:space="preserve">Ikke krævet for indberettende institut
</t>
        </r>
      </text>
    </comment>
    <comment ref="S7" authorId="0" shapeId="0" xr:uid="{D2CB4463-7DDD-4982-942D-90C9F63001A5}">
      <text>
        <r>
          <rPr>
            <sz val="8"/>
            <color indexed="81"/>
            <rFont val="Tahoma"/>
            <family val="2"/>
          </rPr>
          <t>Ikke krævet</t>
        </r>
      </text>
    </comment>
    <comment ref="E8" authorId="0" shapeId="0" xr:uid="{0B00C817-216F-45D6-A68D-7F2E094DB82C}">
      <text>
        <r>
          <rPr>
            <sz val="8"/>
            <color indexed="81"/>
            <rFont val="Tahoma"/>
            <family val="2"/>
          </rPr>
          <t>Ikke krævet</t>
        </r>
      </text>
    </comment>
    <comment ref="H8" authorId="0" shapeId="0" xr:uid="{59295A34-4C81-47E4-8A61-D873AF55B4DD}">
      <text>
        <r>
          <rPr>
            <sz val="8"/>
            <color indexed="81"/>
            <rFont val="Tahoma"/>
            <family val="2"/>
          </rPr>
          <t>Ikke krævet</t>
        </r>
      </text>
    </comment>
    <comment ref="N8" authorId="0" shapeId="0" xr:uid="{632B2B21-C2FA-44EA-938B-27D3CB27C789}">
      <text>
        <r>
          <rPr>
            <sz val="8"/>
            <color indexed="81"/>
            <rFont val="Tahoma"/>
            <family val="2"/>
          </rPr>
          <t>Ikke krævet</t>
        </r>
      </text>
    </comment>
    <comment ref="O8" authorId="1" shapeId="0" xr:uid="{4375B87B-9CC2-4788-8C7C-BE907B397C7C}">
      <text>
        <r>
          <rPr>
            <sz val="8"/>
            <color indexed="81"/>
            <rFont val="Tahoma"/>
            <family val="2"/>
          </rPr>
          <t>Kun for privatpersoner</t>
        </r>
        <r>
          <rPr>
            <sz val="9"/>
            <color indexed="81"/>
            <rFont val="Tahoma"/>
            <family val="2"/>
          </rPr>
          <t xml:space="preserve">
</t>
        </r>
      </text>
    </comment>
    <comment ref="P8" authorId="1" shapeId="0" xr:uid="{E43B8077-52A0-4E3E-A865-A470F5C90722}">
      <text>
        <r>
          <rPr>
            <sz val="8"/>
            <color indexed="81"/>
            <rFont val="Tahoma"/>
            <family val="2"/>
          </rPr>
          <t>Kun for privatpersoner</t>
        </r>
        <r>
          <rPr>
            <sz val="9"/>
            <color indexed="81"/>
            <rFont val="Tahoma"/>
            <family val="2"/>
          </rPr>
          <t xml:space="preserve">
</t>
        </r>
      </text>
    </comment>
    <comment ref="Q8" authorId="1" shapeId="0" xr:uid="{48E9D3A8-FE76-47D1-BEFD-E17357CA1AC1}">
      <text>
        <r>
          <rPr>
            <sz val="8"/>
            <color indexed="81"/>
            <rFont val="Tahoma"/>
            <family val="2"/>
          </rPr>
          <t>Kun for privatpersoner</t>
        </r>
        <r>
          <rPr>
            <sz val="9"/>
            <color indexed="81"/>
            <rFont val="Tahoma"/>
            <family val="2"/>
          </rPr>
          <t xml:space="preserve">
</t>
        </r>
      </text>
    </comment>
    <comment ref="R8" authorId="1" shapeId="0" xr:uid="{C8F2B5CF-E988-42B8-9F0D-783AF8DBA839}">
      <text>
        <r>
          <rPr>
            <sz val="8"/>
            <color indexed="81"/>
            <rFont val="Tahoma"/>
            <family val="2"/>
          </rPr>
          <t>Kun for privatpersoner</t>
        </r>
        <r>
          <rPr>
            <sz val="9"/>
            <color indexed="81"/>
            <rFont val="Tahoma"/>
            <family val="2"/>
          </rPr>
          <t xml:space="preserve">
</t>
        </r>
      </text>
    </comment>
    <comment ref="T8" authorId="0" shapeId="0" xr:uid="{F56E7272-78B7-4E5D-83A2-0A90E3790618}">
      <text>
        <r>
          <rPr>
            <sz val="8"/>
            <color indexed="81"/>
            <rFont val="Tahoma"/>
            <family val="2"/>
          </rPr>
          <t xml:space="preserve">Ikke krævet for formidler
</t>
        </r>
      </text>
    </comment>
    <comment ref="U8" authorId="1" shapeId="0" xr:uid="{3999C0A1-1923-4714-A395-005355582E87}">
      <text>
        <r>
          <rPr>
            <sz val="8"/>
            <color indexed="81"/>
            <rFont val="Tahoma"/>
            <family val="2"/>
          </rPr>
          <t>Kun for privatpersoner</t>
        </r>
        <r>
          <rPr>
            <sz val="9"/>
            <color indexed="81"/>
            <rFont val="Tahoma"/>
            <family val="2"/>
          </rPr>
          <t xml:space="preserve">
</t>
        </r>
      </text>
    </comment>
    <comment ref="V8" authorId="1" shapeId="0" xr:uid="{895B4B54-5657-42FB-B311-3ACF17751053}">
      <text>
        <r>
          <rPr>
            <sz val="8"/>
            <color indexed="81"/>
            <rFont val="Tahoma"/>
            <family val="2"/>
          </rPr>
          <t>Kun for privatpersoner</t>
        </r>
        <r>
          <rPr>
            <sz val="9"/>
            <color indexed="81"/>
            <rFont val="Tahoma"/>
            <family val="2"/>
          </rPr>
          <t xml:space="preserve">
</t>
        </r>
      </text>
    </comment>
    <comment ref="W8" authorId="1" shapeId="0" xr:uid="{DDF33AF4-44A8-4046-B02B-08E804DFC58F}">
      <text>
        <r>
          <rPr>
            <sz val="8"/>
            <color indexed="81"/>
            <rFont val="Tahoma"/>
            <family val="2"/>
          </rPr>
          <t>Kun for privatpersoner</t>
        </r>
        <r>
          <rPr>
            <sz val="9"/>
            <color indexed="81"/>
            <rFont val="Tahoma"/>
            <family val="2"/>
          </rPr>
          <t xml:space="preserve">
</t>
        </r>
      </text>
    </comment>
    <comment ref="X8" authorId="1" shapeId="0" xr:uid="{B3223BE2-CE39-4645-B872-93F658847679}">
      <text>
        <r>
          <rPr>
            <sz val="8"/>
            <color indexed="81"/>
            <rFont val="Tahoma"/>
            <family val="2"/>
          </rPr>
          <t>Kun for privatpersoner</t>
        </r>
        <r>
          <rPr>
            <sz val="9"/>
            <color indexed="81"/>
            <rFont val="Tahoma"/>
            <family val="2"/>
          </rPr>
          <t xml:space="preserve">
</t>
        </r>
      </text>
    </comment>
    <comment ref="Y8" authorId="1" shapeId="0" xr:uid="{61AAEC6F-8A30-4C60-8309-C7A9099D5A89}">
      <text>
        <r>
          <rPr>
            <sz val="8"/>
            <color indexed="81"/>
            <rFont val="Tahoma"/>
            <family val="2"/>
          </rPr>
          <t>Kun for privatpersoner</t>
        </r>
        <r>
          <rPr>
            <sz val="9"/>
            <color indexed="81"/>
            <rFont val="Tahoma"/>
            <family val="2"/>
          </rPr>
          <t xml:space="preserve">
</t>
        </r>
      </text>
    </comment>
    <comment ref="Z8" authorId="1" shapeId="0" xr:uid="{59CE90C8-8C8A-4585-86FB-D5A97DABE633}">
      <text>
        <r>
          <rPr>
            <sz val="8"/>
            <color indexed="81"/>
            <rFont val="Tahoma"/>
            <family val="2"/>
          </rPr>
          <t>Kun for privatpersoner</t>
        </r>
        <r>
          <rPr>
            <sz val="9"/>
            <color indexed="81"/>
            <rFont val="Tahoma"/>
            <family val="2"/>
          </rPr>
          <t xml:space="preserve">
</t>
        </r>
      </text>
    </comment>
    <comment ref="AA8" authorId="1" shapeId="0" xr:uid="{991551A8-829A-450D-90A2-F8A4466B852F}">
      <text>
        <r>
          <rPr>
            <sz val="8"/>
            <color indexed="81"/>
            <rFont val="Tahoma"/>
            <family val="2"/>
          </rPr>
          <t>Kun for privatpersoner</t>
        </r>
        <r>
          <rPr>
            <sz val="9"/>
            <color indexed="81"/>
            <rFont val="Tahoma"/>
            <family val="2"/>
          </rPr>
          <t xml:space="preserve">
</t>
        </r>
      </text>
    </comment>
    <comment ref="AB8" authorId="1" shapeId="0" xr:uid="{700489E6-8205-4FF9-858B-20EAD5599398}">
      <text>
        <r>
          <rPr>
            <sz val="8"/>
            <color indexed="81"/>
            <rFont val="Tahoma"/>
            <family val="2"/>
          </rPr>
          <t>Kun for privatpersoner</t>
        </r>
        <r>
          <rPr>
            <sz val="9"/>
            <color indexed="81"/>
            <rFont val="Tahoma"/>
            <family val="2"/>
          </rPr>
          <t xml:space="preserve">
</t>
        </r>
      </text>
    </comment>
    <comment ref="AC8" authorId="1" shapeId="0" xr:uid="{60269727-52C5-4901-B844-F2BBEF21513E}">
      <text>
        <r>
          <rPr>
            <sz val="8"/>
            <color indexed="81"/>
            <rFont val="Tahoma"/>
            <family val="2"/>
          </rPr>
          <t>Kun for privatpersoner</t>
        </r>
        <r>
          <rPr>
            <sz val="9"/>
            <color indexed="81"/>
            <rFont val="Tahoma"/>
            <family val="2"/>
          </rPr>
          <t xml:space="preserve">
</t>
        </r>
      </text>
    </comment>
    <comment ref="E9" authorId="0" shapeId="0" xr:uid="{83434A17-F959-432E-B833-386A99A7A129}">
      <text>
        <r>
          <rPr>
            <sz val="8"/>
            <color indexed="81"/>
            <rFont val="Tahoma"/>
            <family val="2"/>
          </rPr>
          <t>Ikke krævet</t>
        </r>
      </text>
    </comment>
    <comment ref="H9" authorId="0" shapeId="0" xr:uid="{9422DDF5-05E6-4E49-8143-189A48330A48}">
      <text>
        <r>
          <rPr>
            <sz val="8"/>
            <color indexed="81"/>
            <rFont val="Tahoma"/>
            <family val="2"/>
          </rPr>
          <t>Ikke krævet</t>
        </r>
      </text>
    </comment>
    <comment ref="N9" authorId="0" shapeId="0" xr:uid="{497CE842-B649-4BAC-8401-DA81BEDEDA0F}">
      <text>
        <r>
          <rPr>
            <sz val="8"/>
            <color indexed="81"/>
            <rFont val="Tahoma"/>
            <family val="2"/>
          </rPr>
          <t xml:space="preserve">Ikke krævet for indberettende institut
</t>
        </r>
      </text>
    </comment>
    <comment ref="S9" authorId="0" shapeId="0" xr:uid="{9BAC7909-1577-4CDA-95D4-272D6223C3C0}">
      <text>
        <r>
          <rPr>
            <sz val="8"/>
            <color indexed="81"/>
            <rFont val="Tahoma"/>
            <family val="2"/>
          </rPr>
          <t>Ikke krævet</t>
        </r>
      </text>
    </comment>
    <comment ref="E10" authorId="0" shapeId="0" xr:uid="{1B4C2B04-8D93-42BC-A9E7-206E29AA345E}">
      <text>
        <r>
          <rPr>
            <sz val="8"/>
            <color indexed="81"/>
            <rFont val="Tahoma"/>
            <family val="2"/>
          </rPr>
          <t>Ikke krævet</t>
        </r>
      </text>
    </comment>
    <comment ref="H10" authorId="0" shapeId="0" xr:uid="{609040BC-1EC7-4F6A-9E6E-35FF60D05CC9}">
      <text>
        <r>
          <rPr>
            <sz val="8"/>
            <color indexed="81"/>
            <rFont val="Tahoma"/>
            <family val="2"/>
          </rPr>
          <t>Ikke krævet</t>
        </r>
      </text>
    </comment>
    <comment ref="N10" authorId="0" shapeId="0" xr:uid="{E2F8C674-27A7-40CC-9027-0AFDED2DE5AA}">
      <text>
        <r>
          <rPr>
            <sz val="8"/>
            <color indexed="81"/>
            <rFont val="Tahoma"/>
            <family val="2"/>
          </rPr>
          <t>Ikke krævet</t>
        </r>
      </text>
    </comment>
    <comment ref="O10" authorId="1" shapeId="0" xr:uid="{A46C4691-E1F4-4A6A-91D6-D7A3B1F8CE4B}">
      <text>
        <r>
          <rPr>
            <sz val="8"/>
            <color indexed="81"/>
            <rFont val="Tahoma"/>
            <family val="2"/>
          </rPr>
          <t>Kun for privatpersoner</t>
        </r>
        <r>
          <rPr>
            <sz val="9"/>
            <color indexed="81"/>
            <rFont val="Tahoma"/>
            <family val="2"/>
          </rPr>
          <t xml:space="preserve">
</t>
        </r>
      </text>
    </comment>
    <comment ref="P10" authorId="1" shapeId="0" xr:uid="{ECE3F423-53C9-44C1-961A-1077000F669E}">
      <text>
        <r>
          <rPr>
            <sz val="8"/>
            <color indexed="81"/>
            <rFont val="Tahoma"/>
            <family val="2"/>
          </rPr>
          <t>Kun for privatpersoner</t>
        </r>
        <r>
          <rPr>
            <sz val="9"/>
            <color indexed="81"/>
            <rFont val="Tahoma"/>
            <family val="2"/>
          </rPr>
          <t xml:space="preserve">
</t>
        </r>
      </text>
    </comment>
    <comment ref="Q10" authorId="1" shapeId="0" xr:uid="{F3EE5FAC-DA7E-40C1-BA88-E766CA765C46}">
      <text>
        <r>
          <rPr>
            <sz val="8"/>
            <color indexed="81"/>
            <rFont val="Tahoma"/>
            <family val="2"/>
          </rPr>
          <t>Kun for privatpersoner</t>
        </r>
        <r>
          <rPr>
            <sz val="9"/>
            <color indexed="81"/>
            <rFont val="Tahoma"/>
            <family val="2"/>
          </rPr>
          <t xml:space="preserve">
</t>
        </r>
      </text>
    </comment>
    <comment ref="R10" authorId="1" shapeId="0" xr:uid="{F97631D8-2041-493F-9F0B-38CE26EDADDF}">
      <text>
        <r>
          <rPr>
            <sz val="8"/>
            <color indexed="81"/>
            <rFont val="Tahoma"/>
            <family val="2"/>
          </rPr>
          <t>Kun for privatpersoner</t>
        </r>
        <r>
          <rPr>
            <sz val="9"/>
            <color indexed="81"/>
            <rFont val="Tahoma"/>
            <family val="2"/>
          </rPr>
          <t xml:space="preserve">
</t>
        </r>
      </text>
    </comment>
    <comment ref="T10" authorId="0" shapeId="0" xr:uid="{1DB65B60-17E8-48F3-A49D-3E6F16FF0964}">
      <text>
        <r>
          <rPr>
            <sz val="8"/>
            <color indexed="81"/>
            <rFont val="Tahoma"/>
            <family val="2"/>
          </rPr>
          <t xml:space="preserve">Ikke krævet for formidler
</t>
        </r>
      </text>
    </comment>
    <comment ref="U10" authorId="1" shapeId="0" xr:uid="{37BDD9C9-03A3-4D8E-8881-E320ECFD4CD6}">
      <text>
        <r>
          <rPr>
            <sz val="8"/>
            <color indexed="81"/>
            <rFont val="Tahoma"/>
            <family val="2"/>
          </rPr>
          <t>Kun for privatpersoner</t>
        </r>
        <r>
          <rPr>
            <sz val="9"/>
            <color indexed="81"/>
            <rFont val="Tahoma"/>
            <family val="2"/>
          </rPr>
          <t xml:space="preserve">
</t>
        </r>
      </text>
    </comment>
    <comment ref="V10" authorId="1" shapeId="0" xr:uid="{E7347F96-1AAB-4BFE-88A9-14AA67A5B3E0}">
      <text>
        <r>
          <rPr>
            <sz val="8"/>
            <color indexed="81"/>
            <rFont val="Tahoma"/>
            <family val="2"/>
          </rPr>
          <t>Kun for privatpersoner</t>
        </r>
        <r>
          <rPr>
            <sz val="9"/>
            <color indexed="81"/>
            <rFont val="Tahoma"/>
            <family val="2"/>
          </rPr>
          <t xml:space="preserve">
</t>
        </r>
      </text>
    </comment>
    <comment ref="W10" authorId="1" shapeId="0" xr:uid="{4885FECB-77CA-4CF6-A10A-4A8A7D47F092}">
      <text>
        <r>
          <rPr>
            <sz val="8"/>
            <color indexed="81"/>
            <rFont val="Tahoma"/>
            <family val="2"/>
          </rPr>
          <t>Kun for privatpersoner</t>
        </r>
        <r>
          <rPr>
            <sz val="9"/>
            <color indexed="81"/>
            <rFont val="Tahoma"/>
            <family val="2"/>
          </rPr>
          <t xml:space="preserve">
</t>
        </r>
      </text>
    </comment>
    <comment ref="X10" authorId="1" shapeId="0" xr:uid="{03225C55-7B64-439E-8BAB-3DD7AF659C7F}">
      <text>
        <r>
          <rPr>
            <sz val="8"/>
            <color indexed="81"/>
            <rFont val="Tahoma"/>
            <family val="2"/>
          </rPr>
          <t>Kun for privatpersoner</t>
        </r>
        <r>
          <rPr>
            <sz val="9"/>
            <color indexed="81"/>
            <rFont val="Tahoma"/>
            <family val="2"/>
          </rPr>
          <t xml:space="preserve">
</t>
        </r>
      </text>
    </comment>
    <comment ref="Y10" authorId="1" shapeId="0" xr:uid="{7247A3CE-0766-450A-8533-339A34E5E075}">
      <text>
        <r>
          <rPr>
            <sz val="8"/>
            <color indexed="81"/>
            <rFont val="Tahoma"/>
            <family val="2"/>
          </rPr>
          <t>Kun for privatpersoner</t>
        </r>
        <r>
          <rPr>
            <sz val="9"/>
            <color indexed="81"/>
            <rFont val="Tahoma"/>
            <family val="2"/>
          </rPr>
          <t xml:space="preserve">
</t>
        </r>
      </text>
    </comment>
    <comment ref="Z10" authorId="1" shapeId="0" xr:uid="{9C71360F-EB69-483A-8EBA-7DD91CC58299}">
      <text>
        <r>
          <rPr>
            <sz val="8"/>
            <color indexed="81"/>
            <rFont val="Tahoma"/>
            <family val="2"/>
          </rPr>
          <t>Kun for privatpersoner</t>
        </r>
        <r>
          <rPr>
            <sz val="9"/>
            <color indexed="81"/>
            <rFont val="Tahoma"/>
            <family val="2"/>
          </rPr>
          <t xml:space="preserve">
</t>
        </r>
      </text>
    </comment>
    <comment ref="AA10" authorId="1" shapeId="0" xr:uid="{91AB4EE7-F70E-4676-8A81-98D869313F9B}">
      <text>
        <r>
          <rPr>
            <sz val="8"/>
            <color indexed="81"/>
            <rFont val="Tahoma"/>
            <family val="2"/>
          </rPr>
          <t>Kun for privatpersoner</t>
        </r>
        <r>
          <rPr>
            <sz val="9"/>
            <color indexed="81"/>
            <rFont val="Tahoma"/>
            <family val="2"/>
          </rPr>
          <t xml:space="preserve">
</t>
        </r>
      </text>
    </comment>
    <comment ref="AB10" authorId="1" shapeId="0" xr:uid="{6B5A9CA9-7F36-44B7-8E48-A3D629DE56E2}">
      <text>
        <r>
          <rPr>
            <sz val="8"/>
            <color indexed="81"/>
            <rFont val="Tahoma"/>
            <family val="2"/>
          </rPr>
          <t>Kun for privatpersoner</t>
        </r>
        <r>
          <rPr>
            <sz val="9"/>
            <color indexed="81"/>
            <rFont val="Tahoma"/>
            <family val="2"/>
          </rPr>
          <t xml:space="preserve">
</t>
        </r>
      </text>
    </comment>
    <comment ref="AC10" authorId="1" shapeId="0" xr:uid="{F1DCB52F-0527-48F0-B789-CC8A0DFE0F3D}">
      <text>
        <r>
          <rPr>
            <sz val="8"/>
            <color indexed="81"/>
            <rFont val="Tahoma"/>
            <family val="2"/>
          </rPr>
          <t>Kun for privatpersoner</t>
        </r>
        <r>
          <rPr>
            <sz val="9"/>
            <color indexed="81"/>
            <rFont val="Tahoma"/>
            <family val="2"/>
          </rPr>
          <t xml:space="preserve">
</t>
        </r>
      </text>
    </comment>
    <comment ref="K14" authorId="0" shapeId="0" xr:uid="{A77C5A3D-0342-4963-B1E1-5DBD0F9BD944}">
      <text>
        <r>
          <rPr>
            <sz val="8"/>
            <color indexed="81"/>
            <rFont val="Tahoma"/>
            <family val="2"/>
          </rPr>
          <t xml:space="preserve">Ikke krævet
</t>
        </r>
      </text>
    </comment>
    <comment ref="L14" authorId="0" shapeId="0" xr:uid="{4F0A830C-274C-4E27-BF64-9D50679CF680}">
      <text>
        <r>
          <rPr>
            <sz val="8"/>
            <color indexed="81"/>
            <rFont val="Tahoma"/>
            <family val="2"/>
          </rPr>
          <t xml:space="preserve">Ikke krævet
</t>
        </r>
      </text>
    </comment>
    <comment ref="M14" authorId="0" shapeId="0" xr:uid="{7F503B7A-5CF0-471C-9036-9B85774C7493}">
      <text>
        <r>
          <rPr>
            <sz val="8"/>
            <color indexed="81"/>
            <rFont val="Tahoma"/>
            <family val="2"/>
          </rPr>
          <t xml:space="preserve">Ikke krævet
</t>
        </r>
      </text>
    </comment>
    <comment ref="O14" authorId="0" shapeId="0" xr:uid="{C2C6BE26-EBAE-4FA1-BF65-ACE3B7131B8C}">
      <text>
        <r>
          <rPr>
            <sz val="8"/>
            <color indexed="81"/>
            <rFont val="Tahoma"/>
            <family val="2"/>
          </rPr>
          <t xml:space="preserve">Ikke krævet
</t>
        </r>
      </text>
    </comment>
    <comment ref="T14" authorId="0" shapeId="0" xr:uid="{A2CA9966-946D-4DF4-B30A-7D1F9F4570B6}">
      <text>
        <r>
          <rPr>
            <sz val="8"/>
            <color indexed="81"/>
            <rFont val="Tahoma"/>
            <family val="2"/>
          </rPr>
          <t>Ikke krævet for privatpersoner</t>
        </r>
      </text>
    </comment>
    <comment ref="X14" authorId="0" shapeId="0" xr:uid="{2B544F3B-5469-4067-BDC5-B6DC53CD7786}">
      <text>
        <r>
          <rPr>
            <sz val="8"/>
            <color indexed="81"/>
            <rFont val="Tahoma"/>
            <family val="2"/>
          </rPr>
          <t>Ikke krævet</t>
        </r>
      </text>
    </comment>
    <comment ref="Y14" authorId="0" shapeId="0" xr:uid="{901EEC22-7C12-4BB9-B9DA-887AA8FF14A8}">
      <text>
        <r>
          <rPr>
            <sz val="8"/>
            <color indexed="81"/>
            <rFont val="Tahoma"/>
            <family val="2"/>
          </rPr>
          <t>Ikke krævet</t>
        </r>
      </text>
    </comment>
    <comment ref="Z14" authorId="0" shapeId="0" xr:uid="{50E0EB0C-2FFC-4F80-8ADE-CEAD4FBF3C70}">
      <text>
        <r>
          <rPr>
            <sz val="8"/>
            <color indexed="81"/>
            <rFont val="Tahoma"/>
            <family val="2"/>
          </rPr>
          <t>Ikke krævet</t>
        </r>
      </text>
    </comment>
    <comment ref="AA14" authorId="0" shapeId="0" xr:uid="{752BFE98-BC5E-45F5-B337-7B0EDE8BB57A}">
      <text>
        <r>
          <rPr>
            <sz val="8"/>
            <color indexed="81"/>
            <rFont val="Tahoma"/>
            <family val="2"/>
          </rPr>
          <t>Ikke krævet</t>
        </r>
      </text>
    </comment>
    <comment ref="AD14" authorId="2" shapeId="0" xr:uid="{F5F536E7-8029-45D7-AC65-B6389ECB6B07}">
      <text>
        <r>
          <rPr>
            <sz val="9"/>
            <color indexed="81"/>
            <rFont val="Tahoma"/>
            <family val="2"/>
          </rPr>
          <t>Kun krævet for instrumenttype 20.</t>
        </r>
      </text>
    </comment>
    <comment ref="AE14" authorId="0" shapeId="0" xr:uid="{4AF38FF0-0EBA-46D5-94D6-2B0F4FBF15AF}">
      <text>
        <r>
          <rPr>
            <sz val="8"/>
            <color indexed="81"/>
            <rFont val="Tahoma"/>
            <family val="2"/>
          </rPr>
          <t>Ikke krævet</t>
        </r>
      </text>
    </comment>
    <comment ref="AF14" authorId="0" shapeId="0" xr:uid="{930B7385-B2AD-4C2A-A5F6-52FE898388BA}">
      <text>
        <r>
          <rPr>
            <sz val="8"/>
            <color indexed="81"/>
            <rFont val="Tahoma"/>
            <family val="2"/>
          </rPr>
          <t>Ikke krævet</t>
        </r>
      </text>
    </comment>
    <comment ref="AG14" authorId="0" shapeId="0" xr:uid="{90AE1A70-F4D0-4F25-8C8C-13A57207A9EA}">
      <text>
        <r>
          <rPr>
            <sz val="8"/>
            <color indexed="81"/>
            <rFont val="Tahoma"/>
            <family val="2"/>
          </rPr>
          <t>Ikke krævet</t>
        </r>
      </text>
    </comment>
    <comment ref="J18" authorId="0" shapeId="0" xr:uid="{A4E49FFB-186C-4DBD-99B2-6FC0D42B0C55}">
      <text>
        <r>
          <rPr>
            <sz val="8"/>
            <color indexed="81"/>
            <rFont val="Tahoma"/>
            <family val="2"/>
          </rPr>
          <t xml:space="preserve">Ikke krævet
</t>
        </r>
      </text>
    </comment>
    <comment ref="K18" authorId="0" shapeId="0" xr:uid="{6B234E2F-500C-4AB7-85A1-030928C031D3}">
      <text>
        <r>
          <rPr>
            <sz val="8"/>
            <color indexed="81"/>
            <rFont val="Tahoma"/>
            <family val="2"/>
          </rPr>
          <t>"Ikke krævet" til privatperson</t>
        </r>
      </text>
    </comment>
    <comment ref="N18" authorId="1" shapeId="0" xr:uid="{2D0DE9D7-90A4-4012-9A4B-3853EFB85401}">
      <text>
        <r>
          <rPr>
            <sz val="9"/>
            <color indexed="81"/>
            <rFont val="Tahoma"/>
            <family val="2"/>
          </rPr>
          <t xml:space="preserve">Ikke krævet grundet instrumenttype
</t>
        </r>
      </text>
    </comment>
    <comment ref="O18" authorId="0" shapeId="0" xr:uid="{8FBE1232-5A00-4C7E-8171-C80BE3C5B8D2}">
      <text>
        <r>
          <rPr>
            <sz val="8"/>
            <color indexed="81"/>
            <rFont val="Tahoma"/>
            <family val="2"/>
          </rPr>
          <t>Ikke krævet - indberettes kun for realkreditudlån</t>
        </r>
      </text>
    </comment>
    <comment ref="P18" authorId="0" shapeId="0" xr:uid="{9F625283-3B16-4437-9373-536126D1C5CF}">
      <text>
        <r>
          <rPr>
            <sz val="8"/>
            <color indexed="81"/>
            <rFont val="Tahoma"/>
            <family val="2"/>
          </rPr>
          <t>Ikke krævet - indberettes kun for realkreditudlån</t>
        </r>
      </text>
    </comment>
    <comment ref="Q18" authorId="0" shapeId="0" xr:uid="{63A309E9-D749-4DB9-BD2E-30E69E24558E}">
      <text>
        <r>
          <rPr>
            <sz val="8"/>
            <color indexed="81"/>
            <rFont val="Tahoma"/>
            <family val="2"/>
          </rPr>
          <t>Ikke krævet - indberettes kun for obligationsudlån</t>
        </r>
      </text>
    </comment>
    <comment ref="S18" authorId="0" shapeId="0" xr:uid="{EF043655-05D6-442F-9886-C715C1599F72}">
      <text>
        <r>
          <rPr>
            <sz val="8"/>
            <color indexed="81"/>
            <rFont val="Tahoma"/>
            <family val="2"/>
          </rPr>
          <t>Ikke krævet - indberettes kun for obligationsudlån</t>
        </r>
      </text>
    </comment>
    <comment ref="T18" authorId="0" shapeId="0" xr:uid="{04B8D377-DCEF-477A-AAE3-F1E7F22D4777}">
      <text>
        <r>
          <rPr>
            <sz val="8"/>
            <color indexed="81"/>
            <rFont val="Tahoma"/>
            <family val="2"/>
          </rPr>
          <t>Ikke krævet - indberettes kun for obligationsudlån</t>
        </r>
      </text>
    </comment>
    <comment ref="U18" authorId="2" shapeId="0" xr:uid="{65193EA6-390C-43B3-8D7A-FCE29D8A719D}">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8" authorId="2" shapeId="0" xr:uid="{FDEA54D1-E985-4B66-8B9D-F3E098D34CA2}">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8" authorId="0" shapeId="0" xr:uid="{DFADD843-42D8-4FEB-A2E0-1C69BB684D9A}">
      <text>
        <r>
          <rPr>
            <sz val="8"/>
            <color indexed="81"/>
            <rFont val="Tahoma"/>
            <family val="2"/>
          </rPr>
          <t>Ikke krævet</t>
        </r>
      </text>
    </comment>
    <comment ref="F22" authorId="0" shapeId="0" xr:uid="{F8968B4F-B971-4636-8D54-698D7A04B0AD}">
      <text>
        <r>
          <rPr>
            <sz val="8"/>
            <color indexed="81"/>
            <rFont val="Tahoma"/>
            <family val="2"/>
          </rPr>
          <t>Ikke krævet</t>
        </r>
      </text>
    </comment>
    <comment ref="F23" authorId="0" shapeId="0" xr:uid="{ACC024FC-BCF7-42F5-B02A-F190D6313491}">
      <text>
        <r>
          <rPr>
            <sz val="8"/>
            <color indexed="81"/>
            <rFont val="Tahoma"/>
            <family val="2"/>
          </rPr>
          <t>Ikke krævet</t>
        </r>
      </text>
    </comment>
    <comment ref="O32" authorId="0" shapeId="0" xr:uid="{B3F952BE-3BCF-498B-A58C-7109AFEE4CE7}">
      <text>
        <r>
          <rPr>
            <sz val="8"/>
            <color indexed="81"/>
            <rFont val="Tahoma"/>
            <family val="2"/>
          </rPr>
          <t>Ikke krævet</t>
        </r>
      </text>
    </comment>
    <comment ref="R32" authorId="0" shapeId="0" xr:uid="{12168525-77E0-4F5E-AD63-2D61010095F0}">
      <text>
        <r>
          <rPr>
            <sz val="8"/>
            <color indexed="81"/>
            <rFont val="Tahoma"/>
            <family val="2"/>
          </rPr>
          <t>Ikke krævet</t>
        </r>
      </text>
    </comment>
    <comment ref="F47" authorId="0" shapeId="0" xr:uid="{80C06D66-7A3B-4816-8D5C-86D8BD438AAB}">
      <text>
        <r>
          <rPr>
            <sz val="8"/>
            <color indexed="81"/>
            <rFont val="Tahoma"/>
            <family val="2"/>
          </rPr>
          <t>Ikke krævet</t>
        </r>
      </text>
    </comment>
    <comment ref="F48" authorId="0" shapeId="0" xr:uid="{003E409E-3FDE-4AC1-8785-C2A091DC5D89}">
      <text>
        <r>
          <rPr>
            <sz val="8"/>
            <color indexed="81"/>
            <rFont val="Tahoma"/>
            <family val="2"/>
          </rPr>
          <t>Ikke krævet</t>
        </r>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Tania Al-Zagheer Sass</author>
    <author>Allan Høegsberg</author>
    <author>Jonatan Steinvig</author>
  </authors>
  <commentList>
    <comment ref="E7" authorId="0" shapeId="0" xr:uid="{AAAF71A9-5146-4A89-8344-9F55FAC4D324}">
      <text>
        <r>
          <rPr>
            <sz val="8"/>
            <color indexed="81"/>
            <rFont val="Tahoma"/>
            <family val="2"/>
          </rPr>
          <t>Ikke krævet</t>
        </r>
      </text>
    </comment>
    <comment ref="H7" authorId="0" shapeId="0" xr:uid="{1878D8E8-4BD6-4010-BDCC-F21C23122B23}">
      <text>
        <r>
          <rPr>
            <sz val="8"/>
            <color indexed="81"/>
            <rFont val="Tahoma"/>
            <family val="2"/>
          </rPr>
          <t>Ikke krævet</t>
        </r>
      </text>
    </comment>
    <comment ref="N7" authorId="0" shapeId="0" xr:uid="{865F26BD-F234-4ED0-9BCB-1789B52AEB8C}">
      <text>
        <r>
          <rPr>
            <sz val="8"/>
            <color indexed="81"/>
            <rFont val="Tahoma"/>
            <family val="2"/>
          </rPr>
          <t xml:space="preserve">Ikke krævet
</t>
        </r>
      </text>
    </comment>
    <comment ref="O7" authorId="1" shapeId="0" xr:uid="{2E002838-6806-447A-93B6-D2A604CE43C8}">
      <text>
        <r>
          <rPr>
            <sz val="8"/>
            <color indexed="81"/>
            <rFont val="Tahoma"/>
            <family val="2"/>
          </rPr>
          <t>Ikke krævet for virksomheder</t>
        </r>
        <r>
          <rPr>
            <sz val="9"/>
            <color indexed="81"/>
            <rFont val="Tahoma"/>
            <family val="2"/>
          </rPr>
          <t xml:space="preserve">
</t>
        </r>
      </text>
    </comment>
    <comment ref="P7" authorId="1" shapeId="0" xr:uid="{9DB48923-21DB-4703-95F5-D3E447852EAB}">
      <text>
        <r>
          <rPr>
            <sz val="8"/>
            <color indexed="81"/>
            <rFont val="Tahoma"/>
            <family val="2"/>
          </rPr>
          <t>Ikke krævet for virksomheder</t>
        </r>
        <r>
          <rPr>
            <sz val="9"/>
            <color indexed="81"/>
            <rFont val="Tahoma"/>
            <family val="2"/>
          </rPr>
          <t xml:space="preserve">
</t>
        </r>
      </text>
    </comment>
    <comment ref="Q7" authorId="1" shapeId="0" xr:uid="{E21166DB-D3D4-4078-BD13-113A0ACD47BE}">
      <text>
        <r>
          <rPr>
            <sz val="8"/>
            <color indexed="81"/>
            <rFont val="Tahoma"/>
            <family val="2"/>
          </rPr>
          <t>Ikke krævet for virksomheder</t>
        </r>
        <r>
          <rPr>
            <sz val="9"/>
            <color indexed="81"/>
            <rFont val="Tahoma"/>
            <family val="2"/>
          </rPr>
          <t xml:space="preserve">
</t>
        </r>
      </text>
    </comment>
    <comment ref="R7" authorId="1" shapeId="0" xr:uid="{C1C68C7C-25E9-43F3-9831-1088D7E9879A}">
      <text>
        <r>
          <rPr>
            <sz val="8"/>
            <color indexed="81"/>
            <rFont val="Tahoma"/>
            <family val="2"/>
          </rPr>
          <t>Ikke krævet for virksomheder</t>
        </r>
        <r>
          <rPr>
            <sz val="9"/>
            <color indexed="81"/>
            <rFont val="Tahoma"/>
            <family val="2"/>
          </rPr>
          <t xml:space="preserve">
</t>
        </r>
      </text>
    </comment>
    <comment ref="S7" authorId="0" shapeId="0" xr:uid="{0E4953C9-3185-414A-8E5F-2A6457B12D72}">
      <text>
        <r>
          <rPr>
            <sz val="8"/>
            <color indexed="81"/>
            <rFont val="Tahoma"/>
            <family val="2"/>
          </rPr>
          <t>Ikke krævet</t>
        </r>
      </text>
    </comment>
    <comment ref="U7" authorId="1" shapeId="0" xr:uid="{DFACE7AC-ABF1-4A65-94FD-A3CE15C58BBF}">
      <text>
        <r>
          <rPr>
            <sz val="8"/>
            <color indexed="81"/>
            <rFont val="Tahoma"/>
            <family val="2"/>
          </rPr>
          <t>Ikke krævet for virksomheder</t>
        </r>
        <r>
          <rPr>
            <sz val="9"/>
            <color indexed="81"/>
            <rFont val="Tahoma"/>
            <family val="2"/>
          </rPr>
          <t xml:space="preserve">
</t>
        </r>
      </text>
    </comment>
    <comment ref="V7" authorId="1" shapeId="0" xr:uid="{9AB17965-B54D-460A-8926-B7E8BF47B5FF}">
      <text>
        <r>
          <rPr>
            <sz val="8"/>
            <color indexed="81"/>
            <rFont val="Tahoma"/>
            <family val="2"/>
          </rPr>
          <t>Ikke krævet for virksomheder</t>
        </r>
        <r>
          <rPr>
            <sz val="9"/>
            <color indexed="81"/>
            <rFont val="Tahoma"/>
            <family val="2"/>
          </rPr>
          <t xml:space="preserve">
</t>
        </r>
      </text>
    </comment>
    <comment ref="W7" authorId="1" shapeId="0" xr:uid="{C2DF4032-EFC4-475A-BAD5-575A757F2B78}">
      <text>
        <r>
          <rPr>
            <sz val="8"/>
            <color indexed="81"/>
            <rFont val="Tahoma"/>
            <family val="2"/>
          </rPr>
          <t>Ikke krævet for virksomheder</t>
        </r>
        <r>
          <rPr>
            <sz val="9"/>
            <color indexed="81"/>
            <rFont val="Tahoma"/>
            <family val="2"/>
          </rPr>
          <t xml:space="preserve">
</t>
        </r>
      </text>
    </comment>
    <comment ref="X7" authorId="1" shapeId="0" xr:uid="{DAA6C10C-A31F-4D33-944A-10F8B58835CE}">
      <text>
        <r>
          <rPr>
            <sz val="8"/>
            <color indexed="81"/>
            <rFont val="Tahoma"/>
            <family val="2"/>
          </rPr>
          <t>Ikke krævet for virksomheder</t>
        </r>
        <r>
          <rPr>
            <sz val="9"/>
            <color indexed="81"/>
            <rFont val="Tahoma"/>
            <family val="2"/>
          </rPr>
          <t xml:space="preserve">
</t>
        </r>
      </text>
    </comment>
    <comment ref="Y7" authorId="1" shapeId="0" xr:uid="{5B822539-7264-45A6-9354-E105F674D009}">
      <text>
        <r>
          <rPr>
            <sz val="8"/>
            <color indexed="81"/>
            <rFont val="Tahoma"/>
            <family val="2"/>
          </rPr>
          <t>Ikke krævet for virksomheder</t>
        </r>
        <r>
          <rPr>
            <sz val="9"/>
            <color indexed="81"/>
            <rFont val="Tahoma"/>
            <family val="2"/>
          </rPr>
          <t xml:space="preserve">
</t>
        </r>
      </text>
    </comment>
    <comment ref="Z7" authorId="1" shapeId="0" xr:uid="{2E135469-994D-4C6D-B949-64BF6623F0EB}">
      <text>
        <r>
          <rPr>
            <sz val="8"/>
            <color indexed="81"/>
            <rFont val="Tahoma"/>
            <family val="2"/>
          </rPr>
          <t>Ikke krævet for virksomheder</t>
        </r>
        <r>
          <rPr>
            <sz val="9"/>
            <color indexed="81"/>
            <rFont val="Tahoma"/>
            <family val="2"/>
          </rPr>
          <t xml:space="preserve">
</t>
        </r>
      </text>
    </comment>
    <comment ref="AA7" authorId="1" shapeId="0" xr:uid="{A06ED71A-2EE3-4858-8C8E-60B0AC7F060C}">
      <text>
        <r>
          <rPr>
            <sz val="8"/>
            <color indexed="81"/>
            <rFont val="Tahoma"/>
            <family val="2"/>
          </rPr>
          <t>Ikke krævet for virksomheder</t>
        </r>
        <r>
          <rPr>
            <sz val="9"/>
            <color indexed="81"/>
            <rFont val="Tahoma"/>
            <family val="2"/>
          </rPr>
          <t xml:space="preserve">
</t>
        </r>
      </text>
    </comment>
    <comment ref="AB7" authorId="1" shapeId="0" xr:uid="{C894E9B2-5CCD-4764-8B68-79D433771044}">
      <text>
        <r>
          <rPr>
            <sz val="8"/>
            <color indexed="81"/>
            <rFont val="Tahoma"/>
            <family val="2"/>
          </rPr>
          <t>Ikke krævet for virksomheder</t>
        </r>
        <r>
          <rPr>
            <sz val="9"/>
            <color indexed="81"/>
            <rFont val="Tahoma"/>
            <family val="2"/>
          </rPr>
          <t xml:space="preserve">
</t>
        </r>
      </text>
    </comment>
    <comment ref="AC7" authorId="1" shapeId="0" xr:uid="{BA325BBA-7360-4A80-9C39-84117BE04953}">
      <text>
        <r>
          <rPr>
            <sz val="8"/>
            <color indexed="81"/>
            <rFont val="Tahoma"/>
            <family val="2"/>
          </rPr>
          <t>Ikke krævet for virksomheder</t>
        </r>
        <r>
          <rPr>
            <sz val="9"/>
            <color indexed="81"/>
            <rFont val="Tahoma"/>
            <family val="2"/>
          </rPr>
          <t xml:space="preserve">
</t>
        </r>
      </text>
    </comment>
    <comment ref="E8" authorId="0" shapeId="0" xr:uid="{C2FD111B-05EF-4703-8C08-B1BFD454343D}">
      <text>
        <r>
          <rPr>
            <sz val="8"/>
            <color indexed="81"/>
            <rFont val="Tahoma"/>
            <family val="2"/>
          </rPr>
          <t>Ikke krævet</t>
        </r>
      </text>
    </comment>
    <comment ref="H8" authorId="0" shapeId="0" xr:uid="{2263C07E-D1AD-44BD-8168-89A559271066}">
      <text>
        <r>
          <rPr>
            <sz val="8"/>
            <color indexed="81"/>
            <rFont val="Tahoma"/>
            <family val="2"/>
          </rPr>
          <t>Ikke krævet</t>
        </r>
      </text>
    </comment>
    <comment ref="N8" authorId="0" shapeId="0" xr:uid="{44BF1BBA-C47D-40FC-9079-BAC42C25A98A}">
      <text>
        <r>
          <rPr>
            <sz val="8"/>
            <color indexed="81"/>
            <rFont val="Tahoma"/>
            <family val="2"/>
          </rPr>
          <t>Ikke krævet</t>
        </r>
      </text>
    </comment>
    <comment ref="O8" authorId="1" shapeId="0" xr:uid="{39C47776-5CDC-4099-B56F-925FD82DB9B8}">
      <text>
        <r>
          <rPr>
            <sz val="8"/>
            <color indexed="81"/>
            <rFont val="Tahoma"/>
            <family val="2"/>
          </rPr>
          <t>Kun for privatpersoner</t>
        </r>
        <r>
          <rPr>
            <sz val="9"/>
            <color indexed="81"/>
            <rFont val="Tahoma"/>
            <family val="2"/>
          </rPr>
          <t xml:space="preserve">
</t>
        </r>
      </text>
    </comment>
    <comment ref="P8" authorId="1" shapeId="0" xr:uid="{616824D0-B112-490A-8EC4-81678409987B}">
      <text>
        <r>
          <rPr>
            <sz val="8"/>
            <color indexed="81"/>
            <rFont val="Tahoma"/>
            <family val="2"/>
          </rPr>
          <t>Kun for privatpersoner</t>
        </r>
        <r>
          <rPr>
            <sz val="9"/>
            <color indexed="81"/>
            <rFont val="Tahoma"/>
            <family val="2"/>
          </rPr>
          <t xml:space="preserve">
</t>
        </r>
      </text>
    </comment>
    <comment ref="Q8" authorId="1" shapeId="0" xr:uid="{CC3C1DA1-D897-4152-9D50-0DEBF3416F27}">
      <text>
        <r>
          <rPr>
            <sz val="8"/>
            <color indexed="81"/>
            <rFont val="Tahoma"/>
            <family val="2"/>
          </rPr>
          <t>Kun for privatpersoner</t>
        </r>
        <r>
          <rPr>
            <sz val="9"/>
            <color indexed="81"/>
            <rFont val="Tahoma"/>
            <family val="2"/>
          </rPr>
          <t xml:space="preserve">
</t>
        </r>
      </text>
    </comment>
    <comment ref="R8" authorId="1" shapeId="0" xr:uid="{C0CB370A-B102-4126-BD8D-ACF170046FC4}">
      <text>
        <r>
          <rPr>
            <sz val="8"/>
            <color indexed="81"/>
            <rFont val="Tahoma"/>
            <family val="2"/>
          </rPr>
          <t>Kun for privatpersoner</t>
        </r>
        <r>
          <rPr>
            <sz val="9"/>
            <color indexed="81"/>
            <rFont val="Tahoma"/>
            <family val="2"/>
          </rPr>
          <t xml:space="preserve">
</t>
        </r>
      </text>
    </comment>
    <comment ref="T8" authorId="0" shapeId="0" xr:uid="{8A048517-F58F-419A-9C8F-6F57668E7C79}">
      <text>
        <r>
          <rPr>
            <sz val="8"/>
            <color indexed="81"/>
            <rFont val="Tahoma"/>
            <family val="2"/>
          </rPr>
          <t xml:space="preserve">Ikke krævet for formidler
</t>
        </r>
      </text>
    </comment>
    <comment ref="U8" authorId="1" shapeId="0" xr:uid="{5F300CC7-883C-44F2-9EF0-EFC9419CF34C}">
      <text>
        <r>
          <rPr>
            <sz val="8"/>
            <color indexed="81"/>
            <rFont val="Tahoma"/>
            <family val="2"/>
          </rPr>
          <t>Kun for privatpersoner</t>
        </r>
        <r>
          <rPr>
            <sz val="9"/>
            <color indexed="81"/>
            <rFont val="Tahoma"/>
            <family val="2"/>
          </rPr>
          <t xml:space="preserve">
</t>
        </r>
      </text>
    </comment>
    <comment ref="V8" authorId="1" shapeId="0" xr:uid="{2C9E21EB-65FB-4887-BEA5-E2828F269D7D}">
      <text>
        <r>
          <rPr>
            <sz val="8"/>
            <color indexed="81"/>
            <rFont val="Tahoma"/>
            <family val="2"/>
          </rPr>
          <t>Kun for privatpersoner</t>
        </r>
        <r>
          <rPr>
            <sz val="9"/>
            <color indexed="81"/>
            <rFont val="Tahoma"/>
            <family val="2"/>
          </rPr>
          <t xml:space="preserve">
</t>
        </r>
      </text>
    </comment>
    <comment ref="W8" authorId="1" shapeId="0" xr:uid="{10E6AEA7-AE56-43B3-850D-7B278E9E640E}">
      <text>
        <r>
          <rPr>
            <sz val="8"/>
            <color indexed="81"/>
            <rFont val="Tahoma"/>
            <family val="2"/>
          </rPr>
          <t>Kun for privatpersoner</t>
        </r>
        <r>
          <rPr>
            <sz val="9"/>
            <color indexed="81"/>
            <rFont val="Tahoma"/>
            <family val="2"/>
          </rPr>
          <t xml:space="preserve">
</t>
        </r>
      </text>
    </comment>
    <comment ref="X8" authorId="1" shapeId="0" xr:uid="{DBE70377-757D-4B1C-A95D-B4D4848F24E9}">
      <text>
        <r>
          <rPr>
            <sz val="8"/>
            <color indexed="81"/>
            <rFont val="Tahoma"/>
            <family val="2"/>
          </rPr>
          <t>Kun for privatpersoner</t>
        </r>
        <r>
          <rPr>
            <sz val="9"/>
            <color indexed="81"/>
            <rFont val="Tahoma"/>
            <family val="2"/>
          </rPr>
          <t xml:space="preserve">
</t>
        </r>
      </text>
    </comment>
    <comment ref="Y8" authorId="1" shapeId="0" xr:uid="{AF92912F-CC78-4B88-8E4E-A10E4F00CEA8}">
      <text>
        <r>
          <rPr>
            <sz val="8"/>
            <color indexed="81"/>
            <rFont val="Tahoma"/>
            <family val="2"/>
          </rPr>
          <t>Kun for privatpersoner</t>
        </r>
        <r>
          <rPr>
            <sz val="9"/>
            <color indexed="81"/>
            <rFont val="Tahoma"/>
            <family val="2"/>
          </rPr>
          <t xml:space="preserve">
</t>
        </r>
      </text>
    </comment>
    <comment ref="Z8" authorId="1" shapeId="0" xr:uid="{B1C07821-2E78-43D0-BB56-61C6A0EDF461}">
      <text>
        <r>
          <rPr>
            <sz val="8"/>
            <color indexed="81"/>
            <rFont val="Tahoma"/>
            <family val="2"/>
          </rPr>
          <t>Kun for privatpersoner</t>
        </r>
        <r>
          <rPr>
            <sz val="9"/>
            <color indexed="81"/>
            <rFont val="Tahoma"/>
            <family val="2"/>
          </rPr>
          <t xml:space="preserve">
</t>
        </r>
      </text>
    </comment>
    <comment ref="AA8" authorId="1" shapeId="0" xr:uid="{FF221DE5-2194-4862-B503-6A3C34D9DAF7}">
      <text>
        <r>
          <rPr>
            <sz val="8"/>
            <color indexed="81"/>
            <rFont val="Tahoma"/>
            <family val="2"/>
          </rPr>
          <t>Kun for privatpersoner</t>
        </r>
        <r>
          <rPr>
            <sz val="9"/>
            <color indexed="81"/>
            <rFont val="Tahoma"/>
            <family val="2"/>
          </rPr>
          <t xml:space="preserve">
</t>
        </r>
      </text>
    </comment>
    <comment ref="AB8" authorId="1" shapeId="0" xr:uid="{1171AD27-F284-4A2B-B10A-7656471CB097}">
      <text>
        <r>
          <rPr>
            <sz val="8"/>
            <color indexed="81"/>
            <rFont val="Tahoma"/>
            <family val="2"/>
          </rPr>
          <t>Kun for privatpersoner</t>
        </r>
        <r>
          <rPr>
            <sz val="9"/>
            <color indexed="81"/>
            <rFont val="Tahoma"/>
            <family val="2"/>
          </rPr>
          <t xml:space="preserve">
</t>
        </r>
      </text>
    </comment>
    <comment ref="AC8" authorId="1" shapeId="0" xr:uid="{4D050614-119F-4342-9AE2-BF4228561330}">
      <text>
        <r>
          <rPr>
            <sz val="8"/>
            <color indexed="81"/>
            <rFont val="Tahoma"/>
            <family val="2"/>
          </rPr>
          <t>Kun for privatpersoner</t>
        </r>
        <r>
          <rPr>
            <sz val="9"/>
            <color indexed="81"/>
            <rFont val="Tahoma"/>
            <family val="2"/>
          </rPr>
          <t xml:space="preserve">
</t>
        </r>
      </text>
    </comment>
    <comment ref="F18" authorId="0" shapeId="0" xr:uid="{000EDF65-E539-4276-BE24-36DD2E090DCE}">
      <text>
        <r>
          <rPr>
            <sz val="8"/>
            <color indexed="81"/>
            <rFont val="Tahoma"/>
            <family val="2"/>
          </rPr>
          <t>Ikke krævet</t>
        </r>
      </text>
    </comment>
    <comment ref="F19" authorId="0" shapeId="0" xr:uid="{BB7C384D-2610-437D-87CA-17FE93947301}">
      <text>
        <r>
          <rPr>
            <sz val="8"/>
            <color indexed="81"/>
            <rFont val="Tahoma"/>
            <family val="2"/>
          </rPr>
          <t>Ikke krævet</t>
        </r>
      </text>
    </comment>
    <comment ref="E35" authorId="2" shapeId="0" xr:uid="{EFBF806A-EE8A-4AEA-AA43-CD89DF95B135}">
      <text>
        <r>
          <rPr>
            <sz val="9"/>
            <color indexed="81"/>
            <rFont val="Tahoma"/>
            <charset val="1"/>
          </rPr>
          <t>Kan indberettes "ikke krævet", hvis variablen ikke er opgjort.</t>
        </r>
      </text>
    </comment>
    <comment ref="F35" authorId="2" shapeId="0" xr:uid="{B126BDE6-57D2-48EA-9440-E101007521D0}">
      <text>
        <r>
          <rPr>
            <sz val="9"/>
            <color indexed="81"/>
            <rFont val="Tahoma"/>
            <charset val="1"/>
          </rPr>
          <t>Kan indberettes "ikke krævet", hvis variablen ikke er opgjort.</t>
        </r>
      </text>
    </comment>
    <comment ref="F39" authorId="0" shapeId="0" xr:uid="{067BA7DC-821A-46A3-83A3-C5A623D60498}">
      <text>
        <r>
          <rPr>
            <sz val="8"/>
            <color indexed="81"/>
            <rFont val="Tahoma"/>
            <family val="2"/>
          </rPr>
          <t>Ikke krævet</t>
        </r>
      </text>
    </comment>
  </commentList>
</comments>
</file>

<file path=xl/comments40.xml><?xml version="1.0" encoding="utf-8"?>
<comments xmlns="http://schemas.openxmlformats.org/spreadsheetml/2006/main" xmlns:mc="http://schemas.openxmlformats.org/markup-compatibility/2006" xmlns:xr="http://schemas.microsoft.com/office/spreadsheetml/2014/revision" mc:Ignorable="xr">
  <authors>
    <author>Tania Al-Zagheer Sass</author>
    <author>Allan Høegsberg</author>
    <author>Jonatan Steinvig</author>
  </authors>
  <commentList>
    <comment ref="E7" authorId="0" shapeId="0" xr:uid="{5015B6B7-E5BC-43C9-A3A0-1160028ACEE1}">
      <text>
        <r>
          <rPr>
            <sz val="8"/>
            <color indexed="81"/>
            <rFont val="Tahoma"/>
            <family val="2"/>
          </rPr>
          <t>Ikke krævet</t>
        </r>
      </text>
    </comment>
    <comment ref="H7" authorId="0" shapeId="0" xr:uid="{BD30B267-1E44-4E78-9A9F-1C83EBBAF123}">
      <text>
        <r>
          <rPr>
            <sz val="8"/>
            <color indexed="81"/>
            <rFont val="Tahoma"/>
            <family val="2"/>
          </rPr>
          <t>Ikke krævet</t>
        </r>
      </text>
    </comment>
    <comment ref="N7" authorId="0" shapeId="0" xr:uid="{7CBA7E3C-ED73-4BCA-95D2-720E7140117A}">
      <text>
        <r>
          <rPr>
            <sz val="8"/>
            <color indexed="81"/>
            <rFont val="Tahoma"/>
            <family val="2"/>
          </rPr>
          <t xml:space="preserve">Ikke krævet
</t>
        </r>
      </text>
    </comment>
    <comment ref="O7" authorId="1" shapeId="0" xr:uid="{28ADCCA6-7382-4062-84D3-50E61E3A9BFF}">
      <text>
        <r>
          <rPr>
            <sz val="8"/>
            <color indexed="81"/>
            <rFont val="Tahoma"/>
            <family val="2"/>
          </rPr>
          <t>Ikke krævet for virksomheder</t>
        </r>
        <r>
          <rPr>
            <sz val="9"/>
            <color indexed="81"/>
            <rFont val="Tahoma"/>
            <family val="2"/>
          </rPr>
          <t xml:space="preserve">
</t>
        </r>
      </text>
    </comment>
    <comment ref="P7" authorId="1" shapeId="0" xr:uid="{C632F68F-4A70-4513-8ACA-725EACD7A88D}">
      <text>
        <r>
          <rPr>
            <sz val="8"/>
            <color indexed="81"/>
            <rFont val="Tahoma"/>
            <family val="2"/>
          </rPr>
          <t>Ikke krævet for virksomheder</t>
        </r>
        <r>
          <rPr>
            <sz val="9"/>
            <color indexed="81"/>
            <rFont val="Tahoma"/>
            <family val="2"/>
          </rPr>
          <t xml:space="preserve">
</t>
        </r>
      </text>
    </comment>
    <comment ref="Q7" authorId="1" shapeId="0" xr:uid="{79497E2F-6965-4F2A-9B12-BB48E3652A5A}">
      <text>
        <r>
          <rPr>
            <sz val="8"/>
            <color indexed="81"/>
            <rFont val="Tahoma"/>
            <family val="2"/>
          </rPr>
          <t>Ikke krævet for virksomheder</t>
        </r>
        <r>
          <rPr>
            <sz val="9"/>
            <color indexed="81"/>
            <rFont val="Tahoma"/>
            <family val="2"/>
          </rPr>
          <t xml:space="preserve">
</t>
        </r>
      </text>
    </comment>
    <comment ref="R7" authorId="1" shapeId="0" xr:uid="{80C4B354-CC80-440A-8231-32DA3068C2BA}">
      <text>
        <r>
          <rPr>
            <sz val="8"/>
            <color indexed="81"/>
            <rFont val="Tahoma"/>
            <family val="2"/>
          </rPr>
          <t>Ikke krævet for virksomheder</t>
        </r>
        <r>
          <rPr>
            <sz val="9"/>
            <color indexed="81"/>
            <rFont val="Tahoma"/>
            <family val="2"/>
          </rPr>
          <t xml:space="preserve">
</t>
        </r>
      </text>
    </comment>
    <comment ref="S7" authorId="0" shapeId="0" xr:uid="{0657F24B-1DAD-48DE-B062-0ECB0AA28417}">
      <text>
        <r>
          <rPr>
            <sz val="8"/>
            <color indexed="81"/>
            <rFont val="Tahoma"/>
            <family val="2"/>
          </rPr>
          <t>Ikke krævet</t>
        </r>
      </text>
    </comment>
    <comment ref="U7" authorId="1" shapeId="0" xr:uid="{E65ABADC-A8ED-4380-9EF1-71A4AFAA10C9}">
      <text>
        <r>
          <rPr>
            <sz val="8"/>
            <color indexed="81"/>
            <rFont val="Tahoma"/>
            <family val="2"/>
          </rPr>
          <t>Ikke krævet for virksomheder</t>
        </r>
        <r>
          <rPr>
            <sz val="9"/>
            <color indexed="81"/>
            <rFont val="Tahoma"/>
            <family val="2"/>
          </rPr>
          <t xml:space="preserve">
</t>
        </r>
      </text>
    </comment>
    <comment ref="V7" authorId="1" shapeId="0" xr:uid="{4D30C402-0D3E-4727-9E03-7860D5004490}">
      <text>
        <r>
          <rPr>
            <sz val="8"/>
            <color indexed="81"/>
            <rFont val="Tahoma"/>
            <family val="2"/>
          </rPr>
          <t>Ikke krævet for virksomheder</t>
        </r>
        <r>
          <rPr>
            <sz val="9"/>
            <color indexed="81"/>
            <rFont val="Tahoma"/>
            <family val="2"/>
          </rPr>
          <t xml:space="preserve">
</t>
        </r>
      </text>
    </comment>
    <comment ref="W7" authorId="1" shapeId="0" xr:uid="{5917120D-2768-4231-9E0B-CEF0CEE8370A}">
      <text>
        <r>
          <rPr>
            <sz val="8"/>
            <color indexed="81"/>
            <rFont val="Tahoma"/>
            <family val="2"/>
          </rPr>
          <t>Ikke krævet for virksomheder</t>
        </r>
        <r>
          <rPr>
            <sz val="9"/>
            <color indexed="81"/>
            <rFont val="Tahoma"/>
            <family val="2"/>
          </rPr>
          <t xml:space="preserve">
</t>
        </r>
      </text>
    </comment>
    <comment ref="X7" authorId="1" shapeId="0" xr:uid="{542334F4-0077-4967-ABA5-E9B61904CF59}">
      <text>
        <r>
          <rPr>
            <sz val="8"/>
            <color indexed="81"/>
            <rFont val="Tahoma"/>
            <family val="2"/>
          </rPr>
          <t>Ikke krævet for virksomheder</t>
        </r>
        <r>
          <rPr>
            <sz val="9"/>
            <color indexed="81"/>
            <rFont val="Tahoma"/>
            <family val="2"/>
          </rPr>
          <t xml:space="preserve">
</t>
        </r>
      </text>
    </comment>
    <comment ref="Y7" authorId="1" shapeId="0" xr:uid="{0C6006A9-0EB5-4F14-89F9-C24783884F53}">
      <text>
        <r>
          <rPr>
            <sz val="8"/>
            <color indexed="81"/>
            <rFont val="Tahoma"/>
            <family val="2"/>
          </rPr>
          <t>Ikke krævet for virksomheder</t>
        </r>
        <r>
          <rPr>
            <sz val="9"/>
            <color indexed="81"/>
            <rFont val="Tahoma"/>
            <family val="2"/>
          </rPr>
          <t xml:space="preserve">
</t>
        </r>
      </text>
    </comment>
    <comment ref="Z7" authorId="1" shapeId="0" xr:uid="{74CA79AF-45F3-48BC-B396-82DA9AD0AF6B}">
      <text>
        <r>
          <rPr>
            <sz val="8"/>
            <color indexed="81"/>
            <rFont val="Tahoma"/>
            <family val="2"/>
          </rPr>
          <t>Ikke krævet for virksomheder</t>
        </r>
        <r>
          <rPr>
            <sz val="9"/>
            <color indexed="81"/>
            <rFont val="Tahoma"/>
            <family val="2"/>
          </rPr>
          <t xml:space="preserve">
</t>
        </r>
      </text>
    </comment>
    <comment ref="AA7" authorId="1" shapeId="0" xr:uid="{7E88B5C4-9EBC-4C71-A751-45E2FFDE44A4}">
      <text>
        <r>
          <rPr>
            <sz val="8"/>
            <color indexed="81"/>
            <rFont val="Tahoma"/>
            <family val="2"/>
          </rPr>
          <t>Ikke krævet for virksomheder</t>
        </r>
        <r>
          <rPr>
            <sz val="9"/>
            <color indexed="81"/>
            <rFont val="Tahoma"/>
            <family val="2"/>
          </rPr>
          <t xml:space="preserve">
</t>
        </r>
      </text>
    </comment>
    <comment ref="AB7" authorId="1" shapeId="0" xr:uid="{F2C12B7A-C3F0-4D16-8E48-E393772320D4}">
      <text>
        <r>
          <rPr>
            <sz val="8"/>
            <color indexed="81"/>
            <rFont val="Tahoma"/>
            <family val="2"/>
          </rPr>
          <t>Ikke krævet for virksomheder</t>
        </r>
        <r>
          <rPr>
            <sz val="9"/>
            <color indexed="81"/>
            <rFont val="Tahoma"/>
            <family val="2"/>
          </rPr>
          <t xml:space="preserve">
</t>
        </r>
      </text>
    </comment>
    <comment ref="AC7" authorId="1" shapeId="0" xr:uid="{60AEAA51-C1BE-45E6-AD96-06E4BF034A33}">
      <text>
        <r>
          <rPr>
            <sz val="8"/>
            <color indexed="81"/>
            <rFont val="Tahoma"/>
            <family val="2"/>
          </rPr>
          <t>Ikke krævet for virksomheder</t>
        </r>
        <r>
          <rPr>
            <sz val="9"/>
            <color indexed="81"/>
            <rFont val="Tahoma"/>
            <family val="2"/>
          </rPr>
          <t xml:space="preserve">
</t>
        </r>
      </text>
    </comment>
    <comment ref="E8" authorId="0" shapeId="0" xr:uid="{06682B64-AC1E-4AE0-BCF7-E99AC6326862}">
      <text>
        <r>
          <rPr>
            <sz val="8"/>
            <color indexed="81"/>
            <rFont val="Tahoma"/>
            <family val="2"/>
          </rPr>
          <t>Ikke krævet</t>
        </r>
      </text>
    </comment>
    <comment ref="H8" authorId="0" shapeId="0" xr:uid="{8A1B29BC-CB7C-4D9C-BE7C-EE8F8C88DC2E}">
      <text>
        <r>
          <rPr>
            <sz val="8"/>
            <color indexed="81"/>
            <rFont val="Tahoma"/>
            <family val="2"/>
          </rPr>
          <t>Ikke krævet</t>
        </r>
      </text>
    </comment>
    <comment ref="N8" authorId="0" shapeId="0" xr:uid="{EC76A4AA-CCFC-4378-888B-BF13E2C505C7}">
      <text>
        <r>
          <rPr>
            <sz val="8"/>
            <color indexed="81"/>
            <rFont val="Tahoma"/>
            <family val="2"/>
          </rPr>
          <t xml:space="preserve">Ikke krævet
</t>
        </r>
      </text>
    </comment>
    <comment ref="O8" authorId="1" shapeId="0" xr:uid="{EF99481F-3B06-4700-974B-5CCFE78A4186}">
      <text>
        <r>
          <rPr>
            <sz val="8"/>
            <color indexed="81"/>
            <rFont val="Tahoma"/>
            <family val="2"/>
          </rPr>
          <t>Ikke krævet for virksomheder</t>
        </r>
        <r>
          <rPr>
            <sz val="9"/>
            <color indexed="81"/>
            <rFont val="Tahoma"/>
            <family val="2"/>
          </rPr>
          <t xml:space="preserve">
</t>
        </r>
      </text>
    </comment>
    <comment ref="P8" authorId="1" shapeId="0" xr:uid="{2F97B191-98E7-4C43-93BE-ECDB3B828587}">
      <text>
        <r>
          <rPr>
            <sz val="8"/>
            <color indexed="81"/>
            <rFont val="Tahoma"/>
            <family val="2"/>
          </rPr>
          <t>Ikke krævet for virksomheder</t>
        </r>
        <r>
          <rPr>
            <sz val="9"/>
            <color indexed="81"/>
            <rFont val="Tahoma"/>
            <family val="2"/>
          </rPr>
          <t xml:space="preserve">
</t>
        </r>
      </text>
    </comment>
    <comment ref="Q8" authorId="1" shapeId="0" xr:uid="{CDD9747B-E40E-4C16-A6CE-0C4F48A11040}">
      <text>
        <r>
          <rPr>
            <sz val="8"/>
            <color indexed="81"/>
            <rFont val="Tahoma"/>
            <family val="2"/>
          </rPr>
          <t>Ikke krævet for virksomheder</t>
        </r>
        <r>
          <rPr>
            <sz val="9"/>
            <color indexed="81"/>
            <rFont val="Tahoma"/>
            <family val="2"/>
          </rPr>
          <t xml:space="preserve">
</t>
        </r>
      </text>
    </comment>
    <comment ref="R8" authorId="1" shapeId="0" xr:uid="{059B1573-8A20-434C-8A39-27C35704186B}">
      <text>
        <r>
          <rPr>
            <sz val="8"/>
            <color indexed="81"/>
            <rFont val="Tahoma"/>
            <family val="2"/>
          </rPr>
          <t>Ikke krævet for virksomheder</t>
        </r>
        <r>
          <rPr>
            <sz val="9"/>
            <color indexed="81"/>
            <rFont val="Tahoma"/>
            <family val="2"/>
          </rPr>
          <t xml:space="preserve">
</t>
        </r>
      </text>
    </comment>
    <comment ref="S8" authorId="0" shapeId="0" xr:uid="{6C2BEFBC-7CCE-44A1-A766-D25591B54E2B}">
      <text>
        <r>
          <rPr>
            <sz val="8"/>
            <color indexed="81"/>
            <rFont val="Tahoma"/>
            <family val="2"/>
          </rPr>
          <t>Ikke krævet</t>
        </r>
      </text>
    </comment>
    <comment ref="U8" authorId="1" shapeId="0" xr:uid="{A1BBECBF-847C-4EC1-9D91-F5D78E7F90F2}">
      <text>
        <r>
          <rPr>
            <sz val="8"/>
            <color indexed="81"/>
            <rFont val="Tahoma"/>
            <family val="2"/>
          </rPr>
          <t>Ikke krævet for virksomheder</t>
        </r>
        <r>
          <rPr>
            <sz val="9"/>
            <color indexed="81"/>
            <rFont val="Tahoma"/>
            <family val="2"/>
          </rPr>
          <t xml:space="preserve">
</t>
        </r>
      </text>
    </comment>
    <comment ref="V8" authorId="1" shapeId="0" xr:uid="{49CE96C7-217E-49C4-BB9E-F0310389D0F3}">
      <text>
        <r>
          <rPr>
            <sz val="8"/>
            <color indexed="81"/>
            <rFont val="Tahoma"/>
            <family val="2"/>
          </rPr>
          <t>Ikke krævet for virksomheder</t>
        </r>
        <r>
          <rPr>
            <sz val="9"/>
            <color indexed="81"/>
            <rFont val="Tahoma"/>
            <family val="2"/>
          </rPr>
          <t xml:space="preserve">
</t>
        </r>
      </text>
    </comment>
    <comment ref="W8" authorId="1" shapeId="0" xr:uid="{F414C140-3E40-49A0-B18E-4A51733A6987}">
      <text>
        <r>
          <rPr>
            <sz val="8"/>
            <color indexed="81"/>
            <rFont val="Tahoma"/>
            <family val="2"/>
          </rPr>
          <t>Ikke krævet for virksomheder</t>
        </r>
        <r>
          <rPr>
            <sz val="9"/>
            <color indexed="81"/>
            <rFont val="Tahoma"/>
            <family val="2"/>
          </rPr>
          <t xml:space="preserve">
</t>
        </r>
      </text>
    </comment>
    <comment ref="X8" authorId="1" shapeId="0" xr:uid="{41489FA9-CF6F-4590-9667-DC5D8DAF18B8}">
      <text>
        <r>
          <rPr>
            <sz val="8"/>
            <color indexed="81"/>
            <rFont val="Tahoma"/>
            <family val="2"/>
          </rPr>
          <t>Ikke krævet for virksomheder</t>
        </r>
        <r>
          <rPr>
            <sz val="9"/>
            <color indexed="81"/>
            <rFont val="Tahoma"/>
            <family val="2"/>
          </rPr>
          <t xml:space="preserve">
</t>
        </r>
      </text>
    </comment>
    <comment ref="Y8" authorId="1" shapeId="0" xr:uid="{0E88DE8C-841F-4E7B-8449-0703DA181AFF}">
      <text>
        <r>
          <rPr>
            <sz val="8"/>
            <color indexed="81"/>
            <rFont val="Tahoma"/>
            <family val="2"/>
          </rPr>
          <t>Ikke krævet for virksomheder</t>
        </r>
        <r>
          <rPr>
            <sz val="9"/>
            <color indexed="81"/>
            <rFont val="Tahoma"/>
            <family val="2"/>
          </rPr>
          <t xml:space="preserve">
</t>
        </r>
      </text>
    </comment>
    <comment ref="Z8" authorId="1" shapeId="0" xr:uid="{D7B2CD94-8EAB-443F-8814-044D8B3C1139}">
      <text>
        <r>
          <rPr>
            <sz val="8"/>
            <color indexed="81"/>
            <rFont val="Tahoma"/>
            <family val="2"/>
          </rPr>
          <t>Ikke krævet for virksomheder</t>
        </r>
        <r>
          <rPr>
            <sz val="9"/>
            <color indexed="81"/>
            <rFont val="Tahoma"/>
            <family val="2"/>
          </rPr>
          <t xml:space="preserve">
</t>
        </r>
      </text>
    </comment>
    <comment ref="AA8" authorId="1" shapeId="0" xr:uid="{1BB81F81-A29C-4982-AA03-CFD7D89EA92D}">
      <text>
        <r>
          <rPr>
            <sz val="8"/>
            <color indexed="81"/>
            <rFont val="Tahoma"/>
            <family val="2"/>
          </rPr>
          <t>Ikke krævet for virksomheder</t>
        </r>
        <r>
          <rPr>
            <sz val="9"/>
            <color indexed="81"/>
            <rFont val="Tahoma"/>
            <family val="2"/>
          </rPr>
          <t xml:space="preserve">
</t>
        </r>
      </text>
    </comment>
    <comment ref="AB8" authorId="1" shapeId="0" xr:uid="{B33ED307-DF59-45B4-820A-B5AF8869FD55}">
      <text>
        <r>
          <rPr>
            <sz val="8"/>
            <color indexed="81"/>
            <rFont val="Tahoma"/>
            <family val="2"/>
          </rPr>
          <t>Ikke krævet for virksomheder</t>
        </r>
        <r>
          <rPr>
            <sz val="9"/>
            <color indexed="81"/>
            <rFont val="Tahoma"/>
            <family val="2"/>
          </rPr>
          <t xml:space="preserve">
</t>
        </r>
      </text>
    </comment>
    <comment ref="AC8" authorId="1" shapeId="0" xr:uid="{1D00373A-A10F-4934-8412-396354396FB9}">
      <text>
        <r>
          <rPr>
            <sz val="8"/>
            <color indexed="81"/>
            <rFont val="Tahoma"/>
            <family val="2"/>
          </rPr>
          <t>Ikke krævet for virksomheder</t>
        </r>
        <r>
          <rPr>
            <sz val="9"/>
            <color indexed="81"/>
            <rFont val="Tahoma"/>
            <family val="2"/>
          </rPr>
          <t xml:space="preserve">
</t>
        </r>
      </text>
    </comment>
    <comment ref="E9" authorId="0" shapeId="0" xr:uid="{6F2B0F89-3B41-496B-8A23-D304BE278204}">
      <text>
        <r>
          <rPr>
            <sz val="8"/>
            <color indexed="81"/>
            <rFont val="Tahoma"/>
            <family val="2"/>
          </rPr>
          <t>Ikke krævet</t>
        </r>
      </text>
    </comment>
    <comment ref="H9" authorId="0" shapeId="0" xr:uid="{594D1DF6-9EC1-4F9A-8E91-5059F9E9CFF3}">
      <text>
        <r>
          <rPr>
            <sz val="8"/>
            <color indexed="81"/>
            <rFont val="Tahoma"/>
            <family val="2"/>
          </rPr>
          <t>Ikke krævet</t>
        </r>
      </text>
    </comment>
    <comment ref="N9" authorId="0" shapeId="0" xr:uid="{8638267A-7BE5-4C5E-9BA4-0D42F7A4A484}">
      <text>
        <r>
          <rPr>
            <sz val="8"/>
            <color indexed="81"/>
            <rFont val="Tahoma"/>
            <family val="2"/>
          </rPr>
          <t>Ikke krævet</t>
        </r>
      </text>
    </comment>
    <comment ref="O9" authorId="1" shapeId="0" xr:uid="{C868BA73-EAD2-4779-98D6-1613EEC44F20}">
      <text>
        <r>
          <rPr>
            <sz val="8"/>
            <color indexed="81"/>
            <rFont val="Tahoma"/>
            <family val="2"/>
          </rPr>
          <t>Kun for privatpersoner</t>
        </r>
        <r>
          <rPr>
            <sz val="9"/>
            <color indexed="81"/>
            <rFont val="Tahoma"/>
            <family val="2"/>
          </rPr>
          <t xml:space="preserve">
</t>
        </r>
      </text>
    </comment>
    <comment ref="P9" authorId="1" shapeId="0" xr:uid="{1BA76033-B71B-4716-A4B1-07470E513D84}">
      <text>
        <r>
          <rPr>
            <sz val="8"/>
            <color indexed="81"/>
            <rFont val="Tahoma"/>
            <family val="2"/>
          </rPr>
          <t>Kun for privatpersoner</t>
        </r>
        <r>
          <rPr>
            <sz val="9"/>
            <color indexed="81"/>
            <rFont val="Tahoma"/>
            <family val="2"/>
          </rPr>
          <t xml:space="preserve">
</t>
        </r>
      </text>
    </comment>
    <comment ref="Q9" authorId="1" shapeId="0" xr:uid="{AB422748-875F-4CA1-A047-078C7DDF1DBB}">
      <text>
        <r>
          <rPr>
            <sz val="8"/>
            <color indexed="81"/>
            <rFont val="Tahoma"/>
            <family val="2"/>
          </rPr>
          <t>Kun for privatpersoner</t>
        </r>
        <r>
          <rPr>
            <sz val="9"/>
            <color indexed="81"/>
            <rFont val="Tahoma"/>
            <family val="2"/>
          </rPr>
          <t xml:space="preserve">
</t>
        </r>
      </text>
    </comment>
    <comment ref="R9" authorId="1" shapeId="0" xr:uid="{0DC52E4A-4E67-4A86-B4CD-C2B17059577D}">
      <text>
        <r>
          <rPr>
            <sz val="8"/>
            <color indexed="81"/>
            <rFont val="Tahoma"/>
            <family val="2"/>
          </rPr>
          <t>Kun for privatpersoner</t>
        </r>
        <r>
          <rPr>
            <sz val="9"/>
            <color indexed="81"/>
            <rFont val="Tahoma"/>
            <family val="2"/>
          </rPr>
          <t xml:space="preserve">
</t>
        </r>
      </text>
    </comment>
    <comment ref="T9" authorId="0" shapeId="0" xr:uid="{1F8AA9B2-1E66-40BD-8B20-AAFB8B407AFD}">
      <text>
        <r>
          <rPr>
            <sz val="8"/>
            <color indexed="81"/>
            <rFont val="Tahoma"/>
            <family val="2"/>
          </rPr>
          <t xml:space="preserve">Ikke krævet for formidler
</t>
        </r>
      </text>
    </comment>
    <comment ref="U9" authorId="1" shapeId="0" xr:uid="{24387E1E-0699-43E9-8450-52DA8DBC7E5C}">
      <text>
        <r>
          <rPr>
            <sz val="8"/>
            <color indexed="81"/>
            <rFont val="Tahoma"/>
            <family val="2"/>
          </rPr>
          <t>Kun for privatpersoner</t>
        </r>
        <r>
          <rPr>
            <sz val="9"/>
            <color indexed="81"/>
            <rFont val="Tahoma"/>
            <family val="2"/>
          </rPr>
          <t xml:space="preserve">
</t>
        </r>
      </text>
    </comment>
    <comment ref="V9" authorId="1" shapeId="0" xr:uid="{9142F5B9-6057-40D8-8FFD-CA08C8325952}">
      <text>
        <r>
          <rPr>
            <sz val="8"/>
            <color indexed="81"/>
            <rFont val="Tahoma"/>
            <family val="2"/>
          </rPr>
          <t>Kun for privatpersoner</t>
        </r>
        <r>
          <rPr>
            <sz val="9"/>
            <color indexed="81"/>
            <rFont val="Tahoma"/>
            <family val="2"/>
          </rPr>
          <t xml:space="preserve">
</t>
        </r>
      </text>
    </comment>
    <comment ref="W9" authorId="1" shapeId="0" xr:uid="{814BF56D-E65D-474C-B3BC-1BB4B9D520BA}">
      <text>
        <r>
          <rPr>
            <sz val="8"/>
            <color indexed="81"/>
            <rFont val="Tahoma"/>
            <family val="2"/>
          </rPr>
          <t>Kun for privatpersoner</t>
        </r>
        <r>
          <rPr>
            <sz val="9"/>
            <color indexed="81"/>
            <rFont val="Tahoma"/>
            <family val="2"/>
          </rPr>
          <t xml:space="preserve">
</t>
        </r>
      </text>
    </comment>
    <comment ref="X9" authorId="1" shapeId="0" xr:uid="{E5C3FA40-75ED-4914-AD6B-8F350065B884}">
      <text>
        <r>
          <rPr>
            <sz val="8"/>
            <color indexed="81"/>
            <rFont val="Tahoma"/>
            <family val="2"/>
          </rPr>
          <t>Kun for privatpersoner</t>
        </r>
        <r>
          <rPr>
            <sz val="9"/>
            <color indexed="81"/>
            <rFont val="Tahoma"/>
            <family val="2"/>
          </rPr>
          <t xml:space="preserve">
</t>
        </r>
      </text>
    </comment>
    <comment ref="Y9" authorId="1" shapeId="0" xr:uid="{385D7FEA-245B-4ADB-91CD-14747E14397B}">
      <text>
        <r>
          <rPr>
            <sz val="8"/>
            <color indexed="81"/>
            <rFont val="Tahoma"/>
            <family val="2"/>
          </rPr>
          <t>Kun for privatpersoner</t>
        </r>
        <r>
          <rPr>
            <sz val="9"/>
            <color indexed="81"/>
            <rFont val="Tahoma"/>
            <family val="2"/>
          </rPr>
          <t xml:space="preserve">
</t>
        </r>
      </text>
    </comment>
    <comment ref="Z9" authorId="1" shapeId="0" xr:uid="{6D800984-019F-4659-A871-11C797B2D6FC}">
      <text>
        <r>
          <rPr>
            <sz val="8"/>
            <color indexed="81"/>
            <rFont val="Tahoma"/>
            <family val="2"/>
          </rPr>
          <t>Kun for privatpersoner</t>
        </r>
        <r>
          <rPr>
            <sz val="9"/>
            <color indexed="81"/>
            <rFont val="Tahoma"/>
            <family val="2"/>
          </rPr>
          <t xml:space="preserve">
</t>
        </r>
      </text>
    </comment>
    <comment ref="AA9" authorId="1" shapeId="0" xr:uid="{CC987CB1-1943-4A34-AF0E-3F4B0DE0E42F}">
      <text>
        <r>
          <rPr>
            <sz val="8"/>
            <color indexed="81"/>
            <rFont val="Tahoma"/>
            <family val="2"/>
          </rPr>
          <t>Kun for privatpersoner</t>
        </r>
        <r>
          <rPr>
            <sz val="9"/>
            <color indexed="81"/>
            <rFont val="Tahoma"/>
            <family val="2"/>
          </rPr>
          <t xml:space="preserve">
</t>
        </r>
      </text>
    </comment>
    <comment ref="AB9" authorId="1" shapeId="0" xr:uid="{A400EBDC-8A6A-4CD2-8BC7-DDF4A6BE8F70}">
      <text>
        <r>
          <rPr>
            <sz val="8"/>
            <color indexed="81"/>
            <rFont val="Tahoma"/>
            <family val="2"/>
          </rPr>
          <t>Kun for privatpersoner</t>
        </r>
        <r>
          <rPr>
            <sz val="9"/>
            <color indexed="81"/>
            <rFont val="Tahoma"/>
            <family val="2"/>
          </rPr>
          <t xml:space="preserve">
</t>
        </r>
      </text>
    </comment>
    <comment ref="AC9" authorId="1" shapeId="0" xr:uid="{ED3C97A9-9EDC-4AF7-A192-49339CF2AA43}">
      <text>
        <r>
          <rPr>
            <sz val="8"/>
            <color indexed="81"/>
            <rFont val="Tahoma"/>
            <family val="2"/>
          </rPr>
          <t>Kun for privatpersoner</t>
        </r>
        <r>
          <rPr>
            <sz val="9"/>
            <color indexed="81"/>
            <rFont val="Tahoma"/>
            <family val="2"/>
          </rPr>
          <t xml:space="preserve">
</t>
        </r>
      </text>
    </comment>
    <comment ref="G13" authorId="0" shapeId="0" xr:uid="{7F4198DB-5F49-48F9-AD0D-517512770E8A}">
      <text>
        <r>
          <rPr>
            <sz val="8"/>
            <color indexed="81"/>
            <rFont val="Tahoma"/>
            <family val="2"/>
          </rPr>
          <t>Ikke krævet</t>
        </r>
      </text>
    </comment>
    <comment ref="I13" authorId="0" shapeId="0" xr:uid="{8ECADD7A-FD67-4614-BC64-24C986C2E115}">
      <text>
        <r>
          <rPr>
            <sz val="8"/>
            <color indexed="81"/>
            <rFont val="Tahoma"/>
            <family val="2"/>
          </rPr>
          <t>Ikke krævet</t>
        </r>
      </text>
    </comment>
    <comment ref="K13" authorId="0" shapeId="0" xr:uid="{16874F6E-BB45-4AE2-9894-DF08BD9877E6}">
      <text>
        <r>
          <rPr>
            <sz val="8"/>
            <color indexed="81"/>
            <rFont val="Tahoma"/>
            <family val="2"/>
          </rPr>
          <t>Ikke krævet</t>
        </r>
      </text>
    </comment>
    <comment ref="L13" authorId="0" shapeId="0" xr:uid="{5A2F07DB-9A6E-40EF-82A5-81F718E34429}">
      <text>
        <r>
          <rPr>
            <sz val="8"/>
            <color indexed="81"/>
            <rFont val="Tahoma"/>
            <family val="2"/>
          </rPr>
          <t>Ikke krævet</t>
        </r>
      </text>
    </comment>
    <comment ref="M13" authorId="0" shapeId="0" xr:uid="{578BB6EF-6250-43EB-BF67-4DD215380C7C}">
      <text>
        <r>
          <rPr>
            <sz val="8"/>
            <color indexed="81"/>
            <rFont val="Tahoma"/>
            <family val="2"/>
          </rPr>
          <t>Ikke krævet</t>
        </r>
      </text>
    </comment>
    <comment ref="N13" authorId="0" shapeId="0" xr:uid="{620765BD-1B63-4EAC-A5BB-65E6C9067A30}">
      <text>
        <r>
          <rPr>
            <sz val="8"/>
            <color indexed="81"/>
            <rFont val="Tahoma"/>
            <family val="2"/>
          </rPr>
          <t>Ikke krævet</t>
        </r>
      </text>
    </comment>
    <comment ref="O13" authorId="0" shapeId="0" xr:uid="{AA107976-F16C-4FA0-B712-3FC3F4CA1253}">
      <text>
        <r>
          <rPr>
            <sz val="8"/>
            <color indexed="81"/>
            <rFont val="Tahoma"/>
            <family val="2"/>
          </rPr>
          <t>Ikke krævet</t>
        </r>
      </text>
    </comment>
    <comment ref="P13" authorId="0" shapeId="0" xr:uid="{E9ED1FF0-D57A-43BE-85CD-CB0BE49D1751}">
      <text>
        <r>
          <rPr>
            <sz val="8"/>
            <color indexed="81"/>
            <rFont val="Tahoma"/>
            <family val="2"/>
          </rPr>
          <t>Ikke krævet</t>
        </r>
      </text>
    </comment>
    <comment ref="Q13" authorId="1" shapeId="0" xr:uid="{E75932BE-7E01-4AAA-9747-2497EB64B437}">
      <text>
        <r>
          <rPr>
            <sz val="8"/>
            <color indexed="81"/>
            <rFont val="Tahoma"/>
            <family val="2"/>
          </rPr>
          <t>Udfyldes ikke, når der er tale om en flydende ramme - se i stedet ark 12.</t>
        </r>
        <r>
          <rPr>
            <sz val="9"/>
            <color indexed="81"/>
            <rFont val="Tahoma"/>
            <family val="2"/>
          </rPr>
          <t xml:space="preserve">
</t>
        </r>
      </text>
    </comment>
    <comment ref="R13" authorId="0" shapeId="0" xr:uid="{8FE36A2D-AFBB-4523-84C8-DE5DFA3DE393}">
      <text>
        <r>
          <rPr>
            <sz val="8"/>
            <color indexed="81"/>
            <rFont val="Tahoma"/>
            <family val="2"/>
          </rPr>
          <t>Ikke krævet</t>
        </r>
      </text>
    </comment>
    <comment ref="U13" authorId="1" shapeId="0" xr:uid="{70E7AFE8-3756-4C59-B410-60744A614323}">
      <text>
        <r>
          <rPr>
            <sz val="9"/>
            <color indexed="81"/>
            <rFont val="Tahoma"/>
            <family val="2"/>
          </rPr>
          <t xml:space="preserve">Ikke krævet for virksomheder
</t>
        </r>
      </text>
    </comment>
    <comment ref="X13" authorId="0" shapeId="0" xr:uid="{78A9601D-6F6E-4B92-9BF9-C8AD1C29BFA9}">
      <text>
        <r>
          <rPr>
            <sz val="8"/>
            <color indexed="81"/>
            <rFont val="Tahoma"/>
            <family val="2"/>
          </rPr>
          <t>Ikke krævet</t>
        </r>
      </text>
    </comment>
    <comment ref="Y13" authorId="0" shapeId="0" xr:uid="{D8175834-0276-450B-84CE-0E55D360B5F9}">
      <text>
        <r>
          <rPr>
            <sz val="8"/>
            <color indexed="81"/>
            <rFont val="Tahoma"/>
            <family val="2"/>
          </rPr>
          <t>Ikke krævet</t>
        </r>
      </text>
    </comment>
    <comment ref="Z13" authorId="0" shapeId="0" xr:uid="{A517873A-B104-473D-BC81-D186F5FAB529}">
      <text>
        <r>
          <rPr>
            <sz val="8"/>
            <color indexed="81"/>
            <rFont val="Tahoma"/>
            <family val="2"/>
          </rPr>
          <t>Ikke krævet</t>
        </r>
      </text>
    </comment>
    <comment ref="AA13" authorId="0" shapeId="0" xr:uid="{A5338761-ABF8-4ECE-B270-594AEBE4D4CF}">
      <text>
        <r>
          <rPr>
            <sz val="8"/>
            <color indexed="81"/>
            <rFont val="Tahoma"/>
            <family val="2"/>
          </rPr>
          <t>Ikke krævet</t>
        </r>
      </text>
    </comment>
    <comment ref="AB13" authorId="0" shapeId="0" xr:uid="{7CD19410-807B-4704-B9D5-6F2399EA9E5D}">
      <text>
        <r>
          <rPr>
            <sz val="8"/>
            <color indexed="81"/>
            <rFont val="Tahoma"/>
            <family val="2"/>
          </rPr>
          <t>Ikke krævet</t>
        </r>
      </text>
    </comment>
    <comment ref="AC13" authorId="0" shapeId="0" xr:uid="{1B41EEE7-73EE-440E-B111-0E59F29F48EC}">
      <text>
        <r>
          <rPr>
            <sz val="8"/>
            <color indexed="81"/>
            <rFont val="Tahoma"/>
            <family val="2"/>
          </rPr>
          <t>Ikke krævet</t>
        </r>
      </text>
    </comment>
    <comment ref="AD13" authorId="2" shapeId="0" xr:uid="{CD67B23F-3F0D-4E0E-933E-8AB1013C91F0}">
      <text>
        <r>
          <rPr>
            <sz val="9"/>
            <color indexed="81"/>
            <rFont val="Tahoma"/>
            <family val="2"/>
          </rPr>
          <t>Kun krævet for instrumenttype 20.</t>
        </r>
      </text>
    </comment>
    <comment ref="AE13" authorId="2" shapeId="0" xr:uid="{2F23FFEE-9F03-44A9-91EB-450F15673D06}">
      <text>
        <r>
          <rPr>
            <sz val="9"/>
            <color indexed="81"/>
            <rFont val="Tahoma"/>
            <family val="2"/>
          </rPr>
          <t>Kun krævet for instrumenttyperne "Tidsindskud", "Repoindlån" og "Indskud mellem kreditinstitutter bortset fra repoindlån og repoudlån", hvor der foreligger en bindingsperiode.</t>
        </r>
      </text>
    </comment>
    <comment ref="AF13" authorId="2" shapeId="0" xr:uid="{B26A292F-A72F-4E39-9945-FF241A083914}">
      <text>
        <r>
          <rPr>
            <sz val="9"/>
            <color indexed="81"/>
            <rFont val="Tahoma"/>
            <family val="2"/>
          </rPr>
          <t>Kun krævet for instrumenttypen "Særlig indlån".</t>
        </r>
      </text>
    </comment>
    <comment ref="AG13" authorId="2" shapeId="0" xr:uid="{0FC7FC5C-1EB2-422F-BB58-934FD63FED7F}">
      <text>
        <r>
          <rPr>
            <sz val="9"/>
            <color indexed="81"/>
            <rFont val="Tahoma"/>
            <family val="2"/>
          </rPr>
          <t>Kun krævet for instrumenttypen "Særlig indlån".</t>
        </r>
      </text>
    </comment>
    <comment ref="G14" authorId="0" shapeId="0" xr:uid="{4F8F1714-6C21-43F0-8574-4DF20D898003}">
      <text>
        <r>
          <rPr>
            <sz val="8"/>
            <color indexed="81"/>
            <rFont val="Tahoma"/>
            <family val="2"/>
          </rPr>
          <t>Ikke krævet</t>
        </r>
      </text>
    </comment>
    <comment ref="I14" authorId="0" shapeId="0" xr:uid="{E836F083-0E09-40A1-960F-7D441502504D}">
      <text>
        <r>
          <rPr>
            <sz val="8"/>
            <color indexed="81"/>
            <rFont val="Tahoma"/>
            <family val="2"/>
          </rPr>
          <t>Ikke krævet</t>
        </r>
      </text>
    </comment>
    <comment ref="K14" authorId="0" shapeId="0" xr:uid="{02DB16AC-5F5B-4B53-994E-A634B24B59C9}">
      <text>
        <r>
          <rPr>
            <sz val="8"/>
            <color indexed="81"/>
            <rFont val="Tahoma"/>
            <family val="2"/>
          </rPr>
          <t>Ikke krævet</t>
        </r>
      </text>
    </comment>
    <comment ref="L14" authorId="0" shapeId="0" xr:uid="{52821D96-2B90-4E67-AA77-2E869262266B}">
      <text>
        <r>
          <rPr>
            <sz val="8"/>
            <color indexed="81"/>
            <rFont val="Tahoma"/>
            <family val="2"/>
          </rPr>
          <t>Ikke krævet</t>
        </r>
      </text>
    </comment>
    <comment ref="M14" authorId="0" shapeId="0" xr:uid="{6DDE489E-E4B9-4A92-BFEC-A3277C7DC7EE}">
      <text>
        <r>
          <rPr>
            <sz val="8"/>
            <color indexed="81"/>
            <rFont val="Tahoma"/>
            <family val="2"/>
          </rPr>
          <t>Ikke krævet</t>
        </r>
      </text>
    </comment>
    <comment ref="N14" authorId="0" shapeId="0" xr:uid="{D3145266-4289-492E-810F-05B39AC59580}">
      <text>
        <r>
          <rPr>
            <sz val="8"/>
            <color indexed="81"/>
            <rFont val="Tahoma"/>
            <family val="2"/>
          </rPr>
          <t>Ikke krævet</t>
        </r>
      </text>
    </comment>
    <comment ref="O14" authorId="0" shapeId="0" xr:uid="{FB1100AA-93CF-4D71-B213-06AE2932C4D2}">
      <text>
        <r>
          <rPr>
            <sz val="8"/>
            <color indexed="81"/>
            <rFont val="Tahoma"/>
            <family val="2"/>
          </rPr>
          <t>Ikke krævet</t>
        </r>
      </text>
    </comment>
    <comment ref="P14" authorId="0" shapeId="0" xr:uid="{AB94A25E-6CD6-483A-9789-017CBE6993C0}">
      <text>
        <r>
          <rPr>
            <sz val="8"/>
            <color indexed="81"/>
            <rFont val="Tahoma"/>
            <family val="2"/>
          </rPr>
          <t>Ikke krævet</t>
        </r>
      </text>
    </comment>
    <comment ref="Q14" authorId="1" shapeId="0" xr:uid="{BF606BEE-8391-4412-8DD0-AA87681A9200}">
      <text>
        <r>
          <rPr>
            <sz val="8"/>
            <color indexed="81"/>
            <rFont val="Tahoma"/>
            <family val="2"/>
          </rPr>
          <t>Udfyldes ikke, når der er tale om en flydende ramme - se i stedet ark 12.</t>
        </r>
        <r>
          <rPr>
            <sz val="9"/>
            <color indexed="81"/>
            <rFont val="Tahoma"/>
            <family val="2"/>
          </rPr>
          <t xml:space="preserve">
</t>
        </r>
      </text>
    </comment>
    <comment ref="R14" authorId="0" shapeId="0" xr:uid="{6AB447CD-4082-4B5F-9684-3321CA2A7828}">
      <text>
        <r>
          <rPr>
            <sz val="8"/>
            <color indexed="81"/>
            <rFont val="Tahoma"/>
            <family val="2"/>
          </rPr>
          <t>Ikke krævet</t>
        </r>
      </text>
    </comment>
    <comment ref="U14" authorId="1" shapeId="0" xr:uid="{7B5280AD-A498-4888-8C56-7D5CE17D3015}">
      <text>
        <r>
          <rPr>
            <sz val="9"/>
            <color indexed="81"/>
            <rFont val="Tahoma"/>
            <family val="2"/>
          </rPr>
          <t xml:space="preserve">Ikke krævet for virksomheder
</t>
        </r>
      </text>
    </comment>
    <comment ref="X14" authorId="0" shapeId="0" xr:uid="{7A9EB113-11C2-4519-B5E3-4871C8F84924}">
      <text>
        <r>
          <rPr>
            <sz val="8"/>
            <color indexed="81"/>
            <rFont val="Tahoma"/>
            <family val="2"/>
          </rPr>
          <t>Ikke krævet</t>
        </r>
      </text>
    </comment>
    <comment ref="Y14" authorId="0" shapeId="0" xr:uid="{69E61425-2C3A-4247-BEAC-BC0730B5B54E}">
      <text>
        <r>
          <rPr>
            <sz val="8"/>
            <color indexed="81"/>
            <rFont val="Tahoma"/>
            <family val="2"/>
          </rPr>
          <t>Ikke krævet</t>
        </r>
      </text>
    </comment>
    <comment ref="Z14" authorId="0" shapeId="0" xr:uid="{5A7DCA49-DA42-4339-8F59-3A76CCAB38ED}">
      <text>
        <r>
          <rPr>
            <sz val="8"/>
            <color indexed="81"/>
            <rFont val="Tahoma"/>
            <family val="2"/>
          </rPr>
          <t>Ikke krævet</t>
        </r>
      </text>
    </comment>
    <comment ref="AA14" authorId="0" shapeId="0" xr:uid="{66E60D62-DE80-4D0E-9BBB-BA25FBD4373F}">
      <text>
        <r>
          <rPr>
            <sz val="8"/>
            <color indexed="81"/>
            <rFont val="Tahoma"/>
            <family val="2"/>
          </rPr>
          <t>Ikke krævet</t>
        </r>
      </text>
    </comment>
    <comment ref="AB14" authorId="0" shapeId="0" xr:uid="{EC3A23D0-3A8D-4E49-BC9B-E213950EDF29}">
      <text>
        <r>
          <rPr>
            <sz val="8"/>
            <color indexed="81"/>
            <rFont val="Tahoma"/>
            <family val="2"/>
          </rPr>
          <t>Ikke krævet</t>
        </r>
      </text>
    </comment>
    <comment ref="AC14" authorId="0" shapeId="0" xr:uid="{6E636054-97DD-407A-B6A1-6204CCE52A18}">
      <text>
        <r>
          <rPr>
            <sz val="8"/>
            <color indexed="81"/>
            <rFont val="Tahoma"/>
            <family val="2"/>
          </rPr>
          <t>Ikke krævet</t>
        </r>
      </text>
    </comment>
    <comment ref="AD14" authorId="2" shapeId="0" xr:uid="{54F737A6-97BC-4D78-A8D5-B07B96DE3762}">
      <text>
        <r>
          <rPr>
            <sz val="9"/>
            <color indexed="81"/>
            <rFont val="Tahoma"/>
            <family val="2"/>
          </rPr>
          <t>Kun krævet for instrumenttype 20.</t>
        </r>
      </text>
    </comment>
    <comment ref="AE14" authorId="2" shapeId="0" xr:uid="{F023C806-0D4A-4A0B-B7C4-C18E6E740133}">
      <text>
        <r>
          <rPr>
            <sz val="9"/>
            <color indexed="81"/>
            <rFont val="Tahoma"/>
            <family val="2"/>
          </rPr>
          <t>Kun krævet for instrumenttyperne "Tidsindskud", "Repoindlån" og "Indskud mellem kreditinstitutter bortset fra repoindlån og repoudlån", hvor der foreligger en bindingsperiode.</t>
        </r>
      </text>
    </comment>
    <comment ref="AF14" authorId="2" shapeId="0" xr:uid="{08478C9D-6512-49FB-993D-2CBCC14CB7D3}">
      <text>
        <r>
          <rPr>
            <sz val="9"/>
            <color indexed="81"/>
            <rFont val="Tahoma"/>
            <family val="2"/>
          </rPr>
          <t>Kun krævet for instrumenttypen "Særlig indlån".</t>
        </r>
      </text>
    </comment>
    <comment ref="AG14" authorId="2" shapeId="0" xr:uid="{33956E30-9BEB-44E8-A842-8FCB9EB84A80}">
      <text>
        <r>
          <rPr>
            <sz val="9"/>
            <color indexed="81"/>
            <rFont val="Tahoma"/>
            <family val="2"/>
          </rPr>
          <t>Kun krævet for instrumenttypen "Særlig indlån".</t>
        </r>
      </text>
    </comment>
    <comment ref="G15" authorId="0" shapeId="0" xr:uid="{050904BE-3FDD-4C6A-AAA9-7572083B7C60}">
      <text>
        <r>
          <rPr>
            <sz val="8"/>
            <color indexed="81"/>
            <rFont val="Tahoma"/>
            <family val="2"/>
          </rPr>
          <t>Ikke krævet</t>
        </r>
      </text>
    </comment>
    <comment ref="I15" authorId="0" shapeId="0" xr:uid="{AF4040EE-0E67-4FA5-8A73-91C5F6533461}">
      <text>
        <r>
          <rPr>
            <sz val="8"/>
            <color indexed="81"/>
            <rFont val="Tahoma"/>
            <family val="2"/>
          </rPr>
          <t>Ikke krævet</t>
        </r>
      </text>
    </comment>
    <comment ref="K15" authorId="0" shapeId="0" xr:uid="{31515EE8-6B73-42C0-9A0A-88BC571A9FCD}">
      <text>
        <r>
          <rPr>
            <sz val="8"/>
            <color indexed="81"/>
            <rFont val="Tahoma"/>
            <family val="2"/>
          </rPr>
          <t>Ikke krævet</t>
        </r>
      </text>
    </comment>
    <comment ref="L15" authorId="0" shapeId="0" xr:uid="{26B619A6-5E43-4751-B70F-B5535385C23F}">
      <text>
        <r>
          <rPr>
            <sz val="8"/>
            <color indexed="81"/>
            <rFont val="Tahoma"/>
            <family val="2"/>
          </rPr>
          <t>Ikke krævet</t>
        </r>
      </text>
    </comment>
    <comment ref="M15" authorId="0" shapeId="0" xr:uid="{CF01F94C-5392-4B19-99B9-2B413E38EEA4}">
      <text>
        <r>
          <rPr>
            <sz val="8"/>
            <color indexed="81"/>
            <rFont val="Tahoma"/>
            <family val="2"/>
          </rPr>
          <t>Ikke krævet</t>
        </r>
      </text>
    </comment>
    <comment ref="N15" authorId="0" shapeId="0" xr:uid="{426B4AA9-C935-46A6-A249-C48E79A4C387}">
      <text>
        <r>
          <rPr>
            <sz val="8"/>
            <color indexed="81"/>
            <rFont val="Tahoma"/>
            <family val="2"/>
          </rPr>
          <t>Ikke krævet</t>
        </r>
      </text>
    </comment>
    <comment ref="O15" authorId="0" shapeId="0" xr:uid="{8CE83072-72EE-4F13-A90B-7DB92FCD04A4}">
      <text>
        <r>
          <rPr>
            <sz val="8"/>
            <color indexed="81"/>
            <rFont val="Tahoma"/>
            <family val="2"/>
          </rPr>
          <t>Ikke krævet</t>
        </r>
      </text>
    </comment>
    <comment ref="P15" authorId="0" shapeId="0" xr:uid="{CB9C732E-859F-41F6-80D7-D9775A26E753}">
      <text>
        <r>
          <rPr>
            <sz val="8"/>
            <color indexed="81"/>
            <rFont val="Tahoma"/>
            <family val="2"/>
          </rPr>
          <t>Ikke krævet</t>
        </r>
      </text>
    </comment>
    <comment ref="Q15" authorId="1" shapeId="0" xr:uid="{D9574F79-98ED-4036-86BC-DA2DC156CAB1}">
      <text>
        <r>
          <rPr>
            <sz val="8"/>
            <color indexed="81"/>
            <rFont val="Tahoma"/>
            <family val="2"/>
          </rPr>
          <t>Udfyldes ikke, når der er tale om en flydende ramme - se i stedet ark 12.</t>
        </r>
        <r>
          <rPr>
            <sz val="9"/>
            <color indexed="81"/>
            <rFont val="Tahoma"/>
            <family val="2"/>
          </rPr>
          <t xml:space="preserve">
</t>
        </r>
      </text>
    </comment>
    <comment ref="R15" authorId="0" shapeId="0" xr:uid="{9D6015F3-A802-4F6F-ACE0-BFD31CAF5E44}">
      <text>
        <r>
          <rPr>
            <sz val="8"/>
            <color indexed="81"/>
            <rFont val="Tahoma"/>
            <family val="2"/>
          </rPr>
          <t>Ikke krævet</t>
        </r>
      </text>
    </comment>
    <comment ref="U15" authorId="1" shapeId="0" xr:uid="{1C55BDE6-FD51-4CB1-9834-9422BA42ACDB}">
      <text>
        <r>
          <rPr>
            <sz val="9"/>
            <color indexed="81"/>
            <rFont val="Tahoma"/>
            <family val="2"/>
          </rPr>
          <t xml:space="preserve">Ikke krævet for virksomheder
</t>
        </r>
      </text>
    </comment>
    <comment ref="X15" authorId="0" shapeId="0" xr:uid="{068D5ED3-D42F-4D02-951E-963F0856BF3B}">
      <text>
        <r>
          <rPr>
            <sz val="8"/>
            <color indexed="81"/>
            <rFont val="Tahoma"/>
            <family val="2"/>
          </rPr>
          <t>Ikke krævet</t>
        </r>
      </text>
    </comment>
    <comment ref="Y15" authorId="0" shapeId="0" xr:uid="{F29EA87F-F3CD-4F12-BF2B-26189E6058F0}">
      <text>
        <r>
          <rPr>
            <sz val="8"/>
            <color indexed="81"/>
            <rFont val="Tahoma"/>
            <family val="2"/>
          </rPr>
          <t>Ikke krævet</t>
        </r>
      </text>
    </comment>
    <comment ref="Z15" authorId="0" shapeId="0" xr:uid="{5B88E9DB-DBB0-4BB7-A06E-4DB98747F27C}">
      <text>
        <r>
          <rPr>
            <sz val="8"/>
            <color indexed="81"/>
            <rFont val="Tahoma"/>
            <family val="2"/>
          </rPr>
          <t>Ikke krævet</t>
        </r>
      </text>
    </comment>
    <comment ref="AA15" authorId="0" shapeId="0" xr:uid="{6D31C53B-F8FD-4555-9364-5E5BD7B51925}">
      <text>
        <r>
          <rPr>
            <sz val="8"/>
            <color indexed="81"/>
            <rFont val="Tahoma"/>
            <family val="2"/>
          </rPr>
          <t>Ikke krævet</t>
        </r>
      </text>
    </comment>
    <comment ref="AB15" authorId="0" shapeId="0" xr:uid="{298FD8F5-6FB9-45F7-A7E1-3A526711AD98}">
      <text>
        <r>
          <rPr>
            <sz val="8"/>
            <color indexed="81"/>
            <rFont val="Tahoma"/>
            <family val="2"/>
          </rPr>
          <t>Ikke krævet</t>
        </r>
      </text>
    </comment>
    <comment ref="AC15" authorId="0" shapeId="0" xr:uid="{D9265552-B66F-4671-8989-8D58423CC550}">
      <text>
        <r>
          <rPr>
            <sz val="8"/>
            <color indexed="81"/>
            <rFont val="Tahoma"/>
            <family val="2"/>
          </rPr>
          <t>Ikke krævet</t>
        </r>
      </text>
    </comment>
    <comment ref="AD15" authorId="2" shapeId="0" xr:uid="{65F73C20-5DEE-4D01-B673-8261BBC4377F}">
      <text>
        <r>
          <rPr>
            <sz val="9"/>
            <color indexed="81"/>
            <rFont val="Tahoma"/>
            <family val="2"/>
          </rPr>
          <t>Kun krævet for instrumenttype 20.</t>
        </r>
      </text>
    </comment>
    <comment ref="AE15" authorId="2" shapeId="0" xr:uid="{FA87E123-5A30-4CA7-B45F-BB461FB1471A}">
      <text>
        <r>
          <rPr>
            <sz val="9"/>
            <color indexed="81"/>
            <rFont val="Tahoma"/>
            <family val="2"/>
          </rPr>
          <t>Kun krævet for instrumenttyperne "Tidsindskud", "Repoindlån" og "Indskud mellem kreditinstitutter bortset fra repoindlån og repoudlån", hvor der foreligger en bindingsperiode.</t>
        </r>
      </text>
    </comment>
    <comment ref="AF15" authorId="2" shapeId="0" xr:uid="{E92E0F90-7E8E-4A6C-A0BE-748A57D69391}">
      <text>
        <r>
          <rPr>
            <sz val="9"/>
            <color indexed="81"/>
            <rFont val="Tahoma"/>
            <family val="2"/>
          </rPr>
          <t>Kun krævet for instrumenttypen "Særlig indlån".</t>
        </r>
      </text>
    </comment>
    <comment ref="AG15" authorId="2" shapeId="0" xr:uid="{96A90143-CE14-4C18-BEE1-3E8767E59A87}">
      <text>
        <r>
          <rPr>
            <sz val="9"/>
            <color indexed="81"/>
            <rFont val="Tahoma"/>
            <family val="2"/>
          </rPr>
          <t>Kun krævet for instrumenttypen "Særlig indlån".</t>
        </r>
      </text>
    </comment>
    <comment ref="J19" authorId="0" shapeId="0" xr:uid="{C9376807-82A1-422C-9101-097631CB328D}">
      <text>
        <r>
          <rPr>
            <sz val="8"/>
            <color indexed="81"/>
            <rFont val="Tahoma"/>
            <family val="2"/>
          </rPr>
          <t>Ikke krævet</t>
        </r>
      </text>
    </comment>
    <comment ref="K19" authorId="0" shapeId="0" xr:uid="{1CCBD18A-1F9C-42FA-AC0F-144C382621D1}">
      <text>
        <r>
          <rPr>
            <sz val="8"/>
            <color indexed="81"/>
            <rFont val="Tahoma"/>
            <family val="2"/>
          </rPr>
          <t>Ikke krævet</t>
        </r>
      </text>
    </comment>
    <comment ref="N19" authorId="1" shapeId="0" xr:uid="{89B56A68-7D11-4380-ADEC-4D97037EFDCF}">
      <text>
        <r>
          <rPr>
            <sz val="8"/>
            <color indexed="81"/>
            <rFont val="Tahoma"/>
            <family val="2"/>
          </rPr>
          <t>Udfyldes ikke, når der er tale om en flydende ramme - se i stedet ark 12.</t>
        </r>
        <r>
          <rPr>
            <sz val="9"/>
            <color indexed="81"/>
            <rFont val="Tahoma"/>
            <family val="2"/>
          </rPr>
          <t xml:space="preserve">
</t>
        </r>
      </text>
    </comment>
    <comment ref="O19" authorId="0" shapeId="0" xr:uid="{FBA8D2BA-8470-4ADA-A281-5AFA2B3B0968}">
      <text>
        <r>
          <rPr>
            <sz val="8"/>
            <color indexed="81"/>
            <rFont val="Tahoma"/>
            <family val="2"/>
          </rPr>
          <t>Ikke krævet</t>
        </r>
      </text>
    </comment>
    <comment ref="P19" authorId="0" shapeId="0" xr:uid="{585E17B6-9F8C-4581-9C75-6B7E88EE6151}">
      <text>
        <r>
          <rPr>
            <sz val="8"/>
            <color indexed="81"/>
            <rFont val="Tahoma"/>
            <family val="2"/>
          </rPr>
          <t>Ikke krævet</t>
        </r>
      </text>
    </comment>
    <comment ref="Q19" authorId="0" shapeId="0" xr:uid="{CCED898D-C912-4079-9911-D3A714399E66}">
      <text>
        <r>
          <rPr>
            <sz val="8"/>
            <color indexed="81"/>
            <rFont val="Tahoma"/>
            <family val="2"/>
          </rPr>
          <t>Ikke krævet</t>
        </r>
      </text>
    </comment>
    <comment ref="R19" authorId="0" shapeId="0" xr:uid="{6C6180F4-557F-41B0-B69C-7C3E365B924E}">
      <text>
        <r>
          <rPr>
            <sz val="8"/>
            <color indexed="81"/>
            <rFont val="Tahoma"/>
            <family val="2"/>
          </rPr>
          <t>Ikke krævet</t>
        </r>
      </text>
    </comment>
    <comment ref="S19" authorId="0" shapeId="0" xr:uid="{4DDA7583-A7D3-4CC0-A7B1-B8FEAAB257AC}">
      <text>
        <r>
          <rPr>
            <sz val="8"/>
            <color indexed="81"/>
            <rFont val="Tahoma"/>
            <family val="2"/>
          </rPr>
          <t>Ikke krævet</t>
        </r>
      </text>
    </comment>
    <comment ref="T19" authorId="0" shapeId="0" xr:uid="{A91AE612-63E7-44F5-A9A0-5D70599239AF}">
      <text>
        <r>
          <rPr>
            <sz val="8"/>
            <color indexed="81"/>
            <rFont val="Tahoma"/>
            <family val="2"/>
          </rPr>
          <t>Ikke krævet</t>
        </r>
      </text>
    </comment>
    <comment ref="U19" authorId="2" shapeId="0" xr:uid="{281D67D9-DF6B-45F9-A6D2-F0B0A1A86864}">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9" authorId="2" shapeId="0" xr:uid="{F7C33BEB-9534-4004-B31F-CD7409945012}">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9" authorId="0" shapeId="0" xr:uid="{57A40F80-B734-4DA5-A7AF-9D900224AC73}">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J20" authorId="0" shapeId="0" xr:uid="{D7C70C90-114A-4FD7-91AC-71D52D7C1BC3}">
      <text>
        <r>
          <rPr>
            <sz val="8"/>
            <color indexed="81"/>
            <rFont val="Tahoma"/>
            <family val="2"/>
          </rPr>
          <t>Ikke krævet</t>
        </r>
      </text>
    </comment>
    <comment ref="K20" authorId="0" shapeId="0" xr:uid="{906B6680-BB05-4670-BE2F-1A0ECD09C2C3}">
      <text>
        <r>
          <rPr>
            <sz val="8"/>
            <color indexed="81"/>
            <rFont val="Tahoma"/>
            <family val="2"/>
          </rPr>
          <t>Ikke krævet</t>
        </r>
      </text>
    </comment>
    <comment ref="N20" authorId="1" shapeId="0" xr:uid="{E20D4B05-E1C5-45A5-ABC0-DF6AFC149C72}">
      <text>
        <r>
          <rPr>
            <sz val="8"/>
            <color indexed="81"/>
            <rFont val="Tahoma"/>
            <family val="2"/>
          </rPr>
          <t>Udfyldes ikke, når der er tale om en flydende ramme - se i stedet ark 12.</t>
        </r>
        <r>
          <rPr>
            <sz val="9"/>
            <color indexed="81"/>
            <rFont val="Tahoma"/>
            <family val="2"/>
          </rPr>
          <t xml:space="preserve">
</t>
        </r>
      </text>
    </comment>
    <comment ref="O20" authorId="0" shapeId="0" xr:uid="{4BCCC0DF-9219-4CAD-9B6B-A9841B42C164}">
      <text>
        <r>
          <rPr>
            <sz val="8"/>
            <color indexed="81"/>
            <rFont val="Tahoma"/>
            <family val="2"/>
          </rPr>
          <t>Ikke krævet</t>
        </r>
      </text>
    </comment>
    <comment ref="P20" authorId="0" shapeId="0" xr:uid="{654ED2E1-308B-4E29-A18A-5060ED65C74C}">
      <text>
        <r>
          <rPr>
            <sz val="8"/>
            <color indexed="81"/>
            <rFont val="Tahoma"/>
            <family val="2"/>
          </rPr>
          <t>Ikke krævet</t>
        </r>
      </text>
    </comment>
    <comment ref="Q20" authorId="0" shapeId="0" xr:uid="{5AF8C1E9-4112-4947-AC40-9A406DA34696}">
      <text>
        <r>
          <rPr>
            <sz val="8"/>
            <color indexed="81"/>
            <rFont val="Tahoma"/>
            <family val="2"/>
          </rPr>
          <t>Ikke krævet</t>
        </r>
      </text>
    </comment>
    <comment ref="R20" authorId="0" shapeId="0" xr:uid="{E7940782-E47D-456F-AEA4-B30803CD71F7}">
      <text>
        <r>
          <rPr>
            <sz val="8"/>
            <color indexed="81"/>
            <rFont val="Tahoma"/>
            <family val="2"/>
          </rPr>
          <t>Ikke krævet</t>
        </r>
      </text>
    </comment>
    <comment ref="S20" authorId="0" shapeId="0" xr:uid="{ABC603DA-5236-4413-AD1D-26F8A270C1B5}">
      <text>
        <r>
          <rPr>
            <sz val="8"/>
            <color indexed="81"/>
            <rFont val="Tahoma"/>
            <family val="2"/>
          </rPr>
          <t>Ikke krævet</t>
        </r>
      </text>
    </comment>
    <comment ref="T20" authorId="0" shapeId="0" xr:uid="{01F863BC-F6FE-4DB7-96BD-90A0E1FAB884}">
      <text>
        <r>
          <rPr>
            <sz val="8"/>
            <color indexed="81"/>
            <rFont val="Tahoma"/>
            <family val="2"/>
          </rPr>
          <t>Ikke krævet</t>
        </r>
      </text>
    </comment>
    <comment ref="U20" authorId="2" shapeId="0" xr:uid="{7070732B-D7A3-43F8-A2D7-C0A49A07B65E}">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20" authorId="2" shapeId="0" xr:uid="{094E2E0F-B3E1-42DC-8250-D681439D4987}">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20" authorId="0" shapeId="0" xr:uid="{F203B933-8CB8-45BD-848E-65D84E15BB8F}">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J21" authorId="0" shapeId="0" xr:uid="{D813BCF1-6D06-40E7-A6E3-E8118B3533B7}">
      <text>
        <r>
          <rPr>
            <sz val="8"/>
            <color indexed="81"/>
            <rFont val="Tahoma"/>
            <family val="2"/>
          </rPr>
          <t>Ikke krævet</t>
        </r>
      </text>
    </comment>
    <comment ref="K21" authorId="0" shapeId="0" xr:uid="{E182CC65-03B0-49BF-A502-68F5D54FC9D7}">
      <text>
        <r>
          <rPr>
            <sz val="8"/>
            <color indexed="81"/>
            <rFont val="Tahoma"/>
            <family val="2"/>
          </rPr>
          <t>Ikke krævet</t>
        </r>
      </text>
    </comment>
    <comment ref="N21" authorId="1" shapeId="0" xr:uid="{594FD875-4FC7-4253-ACF0-957B2B891399}">
      <text>
        <r>
          <rPr>
            <sz val="8"/>
            <color indexed="81"/>
            <rFont val="Tahoma"/>
            <family val="2"/>
          </rPr>
          <t>Udfyldes ikke, når der er tale om en flydende ramme - se i stedet ark 12.</t>
        </r>
        <r>
          <rPr>
            <sz val="9"/>
            <color indexed="81"/>
            <rFont val="Tahoma"/>
            <family val="2"/>
          </rPr>
          <t xml:space="preserve">
</t>
        </r>
      </text>
    </comment>
    <comment ref="O21" authorId="0" shapeId="0" xr:uid="{4334883C-3A2F-4FEA-8302-63761C299B7F}">
      <text>
        <r>
          <rPr>
            <sz val="8"/>
            <color indexed="81"/>
            <rFont val="Tahoma"/>
            <family val="2"/>
          </rPr>
          <t>Ikke krævet</t>
        </r>
      </text>
    </comment>
    <comment ref="P21" authorId="0" shapeId="0" xr:uid="{F8EB8660-4375-4140-AE32-1895088FD83A}">
      <text>
        <r>
          <rPr>
            <sz val="8"/>
            <color indexed="81"/>
            <rFont val="Tahoma"/>
            <family val="2"/>
          </rPr>
          <t>Ikke krævet</t>
        </r>
      </text>
    </comment>
    <comment ref="Q21" authorId="0" shapeId="0" xr:uid="{CFB53480-56A3-48A3-9D9C-68B603FFA805}">
      <text>
        <r>
          <rPr>
            <sz val="8"/>
            <color indexed="81"/>
            <rFont val="Tahoma"/>
            <family val="2"/>
          </rPr>
          <t>Ikke krævet</t>
        </r>
      </text>
    </comment>
    <comment ref="R21" authorId="0" shapeId="0" xr:uid="{28BA807D-2BEE-4617-9445-284CB435FCC3}">
      <text>
        <r>
          <rPr>
            <sz val="8"/>
            <color indexed="81"/>
            <rFont val="Tahoma"/>
            <family val="2"/>
          </rPr>
          <t>Ikke krævet</t>
        </r>
      </text>
    </comment>
    <comment ref="S21" authorId="0" shapeId="0" xr:uid="{522FA2CF-7BF8-443F-BFEB-6F272B2E0B10}">
      <text>
        <r>
          <rPr>
            <sz val="8"/>
            <color indexed="81"/>
            <rFont val="Tahoma"/>
            <family val="2"/>
          </rPr>
          <t>Ikke krævet</t>
        </r>
      </text>
    </comment>
    <comment ref="T21" authorId="0" shapeId="0" xr:uid="{D1A8AF06-6D21-4D9A-BFD6-DA658C44FCD9}">
      <text>
        <r>
          <rPr>
            <sz val="8"/>
            <color indexed="81"/>
            <rFont val="Tahoma"/>
            <family val="2"/>
          </rPr>
          <t>Ikke krævet</t>
        </r>
      </text>
    </comment>
    <comment ref="F25" authorId="0" shapeId="0" xr:uid="{E36CFBFA-3185-4C1B-8A92-B4574053D1A6}">
      <text>
        <r>
          <rPr>
            <sz val="8"/>
            <color indexed="81"/>
            <rFont val="Tahoma"/>
            <family val="2"/>
          </rPr>
          <t>Ikke krævet</t>
        </r>
      </text>
    </comment>
    <comment ref="F26" authorId="0" shapeId="0" xr:uid="{02FA2DE4-A9DA-401E-BCD1-334883766EE8}">
      <text>
        <r>
          <rPr>
            <sz val="8"/>
            <color indexed="81"/>
            <rFont val="Tahoma"/>
            <family val="2"/>
          </rPr>
          <t>Ikke krævet</t>
        </r>
      </text>
    </comment>
    <comment ref="F27" authorId="0" shapeId="0" xr:uid="{50EABCAD-8A12-4BCC-B7D8-9E9082850E14}">
      <text>
        <r>
          <rPr>
            <sz val="8"/>
            <color indexed="81"/>
            <rFont val="Tahoma"/>
            <family val="2"/>
          </rPr>
          <t>Ikke krævet</t>
        </r>
      </text>
    </comment>
    <comment ref="F28" authorId="0" shapeId="0" xr:uid="{D7BCCDED-E26D-4130-A822-00CDB17AB693}">
      <text>
        <r>
          <rPr>
            <sz val="8"/>
            <color indexed="81"/>
            <rFont val="Tahoma"/>
            <family val="2"/>
          </rPr>
          <t>Ikke krævet</t>
        </r>
      </text>
    </comment>
    <comment ref="F29" authorId="0" shapeId="0" xr:uid="{09245B45-FC20-4CFB-8589-62A9B71CD2D8}">
      <text>
        <r>
          <rPr>
            <sz val="8"/>
            <color indexed="81"/>
            <rFont val="Tahoma"/>
            <family val="2"/>
          </rPr>
          <t>Ikke krævet</t>
        </r>
      </text>
    </comment>
    <comment ref="F30" authorId="0" shapeId="0" xr:uid="{48EDB835-A6AB-441F-B1AA-19695BE90A3B}">
      <text>
        <r>
          <rPr>
            <sz val="8"/>
            <color indexed="81"/>
            <rFont val="Tahoma"/>
            <family val="2"/>
          </rPr>
          <t>Ikke krævet</t>
        </r>
      </text>
    </comment>
    <comment ref="F31" authorId="0" shapeId="0" xr:uid="{6B644212-2CE3-4652-9C7E-870112DA566C}">
      <text>
        <r>
          <rPr>
            <sz val="8"/>
            <color indexed="81"/>
            <rFont val="Tahoma"/>
            <family val="2"/>
          </rPr>
          <t>Ikke krævet</t>
        </r>
      </text>
    </comment>
    <comment ref="F32" authorId="0" shapeId="0" xr:uid="{72CACA64-2EB3-426B-86D8-C017A609F530}">
      <text>
        <r>
          <rPr>
            <sz val="8"/>
            <color indexed="81"/>
            <rFont val="Tahoma"/>
            <family val="2"/>
          </rPr>
          <t>Ikke krævet</t>
        </r>
      </text>
    </comment>
    <comment ref="R39" authorId="0" shapeId="0" xr:uid="{B795CB6C-1D8D-439D-96F7-7BD00FF70AEE}">
      <text>
        <r>
          <rPr>
            <sz val="8"/>
            <color indexed="81"/>
            <rFont val="Tahoma"/>
            <family val="2"/>
          </rPr>
          <t>Ikke krævet</t>
        </r>
      </text>
    </comment>
    <comment ref="R40" authorId="0" shapeId="0" xr:uid="{13B0A6DC-0DE0-4E4E-A4AC-207DA429FE25}">
      <text>
        <r>
          <rPr>
            <sz val="8"/>
            <color indexed="81"/>
            <rFont val="Tahoma"/>
            <family val="2"/>
          </rPr>
          <t>Ikke krævet</t>
        </r>
      </text>
    </comment>
    <comment ref="R41" authorId="0" shapeId="0" xr:uid="{4C3A4F90-B014-4BCD-82F7-67CAF297AB75}">
      <text>
        <r>
          <rPr>
            <sz val="8"/>
            <color indexed="81"/>
            <rFont val="Tahoma"/>
            <family val="2"/>
          </rPr>
          <t>Ikke krævet</t>
        </r>
      </text>
    </comment>
    <comment ref="F56" authorId="0" shapeId="0" xr:uid="{A5E9B5AF-D817-40DB-BE8C-3F0DE335CA16}">
      <text>
        <r>
          <rPr>
            <sz val="8"/>
            <color indexed="81"/>
            <rFont val="Tahoma"/>
            <family val="2"/>
          </rPr>
          <t>Ikke krævet</t>
        </r>
      </text>
    </comment>
  </commentList>
</comments>
</file>

<file path=xl/comments41.xml><?xml version="1.0" encoding="utf-8"?>
<comments xmlns="http://schemas.openxmlformats.org/spreadsheetml/2006/main" xmlns:mc="http://schemas.openxmlformats.org/markup-compatibility/2006" xmlns:xr="http://schemas.microsoft.com/office/spreadsheetml/2014/revision" mc:Ignorable="xr">
  <authors>
    <author>Tania Al-Zagheer Sass</author>
    <author>Allan Høegsberg</author>
    <author>Jonatan Steinvig</author>
  </authors>
  <commentList>
    <comment ref="E7" authorId="0" shapeId="0" xr:uid="{B96C500D-781A-4BDE-9ECC-642638AB770E}">
      <text>
        <r>
          <rPr>
            <sz val="8"/>
            <color indexed="81"/>
            <rFont val="Tahoma"/>
            <family val="2"/>
          </rPr>
          <t>Ikke krævet</t>
        </r>
      </text>
    </comment>
    <comment ref="H7" authorId="0" shapeId="0" xr:uid="{CD396445-8887-4438-9A7B-68606EAA795F}">
      <text>
        <r>
          <rPr>
            <sz val="8"/>
            <color indexed="81"/>
            <rFont val="Tahoma"/>
            <family val="2"/>
          </rPr>
          <t>Ikke krævet</t>
        </r>
      </text>
    </comment>
    <comment ref="N7" authorId="0" shapeId="0" xr:uid="{4A52C4E3-0587-40C9-85DC-6AFCE0C407C3}">
      <text>
        <r>
          <rPr>
            <sz val="8"/>
            <color indexed="81"/>
            <rFont val="Tahoma"/>
            <family val="2"/>
          </rPr>
          <t xml:space="preserve">Ikke krævet
</t>
        </r>
      </text>
    </comment>
    <comment ref="O7" authorId="1" shapeId="0" xr:uid="{CEBB1B8F-6911-4740-92E4-5F123CC7668E}">
      <text>
        <r>
          <rPr>
            <sz val="8"/>
            <color indexed="81"/>
            <rFont val="Tahoma"/>
            <family val="2"/>
          </rPr>
          <t>Ikke krævet for virksomheder</t>
        </r>
        <r>
          <rPr>
            <sz val="9"/>
            <color indexed="81"/>
            <rFont val="Tahoma"/>
            <family val="2"/>
          </rPr>
          <t xml:space="preserve">
</t>
        </r>
      </text>
    </comment>
    <comment ref="P7" authorId="1" shapeId="0" xr:uid="{A52C5536-B760-42CC-A249-242ACF12F042}">
      <text>
        <r>
          <rPr>
            <sz val="8"/>
            <color indexed="81"/>
            <rFont val="Tahoma"/>
            <family val="2"/>
          </rPr>
          <t>Ikke krævet for virksomheder</t>
        </r>
        <r>
          <rPr>
            <sz val="9"/>
            <color indexed="81"/>
            <rFont val="Tahoma"/>
            <family val="2"/>
          </rPr>
          <t xml:space="preserve">
</t>
        </r>
      </text>
    </comment>
    <comment ref="Q7" authorId="1" shapeId="0" xr:uid="{3051C84D-17BA-4390-95E6-139B314ED47B}">
      <text>
        <r>
          <rPr>
            <sz val="8"/>
            <color indexed="81"/>
            <rFont val="Tahoma"/>
            <family val="2"/>
          </rPr>
          <t>Ikke krævet for virksomheder</t>
        </r>
        <r>
          <rPr>
            <sz val="9"/>
            <color indexed="81"/>
            <rFont val="Tahoma"/>
            <family val="2"/>
          </rPr>
          <t xml:space="preserve">
</t>
        </r>
      </text>
    </comment>
    <comment ref="R7" authorId="1" shapeId="0" xr:uid="{3E498107-2F41-4A71-A080-635EFA5A1AA4}">
      <text>
        <r>
          <rPr>
            <sz val="8"/>
            <color indexed="81"/>
            <rFont val="Tahoma"/>
            <family val="2"/>
          </rPr>
          <t>Ikke krævet for virksomheder</t>
        </r>
        <r>
          <rPr>
            <sz val="9"/>
            <color indexed="81"/>
            <rFont val="Tahoma"/>
            <family val="2"/>
          </rPr>
          <t xml:space="preserve">
</t>
        </r>
      </text>
    </comment>
    <comment ref="S7" authorId="0" shapeId="0" xr:uid="{8F1A06B5-C84C-4801-88CF-5A69CC68C28E}">
      <text>
        <r>
          <rPr>
            <sz val="8"/>
            <color indexed="81"/>
            <rFont val="Tahoma"/>
            <family val="2"/>
          </rPr>
          <t>Ikke krævet</t>
        </r>
      </text>
    </comment>
    <comment ref="U7" authorId="1" shapeId="0" xr:uid="{BA988ED2-8D1C-4F31-B4FE-B1255BD118E9}">
      <text>
        <r>
          <rPr>
            <sz val="8"/>
            <color indexed="81"/>
            <rFont val="Tahoma"/>
            <family val="2"/>
          </rPr>
          <t>Ikke krævet for virksomheder</t>
        </r>
        <r>
          <rPr>
            <sz val="9"/>
            <color indexed="81"/>
            <rFont val="Tahoma"/>
            <family val="2"/>
          </rPr>
          <t xml:space="preserve">
</t>
        </r>
      </text>
    </comment>
    <comment ref="V7" authorId="1" shapeId="0" xr:uid="{90BEE603-195F-4A18-A026-472AF0697597}">
      <text>
        <r>
          <rPr>
            <sz val="8"/>
            <color indexed="81"/>
            <rFont val="Tahoma"/>
            <family val="2"/>
          </rPr>
          <t>Ikke krævet for virksomheder</t>
        </r>
        <r>
          <rPr>
            <sz val="9"/>
            <color indexed="81"/>
            <rFont val="Tahoma"/>
            <family val="2"/>
          </rPr>
          <t xml:space="preserve">
</t>
        </r>
      </text>
    </comment>
    <comment ref="W7" authorId="1" shapeId="0" xr:uid="{B7486384-7A9E-4E5B-BEAF-69A8F4EC69FD}">
      <text>
        <r>
          <rPr>
            <sz val="8"/>
            <color indexed="81"/>
            <rFont val="Tahoma"/>
            <family val="2"/>
          </rPr>
          <t>Ikke krævet for virksomheder</t>
        </r>
        <r>
          <rPr>
            <sz val="9"/>
            <color indexed="81"/>
            <rFont val="Tahoma"/>
            <family val="2"/>
          </rPr>
          <t xml:space="preserve">
</t>
        </r>
      </text>
    </comment>
    <comment ref="X7" authorId="1" shapeId="0" xr:uid="{5F0F0163-DD92-4E89-9F41-7D3495322C01}">
      <text>
        <r>
          <rPr>
            <sz val="8"/>
            <color indexed="81"/>
            <rFont val="Tahoma"/>
            <family val="2"/>
          </rPr>
          <t>Ikke krævet for virksomheder</t>
        </r>
        <r>
          <rPr>
            <sz val="9"/>
            <color indexed="81"/>
            <rFont val="Tahoma"/>
            <family val="2"/>
          </rPr>
          <t xml:space="preserve">
</t>
        </r>
      </text>
    </comment>
    <comment ref="Y7" authorId="1" shapeId="0" xr:uid="{BD15859B-D099-4A1F-94D1-6428767DF582}">
      <text>
        <r>
          <rPr>
            <sz val="8"/>
            <color indexed="81"/>
            <rFont val="Tahoma"/>
            <family val="2"/>
          </rPr>
          <t>Ikke krævet for virksomheder</t>
        </r>
        <r>
          <rPr>
            <sz val="9"/>
            <color indexed="81"/>
            <rFont val="Tahoma"/>
            <family val="2"/>
          </rPr>
          <t xml:space="preserve">
</t>
        </r>
      </text>
    </comment>
    <comment ref="Z7" authorId="1" shapeId="0" xr:uid="{45546967-0789-43D5-A229-332599269EAA}">
      <text>
        <r>
          <rPr>
            <sz val="8"/>
            <color indexed="81"/>
            <rFont val="Tahoma"/>
            <family val="2"/>
          </rPr>
          <t>Ikke krævet for virksomheder</t>
        </r>
        <r>
          <rPr>
            <sz val="9"/>
            <color indexed="81"/>
            <rFont val="Tahoma"/>
            <family val="2"/>
          </rPr>
          <t xml:space="preserve">
</t>
        </r>
      </text>
    </comment>
    <comment ref="AA7" authorId="1" shapeId="0" xr:uid="{E1F0366A-F0B7-41F0-BB3E-440BE9E85A64}">
      <text>
        <r>
          <rPr>
            <sz val="8"/>
            <color indexed="81"/>
            <rFont val="Tahoma"/>
            <family val="2"/>
          </rPr>
          <t>Ikke krævet for virksomheder</t>
        </r>
        <r>
          <rPr>
            <sz val="9"/>
            <color indexed="81"/>
            <rFont val="Tahoma"/>
            <family val="2"/>
          </rPr>
          <t xml:space="preserve">
</t>
        </r>
      </text>
    </comment>
    <comment ref="AB7" authorId="1" shapeId="0" xr:uid="{8F1856E1-1E67-49D8-9E8F-0D975DBAA975}">
      <text>
        <r>
          <rPr>
            <sz val="8"/>
            <color indexed="81"/>
            <rFont val="Tahoma"/>
            <family val="2"/>
          </rPr>
          <t>Ikke krævet for virksomheder</t>
        </r>
        <r>
          <rPr>
            <sz val="9"/>
            <color indexed="81"/>
            <rFont val="Tahoma"/>
            <family val="2"/>
          </rPr>
          <t xml:space="preserve">
</t>
        </r>
      </text>
    </comment>
    <comment ref="AC7" authorId="1" shapeId="0" xr:uid="{BFFC285F-4A35-420A-B2C9-44C4CC8CEDF8}">
      <text>
        <r>
          <rPr>
            <sz val="8"/>
            <color indexed="81"/>
            <rFont val="Tahoma"/>
            <family val="2"/>
          </rPr>
          <t>Ikke krævet for virksomheder</t>
        </r>
        <r>
          <rPr>
            <sz val="9"/>
            <color indexed="81"/>
            <rFont val="Tahoma"/>
            <family val="2"/>
          </rPr>
          <t xml:space="preserve">
</t>
        </r>
      </text>
    </comment>
    <comment ref="E8" authorId="0" shapeId="0" xr:uid="{5F3051D0-E9EB-4A87-81D0-7D194E56209D}">
      <text>
        <r>
          <rPr>
            <sz val="8"/>
            <color indexed="81"/>
            <rFont val="Tahoma"/>
            <family val="2"/>
          </rPr>
          <t>Ikke krævet</t>
        </r>
      </text>
    </comment>
    <comment ref="H8" authorId="0" shapeId="0" xr:uid="{7081221F-2B64-4144-83C9-FFC92D3CD0B2}">
      <text>
        <r>
          <rPr>
            <sz val="8"/>
            <color indexed="81"/>
            <rFont val="Tahoma"/>
            <family val="2"/>
          </rPr>
          <t>Ikke krævet</t>
        </r>
      </text>
    </comment>
    <comment ref="N8" authorId="0" shapeId="0" xr:uid="{D5C1BE1D-6FF2-45DA-B9AB-A4AE4DEAFE14}">
      <text>
        <r>
          <rPr>
            <sz val="8"/>
            <color indexed="81"/>
            <rFont val="Tahoma"/>
            <family val="2"/>
          </rPr>
          <t>Ikke krævet</t>
        </r>
      </text>
    </comment>
    <comment ref="O8" authorId="1" shapeId="0" xr:uid="{274B75D4-3B31-4A2C-90FC-9065D4BED4BB}">
      <text>
        <r>
          <rPr>
            <sz val="8"/>
            <color indexed="81"/>
            <rFont val="Tahoma"/>
            <family val="2"/>
          </rPr>
          <t>Kun for privatpersoner</t>
        </r>
        <r>
          <rPr>
            <sz val="9"/>
            <color indexed="81"/>
            <rFont val="Tahoma"/>
            <family val="2"/>
          </rPr>
          <t xml:space="preserve">
</t>
        </r>
      </text>
    </comment>
    <comment ref="P8" authorId="1" shapeId="0" xr:uid="{7506D4CF-FB33-4016-A3EC-9B31FAD85F30}">
      <text>
        <r>
          <rPr>
            <sz val="8"/>
            <color indexed="81"/>
            <rFont val="Tahoma"/>
            <family val="2"/>
          </rPr>
          <t>Kun for privatpersoner</t>
        </r>
        <r>
          <rPr>
            <sz val="9"/>
            <color indexed="81"/>
            <rFont val="Tahoma"/>
            <family val="2"/>
          </rPr>
          <t xml:space="preserve">
</t>
        </r>
      </text>
    </comment>
    <comment ref="Q8" authorId="1" shapeId="0" xr:uid="{C98E66D9-C8C7-4C98-A7CB-53F2CBA77091}">
      <text>
        <r>
          <rPr>
            <sz val="8"/>
            <color indexed="81"/>
            <rFont val="Tahoma"/>
            <family val="2"/>
          </rPr>
          <t>Kun for privatpersoner</t>
        </r>
        <r>
          <rPr>
            <sz val="9"/>
            <color indexed="81"/>
            <rFont val="Tahoma"/>
            <family val="2"/>
          </rPr>
          <t xml:space="preserve">
</t>
        </r>
      </text>
    </comment>
    <comment ref="R8" authorId="1" shapeId="0" xr:uid="{FB95C4B4-8BDF-4D37-AE71-4B193C6C4050}">
      <text>
        <r>
          <rPr>
            <sz val="8"/>
            <color indexed="81"/>
            <rFont val="Tahoma"/>
            <family val="2"/>
          </rPr>
          <t>Kun for privatpersoner</t>
        </r>
        <r>
          <rPr>
            <sz val="9"/>
            <color indexed="81"/>
            <rFont val="Tahoma"/>
            <family val="2"/>
          </rPr>
          <t xml:space="preserve">
</t>
        </r>
      </text>
    </comment>
    <comment ref="T8" authorId="0" shapeId="0" xr:uid="{AB525B52-F6F2-47C2-B053-42131CEDAFFE}">
      <text>
        <r>
          <rPr>
            <sz val="8"/>
            <color indexed="81"/>
            <rFont val="Tahoma"/>
            <family val="2"/>
          </rPr>
          <t xml:space="preserve">Ikke krævet for formidler
</t>
        </r>
      </text>
    </comment>
    <comment ref="U8" authorId="1" shapeId="0" xr:uid="{F564CAB6-4EB2-402A-B9BD-3ECBE42B8F4E}">
      <text>
        <r>
          <rPr>
            <sz val="8"/>
            <color indexed="81"/>
            <rFont val="Tahoma"/>
            <family val="2"/>
          </rPr>
          <t>Kun for privatpersoner</t>
        </r>
        <r>
          <rPr>
            <sz val="9"/>
            <color indexed="81"/>
            <rFont val="Tahoma"/>
            <family val="2"/>
          </rPr>
          <t xml:space="preserve">
</t>
        </r>
      </text>
    </comment>
    <comment ref="V8" authorId="1" shapeId="0" xr:uid="{EB1B0CB4-4CAC-4001-B05A-8CF83957FCA9}">
      <text>
        <r>
          <rPr>
            <sz val="8"/>
            <color indexed="81"/>
            <rFont val="Tahoma"/>
            <family val="2"/>
          </rPr>
          <t>Kun for privatpersoner</t>
        </r>
        <r>
          <rPr>
            <sz val="9"/>
            <color indexed="81"/>
            <rFont val="Tahoma"/>
            <family val="2"/>
          </rPr>
          <t xml:space="preserve">
</t>
        </r>
      </text>
    </comment>
    <comment ref="W8" authorId="1" shapeId="0" xr:uid="{8BA5DA8F-A254-4055-8630-D1157A69288B}">
      <text>
        <r>
          <rPr>
            <sz val="8"/>
            <color indexed="81"/>
            <rFont val="Tahoma"/>
            <family val="2"/>
          </rPr>
          <t>Kun for privatpersoner</t>
        </r>
        <r>
          <rPr>
            <sz val="9"/>
            <color indexed="81"/>
            <rFont val="Tahoma"/>
            <family val="2"/>
          </rPr>
          <t xml:space="preserve">
</t>
        </r>
      </text>
    </comment>
    <comment ref="X8" authorId="1" shapeId="0" xr:uid="{35F26C46-CFD0-4351-B9A9-0F065E5FEB70}">
      <text>
        <r>
          <rPr>
            <sz val="8"/>
            <color indexed="81"/>
            <rFont val="Tahoma"/>
            <family val="2"/>
          </rPr>
          <t>Kun for privatpersoner</t>
        </r>
        <r>
          <rPr>
            <sz val="9"/>
            <color indexed="81"/>
            <rFont val="Tahoma"/>
            <family val="2"/>
          </rPr>
          <t xml:space="preserve">
</t>
        </r>
      </text>
    </comment>
    <comment ref="Y8" authorId="1" shapeId="0" xr:uid="{416DF3FD-AC5F-4856-AE40-92FB2280B484}">
      <text>
        <r>
          <rPr>
            <sz val="8"/>
            <color indexed="81"/>
            <rFont val="Tahoma"/>
            <family val="2"/>
          </rPr>
          <t>Kun for privatpersoner</t>
        </r>
        <r>
          <rPr>
            <sz val="9"/>
            <color indexed="81"/>
            <rFont val="Tahoma"/>
            <family val="2"/>
          </rPr>
          <t xml:space="preserve">
</t>
        </r>
      </text>
    </comment>
    <comment ref="Z8" authorId="1" shapeId="0" xr:uid="{7D67A00A-598D-44F0-8A78-0C0BEAB5C5DF}">
      <text>
        <r>
          <rPr>
            <sz val="8"/>
            <color indexed="81"/>
            <rFont val="Tahoma"/>
            <family val="2"/>
          </rPr>
          <t>Kun for privatpersoner</t>
        </r>
        <r>
          <rPr>
            <sz val="9"/>
            <color indexed="81"/>
            <rFont val="Tahoma"/>
            <family val="2"/>
          </rPr>
          <t xml:space="preserve">
</t>
        </r>
      </text>
    </comment>
    <comment ref="AA8" authorId="1" shapeId="0" xr:uid="{E9B6406C-17AC-4A01-9E9D-B182319B98FF}">
      <text>
        <r>
          <rPr>
            <sz val="8"/>
            <color indexed="81"/>
            <rFont val="Tahoma"/>
            <family val="2"/>
          </rPr>
          <t>Kun for privatpersoner</t>
        </r>
        <r>
          <rPr>
            <sz val="9"/>
            <color indexed="81"/>
            <rFont val="Tahoma"/>
            <family val="2"/>
          </rPr>
          <t xml:space="preserve">
</t>
        </r>
      </text>
    </comment>
    <comment ref="AB8" authorId="1" shapeId="0" xr:uid="{7F957899-A48F-4292-99E4-64F8CD43A061}">
      <text>
        <r>
          <rPr>
            <sz val="8"/>
            <color indexed="81"/>
            <rFont val="Tahoma"/>
            <family val="2"/>
          </rPr>
          <t>Kun for privatpersoner</t>
        </r>
        <r>
          <rPr>
            <sz val="9"/>
            <color indexed="81"/>
            <rFont val="Tahoma"/>
            <family val="2"/>
          </rPr>
          <t xml:space="preserve">
</t>
        </r>
      </text>
    </comment>
    <comment ref="AC8" authorId="1" shapeId="0" xr:uid="{D6867129-DB59-447C-B618-6781F695A6B0}">
      <text>
        <r>
          <rPr>
            <sz val="8"/>
            <color indexed="81"/>
            <rFont val="Tahoma"/>
            <family val="2"/>
          </rPr>
          <t>Kun for privatpersoner</t>
        </r>
        <r>
          <rPr>
            <sz val="9"/>
            <color indexed="81"/>
            <rFont val="Tahoma"/>
            <family val="2"/>
          </rPr>
          <t xml:space="preserve">
</t>
        </r>
      </text>
    </comment>
    <comment ref="G12" authorId="0" shapeId="0" xr:uid="{2EF10027-A0E4-4351-8F0A-D1AD8895092D}">
      <text>
        <r>
          <rPr>
            <sz val="8"/>
            <color indexed="81"/>
            <rFont val="Tahoma"/>
            <family val="2"/>
          </rPr>
          <t>Ikke krævet</t>
        </r>
      </text>
    </comment>
    <comment ref="I12" authorId="0" shapeId="0" xr:uid="{8158A01B-6ACD-4B63-B987-9904F096011B}">
      <text>
        <r>
          <rPr>
            <sz val="8"/>
            <color indexed="81"/>
            <rFont val="Tahoma"/>
            <family val="2"/>
          </rPr>
          <t>Ikke krævet</t>
        </r>
      </text>
    </comment>
    <comment ref="K12" authorId="0" shapeId="0" xr:uid="{50F700DC-D853-4A03-AA15-1F90460210FC}">
      <text>
        <r>
          <rPr>
            <sz val="8"/>
            <color indexed="81"/>
            <rFont val="Tahoma"/>
            <family val="2"/>
          </rPr>
          <t>Ikke krævet</t>
        </r>
      </text>
    </comment>
    <comment ref="L12" authorId="0" shapeId="0" xr:uid="{24ECF890-C46C-42AE-A693-E807DB5D65B1}">
      <text>
        <r>
          <rPr>
            <sz val="8"/>
            <color indexed="81"/>
            <rFont val="Tahoma"/>
            <family val="2"/>
          </rPr>
          <t>Ikke krævet</t>
        </r>
      </text>
    </comment>
    <comment ref="M12" authorId="0" shapeId="0" xr:uid="{D7A335DB-1971-411B-AB0E-2EC05E6729CA}">
      <text>
        <r>
          <rPr>
            <sz val="8"/>
            <color indexed="81"/>
            <rFont val="Tahoma"/>
            <family val="2"/>
          </rPr>
          <t>Ikke krævet</t>
        </r>
      </text>
    </comment>
    <comment ref="N12" authorId="0" shapeId="0" xr:uid="{38A0B071-41D2-455A-BC50-44D3BCB48A76}">
      <text>
        <r>
          <rPr>
            <sz val="8"/>
            <color indexed="81"/>
            <rFont val="Tahoma"/>
            <family val="2"/>
          </rPr>
          <t>Ikke krævet</t>
        </r>
      </text>
    </comment>
    <comment ref="O12" authorId="0" shapeId="0" xr:uid="{50116D8C-B614-430E-BB96-65204910857B}">
      <text>
        <r>
          <rPr>
            <sz val="8"/>
            <color indexed="81"/>
            <rFont val="Tahoma"/>
            <family val="2"/>
          </rPr>
          <t>Ikke krævet</t>
        </r>
      </text>
    </comment>
    <comment ref="P12" authorId="0" shapeId="0" xr:uid="{F411FBC1-A71A-43C3-87DF-FB358AC12EAD}">
      <text>
        <r>
          <rPr>
            <sz val="8"/>
            <color indexed="81"/>
            <rFont val="Tahoma"/>
            <family val="2"/>
          </rPr>
          <t>Ikke krævet</t>
        </r>
      </text>
    </comment>
    <comment ref="Q12" authorId="0" shapeId="0" xr:uid="{00DA1ACD-6B89-4853-836B-CDCE47C52DBB}">
      <text>
        <r>
          <rPr>
            <sz val="8"/>
            <color indexed="81"/>
            <rFont val="Tahoma"/>
            <family val="2"/>
          </rPr>
          <t>Ikke krævet</t>
        </r>
      </text>
    </comment>
    <comment ref="R12" authorId="0" shapeId="0" xr:uid="{5102C133-87A3-434F-A5C6-526874DF6D0E}">
      <text>
        <r>
          <rPr>
            <sz val="8"/>
            <color indexed="81"/>
            <rFont val="Tahoma"/>
            <family val="2"/>
          </rPr>
          <t>Ikke krævet</t>
        </r>
      </text>
    </comment>
    <comment ref="U12" authorId="1" shapeId="0" xr:uid="{5D441751-D219-4D1D-9C9A-3AB88AB7085B}">
      <text>
        <r>
          <rPr>
            <sz val="9"/>
            <color indexed="81"/>
            <rFont val="Tahoma"/>
            <family val="2"/>
          </rPr>
          <t xml:space="preserve">Ikke krævet for virksomheder
</t>
        </r>
      </text>
    </comment>
    <comment ref="X12" authorId="0" shapeId="0" xr:uid="{CEC211CA-897E-462F-89B5-84CD72D17C4F}">
      <text>
        <r>
          <rPr>
            <sz val="8"/>
            <color indexed="81"/>
            <rFont val="Tahoma"/>
            <family val="2"/>
          </rPr>
          <t>Ikke krævet</t>
        </r>
      </text>
    </comment>
    <comment ref="Y12" authorId="0" shapeId="0" xr:uid="{FBEAFA80-7247-4409-9F35-C3F5D4A8749F}">
      <text>
        <r>
          <rPr>
            <sz val="8"/>
            <color indexed="81"/>
            <rFont val="Tahoma"/>
            <family val="2"/>
          </rPr>
          <t>Ikke krævet</t>
        </r>
      </text>
    </comment>
    <comment ref="Z12" authorId="0" shapeId="0" xr:uid="{AE3E32F6-78DC-48A1-A460-1073049DFAE0}">
      <text>
        <r>
          <rPr>
            <sz val="8"/>
            <color indexed="81"/>
            <rFont val="Tahoma"/>
            <family val="2"/>
          </rPr>
          <t>Ikke krævet</t>
        </r>
      </text>
    </comment>
    <comment ref="AA12" authorId="0" shapeId="0" xr:uid="{069E905B-6F77-4408-BE42-BD201226544F}">
      <text>
        <r>
          <rPr>
            <sz val="8"/>
            <color indexed="81"/>
            <rFont val="Tahoma"/>
            <family val="2"/>
          </rPr>
          <t>Ikke krævet</t>
        </r>
      </text>
    </comment>
    <comment ref="AB12" authorId="0" shapeId="0" xr:uid="{F71B1FAC-4D33-479B-8EAF-3325DD720B53}">
      <text>
        <r>
          <rPr>
            <sz val="8"/>
            <color indexed="81"/>
            <rFont val="Tahoma"/>
            <family val="2"/>
          </rPr>
          <t>Ikke krævet</t>
        </r>
      </text>
    </comment>
    <comment ref="AC12" authorId="0" shapeId="0" xr:uid="{D08C8B84-EDDC-4E3A-9D2C-4006C2E830E1}">
      <text>
        <r>
          <rPr>
            <sz val="8"/>
            <color indexed="81"/>
            <rFont val="Tahoma"/>
            <family val="2"/>
          </rPr>
          <t>Ikke krævet</t>
        </r>
      </text>
    </comment>
    <comment ref="AD12" authorId="2" shapeId="0" xr:uid="{E88232C3-540B-4974-9391-B72169A2BEE6}">
      <text>
        <r>
          <rPr>
            <sz val="9"/>
            <color indexed="81"/>
            <rFont val="Tahoma"/>
            <family val="2"/>
          </rPr>
          <t>Kun krævet for instrumenttype 20.</t>
        </r>
      </text>
    </comment>
    <comment ref="AE12" authorId="2" shapeId="0" xr:uid="{43FDFE1A-C52D-40F1-8E70-71A8CD3A4EC6}">
      <text>
        <r>
          <rPr>
            <sz val="9"/>
            <color indexed="81"/>
            <rFont val="Tahoma"/>
            <family val="2"/>
          </rPr>
          <t>Kun krævet for instrumenttyperne "Tidsindskud", "Repoindlån" og "Indskud mellem kreditinstitutter bortset fra repoindlån og repoudlån", hvor der foreligger en bindingsperiode.</t>
        </r>
      </text>
    </comment>
    <comment ref="AF12" authorId="2" shapeId="0" xr:uid="{FCF8B841-1F26-4903-9B08-FC907783F067}">
      <text>
        <r>
          <rPr>
            <sz val="9"/>
            <color indexed="81"/>
            <rFont val="Tahoma"/>
            <family val="2"/>
          </rPr>
          <t>Kun krævet for instrumenttypen "Særlig indlån".</t>
        </r>
      </text>
    </comment>
    <comment ref="AG12" authorId="2" shapeId="0" xr:uid="{D55A7227-F2C8-4F86-812C-5ED503D914B6}">
      <text>
        <r>
          <rPr>
            <sz val="9"/>
            <color indexed="81"/>
            <rFont val="Tahoma"/>
            <family val="2"/>
          </rPr>
          <t>Kun krævet for instrumenttypen "Særlig indlån".</t>
        </r>
      </text>
    </comment>
    <comment ref="G13" authorId="0" shapeId="0" xr:uid="{794A022C-01EB-4967-9547-CB8414E20C77}">
      <text>
        <r>
          <rPr>
            <sz val="8"/>
            <color indexed="81"/>
            <rFont val="Tahoma"/>
            <family val="2"/>
          </rPr>
          <t>Ikke krævet</t>
        </r>
      </text>
    </comment>
    <comment ref="I13" authorId="0" shapeId="0" xr:uid="{BE16C719-4F16-48D3-A4C7-D8959E7BD877}">
      <text>
        <r>
          <rPr>
            <sz val="8"/>
            <color indexed="81"/>
            <rFont val="Tahoma"/>
            <family val="2"/>
          </rPr>
          <t>Ikke krævet</t>
        </r>
      </text>
    </comment>
    <comment ref="K13" authorId="0" shapeId="0" xr:uid="{9F7FB119-A676-4845-85C2-5F27E587965C}">
      <text>
        <r>
          <rPr>
            <sz val="8"/>
            <color indexed="81"/>
            <rFont val="Tahoma"/>
            <family val="2"/>
          </rPr>
          <t>Ikke krævet</t>
        </r>
      </text>
    </comment>
    <comment ref="L13" authorId="0" shapeId="0" xr:uid="{D87B1E66-1CC5-4B20-9E1A-48E0EC338485}">
      <text>
        <r>
          <rPr>
            <sz val="8"/>
            <color indexed="81"/>
            <rFont val="Tahoma"/>
            <family val="2"/>
          </rPr>
          <t>Ikke krævet</t>
        </r>
      </text>
    </comment>
    <comment ref="M13" authorId="0" shapeId="0" xr:uid="{02B82829-FBA2-4429-B8B3-6C3F65E6AD3F}">
      <text>
        <r>
          <rPr>
            <sz val="8"/>
            <color indexed="81"/>
            <rFont val="Tahoma"/>
            <family val="2"/>
          </rPr>
          <t>Ikke krævet</t>
        </r>
      </text>
    </comment>
    <comment ref="N13" authorId="0" shapeId="0" xr:uid="{8F853AA4-95B8-465F-A93D-8A5F92D9AAD6}">
      <text>
        <r>
          <rPr>
            <sz val="8"/>
            <color indexed="81"/>
            <rFont val="Tahoma"/>
            <family val="2"/>
          </rPr>
          <t>Ikke krævet</t>
        </r>
      </text>
    </comment>
    <comment ref="O13" authorId="0" shapeId="0" xr:uid="{7FD02416-87E0-48A3-B965-FF2FA75F6551}">
      <text>
        <r>
          <rPr>
            <sz val="8"/>
            <color indexed="81"/>
            <rFont val="Tahoma"/>
            <family val="2"/>
          </rPr>
          <t>Ikke krævet</t>
        </r>
      </text>
    </comment>
    <comment ref="P13" authorId="0" shapeId="0" xr:uid="{98C87C5A-9BD6-4400-B24A-8F558AB76FCF}">
      <text>
        <r>
          <rPr>
            <sz val="8"/>
            <color indexed="81"/>
            <rFont val="Tahoma"/>
            <family val="2"/>
          </rPr>
          <t>Ikke krævet</t>
        </r>
      </text>
    </comment>
    <comment ref="Q13" authorId="0" shapeId="0" xr:uid="{34FC2B4C-9F5E-40EA-91A6-2F03CD67EF2F}">
      <text>
        <r>
          <rPr>
            <sz val="8"/>
            <color indexed="81"/>
            <rFont val="Tahoma"/>
            <family val="2"/>
          </rPr>
          <t>Ikke krævet</t>
        </r>
      </text>
    </comment>
    <comment ref="R13" authorId="0" shapeId="0" xr:uid="{443643D0-7225-4CAC-A555-3F5966E906BB}">
      <text>
        <r>
          <rPr>
            <sz val="8"/>
            <color indexed="81"/>
            <rFont val="Tahoma"/>
            <family val="2"/>
          </rPr>
          <t>Ikke krævet</t>
        </r>
      </text>
    </comment>
    <comment ref="U13" authorId="1" shapeId="0" xr:uid="{11204C0C-32F5-40D5-9DB0-5823204AEC0F}">
      <text>
        <r>
          <rPr>
            <sz val="9"/>
            <color indexed="81"/>
            <rFont val="Tahoma"/>
            <family val="2"/>
          </rPr>
          <t xml:space="preserve">Ikke krævet for virksomheder
</t>
        </r>
      </text>
    </comment>
    <comment ref="X13" authorId="0" shapeId="0" xr:uid="{B890EB11-E7A8-4674-8F80-11E511C528CF}">
      <text>
        <r>
          <rPr>
            <sz val="8"/>
            <color indexed="81"/>
            <rFont val="Tahoma"/>
            <family val="2"/>
          </rPr>
          <t>Ikke krævet</t>
        </r>
      </text>
    </comment>
    <comment ref="Y13" authorId="0" shapeId="0" xr:uid="{7EA9ECEC-DF5C-4977-A10E-EE360B2D6C4E}">
      <text>
        <r>
          <rPr>
            <sz val="8"/>
            <color indexed="81"/>
            <rFont val="Tahoma"/>
            <family val="2"/>
          </rPr>
          <t>Ikke krævet</t>
        </r>
      </text>
    </comment>
    <comment ref="Z13" authorId="0" shapeId="0" xr:uid="{16D04899-9953-4914-9A99-92C4CA1E2164}">
      <text>
        <r>
          <rPr>
            <sz val="8"/>
            <color indexed="81"/>
            <rFont val="Tahoma"/>
            <family val="2"/>
          </rPr>
          <t>Ikke krævet</t>
        </r>
      </text>
    </comment>
    <comment ref="AA13" authorId="0" shapeId="0" xr:uid="{A978F408-A698-4637-9094-62E0BE62BB4B}">
      <text>
        <r>
          <rPr>
            <sz val="8"/>
            <color indexed="81"/>
            <rFont val="Tahoma"/>
            <family val="2"/>
          </rPr>
          <t>Ikke krævet</t>
        </r>
      </text>
    </comment>
    <comment ref="AB13" authorId="0" shapeId="0" xr:uid="{83BF55D7-C2EB-4F9F-B9F3-389A84758B59}">
      <text>
        <r>
          <rPr>
            <sz val="8"/>
            <color indexed="81"/>
            <rFont val="Tahoma"/>
            <family val="2"/>
          </rPr>
          <t>Ikke krævet</t>
        </r>
      </text>
    </comment>
    <comment ref="AC13" authorId="0" shapeId="0" xr:uid="{D4E3E0F3-359C-44AA-BA37-BAA18B312A33}">
      <text>
        <r>
          <rPr>
            <sz val="8"/>
            <color indexed="81"/>
            <rFont val="Tahoma"/>
            <family val="2"/>
          </rPr>
          <t>Ikke krævet</t>
        </r>
      </text>
    </comment>
    <comment ref="AD13" authorId="2" shapeId="0" xr:uid="{775D1141-9C31-4A73-B7E8-4511138FF9D8}">
      <text>
        <r>
          <rPr>
            <sz val="9"/>
            <color indexed="81"/>
            <rFont val="Tahoma"/>
            <family val="2"/>
          </rPr>
          <t>Kun krævet for instrumenttype 20.</t>
        </r>
      </text>
    </comment>
    <comment ref="AE13" authorId="2" shapeId="0" xr:uid="{06BFAE1C-37F6-445E-BAEC-8BD300C0667C}">
      <text>
        <r>
          <rPr>
            <sz val="9"/>
            <color indexed="81"/>
            <rFont val="Tahoma"/>
            <family val="2"/>
          </rPr>
          <t>Kun krævet for instrumenttyperne "Tidsindskud", "Repoindlån" og "Indskud mellem kreditinstitutter bortset fra repoindlån og repoudlån", hvor der foreligger en bindingsperiode.</t>
        </r>
      </text>
    </comment>
    <comment ref="AF13" authorId="2" shapeId="0" xr:uid="{7F4A6FA6-7E5F-49D3-A742-09E0EB7171C2}">
      <text>
        <r>
          <rPr>
            <sz val="9"/>
            <color indexed="81"/>
            <rFont val="Tahoma"/>
            <family val="2"/>
          </rPr>
          <t>Kun krævet for instrumenttypen "Særlig indlån".</t>
        </r>
      </text>
    </comment>
    <comment ref="AG13" authorId="2" shapeId="0" xr:uid="{EB500448-E015-416E-AD41-5B85399AC903}">
      <text>
        <r>
          <rPr>
            <sz val="9"/>
            <color indexed="81"/>
            <rFont val="Tahoma"/>
            <family val="2"/>
          </rPr>
          <t>Kun krævet for instrumenttypen "Særlig indlån".</t>
        </r>
      </text>
    </comment>
    <comment ref="J17" authorId="0" shapeId="0" xr:uid="{4FB63A10-80DF-4053-B51F-DC9CC409B07C}">
      <text>
        <r>
          <rPr>
            <sz val="8"/>
            <color indexed="81"/>
            <rFont val="Tahoma"/>
            <family val="2"/>
          </rPr>
          <t>Ikke krævet</t>
        </r>
      </text>
    </comment>
    <comment ref="K17" authorId="0" shapeId="0" xr:uid="{CD8B6990-075B-43A8-9B07-98AF6BB8688E}">
      <text>
        <r>
          <rPr>
            <sz val="8"/>
            <color indexed="81"/>
            <rFont val="Tahoma"/>
            <family val="2"/>
          </rPr>
          <t>Ikke krævet</t>
        </r>
      </text>
    </comment>
    <comment ref="N17" authorId="1" shapeId="0" xr:uid="{0DE3BC73-C53C-43DF-BE94-1D17A268787A}">
      <text>
        <r>
          <rPr>
            <sz val="8"/>
            <color indexed="81"/>
            <rFont val="Tahoma"/>
            <family val="2"/>
          </rPr>
          <t>Udfyldes ikke, når der er tale om en flydende ramme - se i stedet ark 12.</t>
        </r>
        <r>
          <rPr>
            <sz val="9"/>
            <color indexed="81"/>
            <rFont val="Tahoma"/>
            <family val="2"/>
          </rPr>
          <t xml:space="preserve">
</t>
        </r>
      </text>
    </comment>
    <comment ref="O17" authorId="0" shapeId="0" xr:uid="{AECA686E-DB06-4C18-8F84-911D0632451B}">
      <text>
        <r>
          <rPr>
            <sz val="8"/>
            <color indexed="81"/>
            <rFont val="Tahoma"/>
            <family val="2"/>
          </rPr>
          <t>Ikke krævet</t>
        </r>
      </text>
    </comment>
    <comment ref="P17" authorId="0" shapeId="0" xr:uid="{14A46A32-E2A3-41F6-8250-4E9AC7F3BA85}">
      <text>
        <r>
          <rPr>
            <sz val="8"/>
            <color indexed="81"/>
            <rFont val="Tahoma"/>
            <family val="2"/>
          </rPr>
          <t>Ikke krævet</t>
        </r>
      </text>
    </comment>
    <comment ref="Q17" authorId="0" shapeId="0" xr:uid="{ADB098ED-3195-421B-8F0A-DF6857E19B2A}">
      <text>
        <r>
          <rPr>
            <sz val="8"/>
            <color indexed="81"/>
            <rFont val="Tahoma"/>
            <family val="2"/>
          </rPr>
          <t>Ikke krævet</t>
        </r>
      </text>
    </comment>
    <comment ref="R17" authorId="0" shapeId="0" xr:uid="{7EE07667-F60A-44ED-87E3-B5F0A691EE45}">
      <text>
        <r>
          <rPr>
            <sz val="8"/>
            <color indexed="81"/>
            <rFont val="Tahoma"/>
            <family val="2"/>
          </rPr>
          <t>Ikke krævet</t>
        </r>
      </text>
    </comment>
    <comment ref="S17" authorId="0" shapeId="0" xr:uid="{4F6AE524-9BF0-46EF-ACEB-0581643E0421}">
      <text>
        <r>
          <rPr>
            <sz val="8"/>
            <color indexed="81"/>
            <rFont val="Tahoma"/>
            <family val="2"/>
          </rPr>
          <t>Ikke krævet</t>
        </r>
      </text>
    </comment>
    <comment ref="T17" authorId="0" shapeId="0" xr:uid="{48E8074F-6A11-42B6-8092-4FB0FDA7E8A3}">
      <text>
        <r>
          <rPr>
            <sz val="8"/>
            <color indexed="81"/>
            <rFont val="Tahoma"/>
            <family val="2"/>
          </rPr>
          <t>Ikke krævet</t>
        </r>
      </text>
    </comment>
    <comment ref="U17" authorId="2" shapeId="0" xr:uid="{6734B946-4C86-4ADE-AA2A-41F390785029}">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7" authorId="2" shapeId="0" xr:uid="{A4416249-EF6C-48D8-BF5E-F98DF6B88763}">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7" authorId="0" shapeId="0" xr:uid="{7491F07F-4C0D-45B0-B234-7ADCE5AB9D5B}">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J18" authorId="0" shapeId="0" xr:uid="{E73DC94B-6C97-41A0-9A9F-D7558B3E7559}">
      <text>
        <r>
          <rPr>
            <sz val="8"/>
            <color indexed="81"/>
            <rFont val="Tahoma"/>
            <family val="2"/>
          </rPr>
          <t>Ikke krævet</t>
        </r>
      </text>
    </comment>
    <comment ref="K18" authorId="0" shapeId="0" xr:uid="{E0E60E7C-69B2-45C1-9B4E-A94C7902DB06}">
      <text>
        <r>
          <rPr>
            <sz val="8"/>
            <color indexed="81"/>
            <rFont val="Tahoma"/>
            <family val="2"/>
          </rPr>
          <t>Ikke krævet</t>
        </r>
      </text>
    </comment>
    <comment ref="O18" authorId="0" shapeId="0" xr:uid="{13F921F3-160A-4762-A70B-7E43BE84AB7C}">
      <text>
        <r>
          <rPr>
            <sz val="8"/>
            <color indexed="81"/>
            <rFont val="Tahoma"/>
            <family val="2"/>
          </rPr>
          <t>Ikke krævet</t>
        </r>
      </text>
    </comment>
    <comment ref="P18" authorId="0" shapeId="0" xr:uid="{2D186B1C-9733-4E7A-9FEE-7C717D034DFF}">
      <text>
        <r>
          <rPr>
            <sz val="8"/>
            <color indexed="81"/>
            <rFont val="Tahoma"/>
            <family val="2"/>
          </rPr>
          <t>Ikke krævet</t>
        </r>
      </text>
    </comment>
    <comment ref="Q18" authorId="0" shapeId="0" xr:uid="{726D4357-060A-481B-AC37-D25DC91353BA}">
      <text>
        <r>
          <rPr>
            <sz val="8"/>
            <color indexed="81"/>
            <rFont val="Tahoma"/>
            <family val="2"/>
          </rPr>
          <t>Ikke krævet</t>
        </r>
      </text>
    </comment>
    <comment ref="R18" authorId="0" shapeId="0" xr:uid="{9B85525C-14A8-460E-A819-CC951A085A74}">
      <text>
        <r>
          <rPr>
            <sz val="8"/>
            <color indexed="81"/>
            <rFont val="Tahoma"/>
            <family val="2"/>
          </rPr>
          <t>Ikke krævet</t>
        </r>
      </text>
    </comment>
    <comment ref="S18" authorId="0" shapeId="0" xr:uid="{D519B098-8C53-499B-B2D4-03D1A18271FA}">
      <text>
        <r>
          <rPr>
            <sz val="8"/>
            <color indexed="81"/>
            <rFont val="Tahoma"/>
            <family val="2"/>
          </rPr>
          <t>Ikke krævet</t>
        </r>
      </text>
    </comment>
    <comment ref="T18" authorId="0" shapeId="0" xr:uid="{C76F567F-62A9-45F4-95A0-7311D30C5800}">
      <text>
        <r>
          <rPr>
            <sz val="8"/>
            <color indexed="81"/>
            <rFont val="Tahoma"/>
            <family val="2"/>
          </rPr>
          <t>Ikke krævet</t>
        </r>
      </text>
    </comment>
    <comment ref="U18" authorId="2" shapeId="0" xr:uid="{97E92DD1-FEB9-4812-AFAA-34FB5A25C70D}">
      <text>
        <r>
          <rPr>
            <sz val="9"/>
            <color indexed="81"/>
            <rFont val="Tahoma"/>
            <family val="2"/>
          </rPr>
          <t xml:space="preserve">Variablen skal indberettes for "rene" indlånsinstrumenter, dog undtaget instrumenter indberettet med "Ja" i variabel 4.2.30 Puljeordning. Variablen skal desuden indberettes for instrumenter, der er indberettet med 4.3.18 Indestående større end eller lig med 1. </t>
        </r>
      </text>
    </comment>
    <comment ref="V18" authorId="2" shapeId="0" xr:uid="{639CE5F9-52FD-471D-8F85-D87C5BC1F200}">
      <text>
        <r>
          <rPr>
            <sz val="9"/>
            <color indexed="81"/>
            <rFont val="Tahoma"/>
            <family val="2"/>
          </rPr>
          <t>Variablen skal indberettes for "rene" indlånsinstrumenter, dog undtaget instrumenter indberettet med "Ja" i variabel 4.2.30 Puljeordning. Variablen skal desuden indberettes for instrumenter, der er påløbet indlånsrenter på i løbet af referenceperioden, uanset om variabel 4.3.18 Indestående er større end eller lig med 1 på referencetidspunktet eller ej.</t>
        </r>
      </text>
    </comment>
    <comment ref="W18" authorId="0" shapeId="0" xr:uid="{994CE5C6-728E-4BCF-8E0C-32AE39FDAC8F}">
      <text>
        <r>
          <rPr>
            <sz val="9"/>
            <color indexed="81"/>
            <rFont val="Tahoma"/>
            <family val="2"/>
          </rPr>
          <t>Variablen skal indberettes for "rene" indlånsinstrumenter, samt alle instrumenter indberettet med instrumenttyperne 20, 51 og 1001. Variablen skal desuden indberettes for instrumenter, der har et indestående større end eller lig med 0,5 kr. (4.3.18 Indestående større end eller lig med 1) på referencetidspunktet.</t>
        </r>
        <r>
          <rPr>
            <sz val="8"/>
            <color indexed="81"/>
            <rFont val="Tahoma"/>
            <family val="2"/>
          </rPr>
          <t xml:space="preserve">
</t>
        </r>
      </text>
    </comment>
    <comment ref="F22" authorId="0" shapeId="0" xr:uid="{E0940849-221F-4519-B894-31F88060D2D1}">
      <text>
        <r>
          <rPr>
            <sz val="8"/>
            <color indexed="81"/>
            <rFont val="Tahoma"/>
            <family val="2"/>
          </rPr>
          <t>Ikke krævet</t>
        </r>
      </text>
    </comment>
    <comment ref="F23" authorId="0" shapeId="0" xr:uid="{8815E5F0-E13C-4D28-B16D-FA699B874CE6}">
      <text>
        <r>
          <rPr>
            <sz val="8"/>
            <color indexed="81"/>
            <rFont val="Tahoma"/>
            <family val="2"/>
          </rPr>
          <t>Ikke krævet</t>
        </r>
      </text>
    </comment>
    <comment ref="F24" authorId="0" shapeId="0" xr:uid="{9576948C-9CD2-4AFB-A192-0CC29A81CFDD}">
      <text>
        <r>
          <rPr>
            <sz val="8"/>
            <color indexed="81"/>
            <rFont val="Tahoma"/>
            <family val="2"/>
          </rPr>
          <t>Ikke krævet</t>
        </r>
      </text>
    </comment>
    <comment ref="F25" authorId="0" shapeId="0" xr:uid="{EF5420D2-4341-40F3-AAC1-C6641DBD4B03}">
      <text>
        <r>
          <rPr>
            <sz val="8"/>
            <color indexed="81"/>
            <rFont val="Tahoma"/>
            <family val="2"/>
          </rPr>
          <t>Ikke krævet</t>
        </r>
      </text>
    </comment>
    <comment ref="F26" authorId="0" shapeId="0" xr:uid="{937A7789-6CEF-49DE-9CE9-3FF73123E94F}">
      <text>
        <r>
          <rPr>
            <sz val="8"/>
            <color indexed="81"/>
            <rFont val="Tahoma"/>
            <family val="2"/>
          </rPr>
          <t>Ikke krævet</t>
        </r>
      </text>
    </comment>
    <comment ref="F27" authorId="0" shapeId="0" xr:uid="{E2CBA7CD-5A59-416A-8079-EC81A74B2DC2}">
      <text>
        <r>
          <rPr>
            <sz val="8"/>
            <color indexed="81"/>
            <rFont val="Tahoma"/>
            <family val="2"/>
          </rPr>
          <t>Ikke krævet</t>
        </r>
      </text>
    </comment>
    <comment ref="R34" authorId="0" shapeId="0" xr:uid="{D60A6E96-23AA-40AF-8DE8-1EF842CF392C}">
      <text>
        <r>
          <rPr>
            <sz val="8"/>
            <color indexed="81"/>
            <rFont val="Tahoma"/>
            <family val="2"/>
          </rPr>
          <t>Ikke krævet</t>
        </r>
      </text>
    </comment>
    <comment ref="R35" authorId="0" shapeId="0" xr:uid="{5E1E2153-7AA4-4538-8855-0D6B535C4BBF}">
      <text>
        <r>
          <rPr>
            <sz val="8"/>
            <color indexed="81"/>
            <rFont val="Tahoma"/>
            <family val="2"/>
          </rPr>
          <t>Ikke krævet</t>
        </r>
      </text>
    </comment>
    <comment ref="F49" authorId="0" shapeId="0" xr:uid="{882C033B-BB3B-4EFF-BFBE-5AB1DFB35D27}">
      <text>
        <r>
          <rPr>
            <sz val="8"/>
            <color indexed="81"/>
            <rFont val="Tahoma"/>
            <family val="2"/>
          </rPr>
          <t>Ikke krævet</t>
        </r>
      </text>
    </comment>
  </commentList>
</comments>
</file>

<file path=xl/sharedStrings.xml><?xml version="1.0" encoding="utf-8"?>
<sst xmlns="http://schemas.openxmlformats.org/spreadsheetml/2006/main" count="16135" uniqueCount="811">
  <si>
    <t>Læsevejledning</t>
  </si>
  <si>
    <r>
      <t xml:space="preserve">Generel rettelse: Referencetidspunkter er opdateret (og markeret med </t>
    </r>
    <r>
      <rPr>
        <sz val="10"/>
        <color rgb="FFD23757"/>
        <rFont val="Nationalbank"/>
        <family val="2"/>
      </rPr>
      <t>rød skrift</t>
    </r>
    <r>
      <rPr>
        <sz val="10"/>
        <rFont val="Nationalbank"/>
        <family val="2"/>
      </rPr>
      <t>) for alle eksempler, hvor referencetidspunktet var før implementeringen af MiKI, så referencetidspunkter i alle eksempler nu er efter implementeringen af MiKI</t>
    </r>
  </si>
  <si>
    <t>Generel rettelse: Forvaltningsenhed på ark 4 indgår kun i eksemplerne, hvis modpart er forskellig fra modpart indberettet i udfaldsrummet Kreditor/Indlånstager/Garantistiller</t>
  </si>
  <si>
    <t>Generel rettelse: 4.7.20 Ejendomsnummer (BBR.nr.) er slettet i alle eksemplerne</t>
  </si>
  <si>
    <t xml:space="preserve">Liste over generelle eksempler </t>
  </si>
  <si>
    <t>Nr.</t>
  </si>
  <si>
    <t>Instrumenttype</t>
  </si>
  <si>
    <t>Modpart</t>
  </si>
  <si>
    <t>nr.</t>
  </si>
  <si>
    <t>Eksempler</t>
  </si>
  <si>
    <t>1.</t>
  </si>
  <si>
    <r>
      <t xml:space="preserve">Indskud </t>
    </r>
    <r>
      <rPr>
        <sz val="10"/>
        <color rgb="FFD23757"/>
        <rFont val="Nationalbank"/>
        <family val="2"/>
      </rPr>
      <t>mellem kreditinstitutter bortset fra repoindlån og repoudlån</t>
    </r>
  </si>
  <si>
    <t>Virksomhed</t>
  </si>
  <si>
    <t>1.a</t>
  </si>
  <si>
    <r>
      <rPr>
        <sz val="10"/>
        <color rgb="FF000000"/>
        <rFont val="Nationalbank"/>
      </rPr>
      <t xml:space="preserve">Indskud mellem to banker </t>
    </r>
    <r>
      <rPr>
        <sz val="10"/>
        <color rgb="FFD23757"/>
        <rFont val="Nationalbank"/>
      </rPr>
      <t>(debet)</t>
    </r>
  </si>
  <si>
    <t>1.b</t>
  </si>
  <si>
    <r>
      <rPr>
        <sz val="10"/>
        <color rgb="FF000000"/>
        <rFont val="Nationalbank"/>
      </rPr>
      <t xml:space="preserve">Indskud mellem to banker - nostro </t>
    </r>
    <r>
      <rPr>
        <sz val="10"/>
        <color rgb="FFD23757"/>
        <rFont val="Nationalbank"/>
      </rPr>
      <t>(debet/kredit)</t>
    </r>
  </si>
  <si>
    <t>1.c</t>
  </si>
  <si>
    <t>Indskud mellem to banker (kredit)</t>
  </si>
  <si>
    <t>2.</t>
  </si>
  <si>
    <r>
      <t xml:space="preserve">Kassekreditter, bevilget og ubevilget overtræk </t>
    </r>
    <r>
      <rPr>
        <sz val="10"/>
        <color rgb="FFD23757"/>
        <rFont val="Nationalbank"/>
        <family val="2"/>
      </rPr>
      <t>samt indlån på anfordring</t>
    </r>
  </si>
  <si>
    <t>Privatperson</t>
  </si>
  <si>
    <t>2.a</t>
  </si>
  <si>
    <t>Konto i overtræk, hvor der efterfølgende tilknyttes kredit</t>
  </si>
  <si>
    <t>2.b</t>
  </si>
  <si>
    <t xml:space="preserve">Kassekredit, hvor der trækkes over kreditgrænsen </t>
  </si>
  <si>
    <t>2.c</t>
  </si>
  <si>
    <t>Anfordringskonto</t>
  </si>
  <si>
    <t>2.d</t>
  </si>
  <si>
    <t>Kassekredit i kredit</t>
  </si>
  <si>
    <t>2.e</t>
  </si>
  <si>
    <t>Kassekredit i kredit (flere ejere)</t>
  </si>
  <si>
    <t>3.</t>
  </si>
  <si>
    <t>Kreditkort</t>
  </si>
  <si>
    <t>3.a</t>
  </si>
  <si>
    <t>Kreditkort (rentefri kredit) med fuld betaling og rentefri</t>
  </si>
  <si>
    <t>3.b</t>
  </si>
  <si>
    <t>4.</t>
  </si>
  <si>
    <r>
      <t xml:space="preserve">Revolverende kredit (undtagen kassekreditter, bevilget og ubevilget overtræk </t>
    </r>
    <r>
      <rPr>
        <sz val="10"/>
        <color rgb="FFD23757"/>
        <rFont val="Nationalbank"/>
        <family val="2"/>
      </rPr>
      <t>samt indlån på anfordring</t>
    </r>
    <r>
      <rPr>
        <sz val="10"/>
        <rFont val="Nationalbank"/>
        <family val="2"/>
      </rPr>
      <t xml:space="preserve"> og kreditkort) </t>
    </r>
  </si>
  <si>
    <t>4.a</t>
  </si>
  <si>
    <t xml:space="preserve">Revolverende kredit, hvor der aftales låneforhøjelse </t>
  </si>
  <si>
    <t>4.b</t>
  </si>
  <si>
    <t xml:space="preserve">Revolverende kredit, med genforhandling </t>
  </si>
  <si>
    <t>5.</t>
  </si>
  <si>
    <t xml:space="preserve">Ikke-revolverende kreditaftaler </t>
  </si>
  <si>
    <t>5.a</t>
  </si>
  <si>
    <t xml:space="preserve">Ikke-revolverende kredit </t>
  </si>
  <si>
    <t>5.b</t>
  </si>
  <si>
    <t>6.</t>
  </si>
  <si>
    <t>Repoudlån</t>
  </si>
  <si>
    <t>6.a</t>
  </si>
  <si>
    <t>Modpart får likviditet mod at udlåne værdipapir som underliggende aktiv</t>
  </si>
  <si>
    <t>6.b</t>
  </si>
  <si>
    <t>7.</t>
  </si>
  <si>
    <t xml:space="preserve">Handelskredit </t>
  </si>
  <si>
    <t>7.a</t>
  </si>
  <si>
    <t>Handelskredit med valutaafkøb (recourse)</t>
  </si>
  <si>
    <t>7.b</t>
  </si>
  <si>
    <t>Handelskredit uden valutaafkøb (without recourse)</t>
  </si>
  <si>
    <t>8.</t>
  </si>
  <si>
    <t xml:space="preserve">Finansiel leasing </t>
  </si>
  <si>
    <t>8.a</t>
  </si>
  <si>
    <t>Leasingkontrakt vedr. leasing af bil</t>
  </si>
  <si>
    <t>8.b</t>
  </si>
  <si>
    <t>Leasingkontrakt vedr. leasing af kran</t>
  </si>
  <si>
    <t>9.</t>
  </si>
  <si>
    <t xml:space="preserve">Øvrige udlån </t>
  </si>
  <si>
    <t>9.a</t>
  </si>
  <si>
    <t>Banklån med to debitorer og pant i fast ejendom</t>
  </si>
  <si>
    <t xml:space="preserve">9.b </t>
  </si>
  <si>
    <t>Lumpsum lån til virksomhed</t>
  </si>
  <si>
    <t xml:space="preserve">9.c </t>
  </si>
  <si>
    <t>Syndikeret lån med 3 deltagere</t>
  </si>
  <si>
    <t>10.</t>
  </si>
  <si>
    <t>Obligationsbaseret udlån – nominallån</t>
  </si>
  <si>
    <t xml:space="preserve">10.a </t>
  </si>
  <si>
    <t>Variabelt realkreditlån, uden afdrag, to modparter</t>
  </si>
  <si>
    <t>10.b</t>
  </si>
  <si>
    <t xml:space="preserve">Fastforrentet realkreditlån (F5), med afdrag, </t>
  </si>
  <si>
    <t>10.c</t>
  </si>
  <si>
    <t>Formidlet realkreditlån med tilknyttet modregningsret</t>
  </si>
  <si>
    <t>11.</t>
  </si>
  <si>
    <t>Ledelsesmæssige skøn på nedskrivninger</t>
  </si>
  <si>
    <t>11.a</t>
  </si>
  <si>
    <t>Ledelsesmæssigt skøn på nedskrivninger på husholdninger, der ikke er fordelt på instrumentniveau</t>
  </si>
  <si>
    <t>11.b</t>
  </si>
  <si>
    <t>Ledelsesmæssigt skøn på nedskrivninger på landbrug, der ikke er fordelt på instrumentniveau</t>
  </si>
  <si>
    <t>12.</t>
  </si>
  <si>
    <t>Tidsindskud</t>
  </si>
  <si>
    <t>12.a</t>
  </si>
  <si>
    <t>Indskud - fast løbetid ved etableringen fra virksomhed</t>
  </si>
  <si>
    <t>13.</t>
  </si>
  <si>
    <t>Indlån med opsigelsesvarsel</t>
  </si>
  <si>
    <t>13.a</t>
  </si>
  <si>
    <t>Indskud - opsigelsesvarsel fra privatperson</t>
  </si>
  <si>
    <t>14.</t>
  </si>
  <si>
    <t>Særlig indlån</t>
  </si>
  <si>
    <t>14.a</t>
  </si>
  <si>
    <t>Kapitalpensionskonto</t>
  </si>
  <si>
    <t>15.</t>
  </si>
  <si>
    <t>Repoindlån</t>
  </si>
  <si>
    <t>15.a</t>
  </si>
  <si>
    <t>Modpart afgiver likviditet mod at låne værdipapir som underliggende aktiv</t>
  </si>
  <si>
    <t>16.</t>
  </si>
  <si>
    <t>Finansgarantier</t>
  </si>
  <si>
    <t>16.a</t>
  </si>
  <si>
    <t>Forhåndslånsgaranti</t>
  </si>
  <si>
    <t>17.</t>
  </si>
  <si>
    <t>Tinglysnings- og konverteringsgarantier</t>
  </si>
  <si>
    <t>17.a</t>
  </si>
  <si>
    <t>Tinglysningsgaranti</t>
  </si>
  <si>
    <t>18.</t>
  </si>
  <si>
    <t>Øvrige garantier</t>
  </si>
  <si>
    <t>18.a</t>
  </si>
  <si>
    <t>Arbejdsgaranti</t>
  </si>
  <si>
    <t>19.</t>
  </si>
  <si>
    <t>Lånetilbud - realkreditlån</t>
  </si>
  <si>
    <t>19.a</t>
  </si>
  <si>
    <t>Lånetilbud - realkreditlån til privatperson</t>
  </si>
  <si>
    <t>19.b</t>
  </si>
  <si>
    <t>Lånetilbud - realkreditlån til virksomhed</t>
  </si>
  <si>
    <t>20.</t>
  </si>
  <si>
    <t>Afgivet lånetilbud</t>
  </si>
  <si>
    <t>20.a</t>
  </si>
  <si>
    <t>Afgivet lånetilbud til privatperson</t>
  </si>
  <si>
    <t>21.</t>
  </si>
  <si>
    <t>Multikomponent-facilitet</t>
  </si>
  <si>
    <t>21.a</t>
  </si>
  <si>
    <t>Multikomponent-facilitet - uden underliggende instrumenter</t>
  </si>
  <si>
    <t>21.b</t>
  </si>
  <si>
    <t>Multikomponent-facilitet - med flydende maksimum og underliggende instrumenter</t>
  </si>
  <si>
    <t>21.c</t>
  </si>
  <si>
    <t>Multikomponent-facilitet - med fast maksimum og underliggende instrumenter</t>
  </si>
  <si>
    <t>Indberetningsark</t>
  </si>
  <si>
    <t>Masterdata (ikke med i eksemplerne)</t>
  </si>
  <si>
    <t>Modparter</t>
  </si>
  <si>
    <t>Ark 1</t>
  </si>
  <si>
    <t xml:space="preserve"> Modpartsoplysninger</t>
  </si>
  <si>
    <t>Ark 9</t>
  </si>
  <si>
    <t xml:space="preserve"> Risikodata for modpart</t>
  </si>
  <si>
    <t>Ark 10</t>
  </si>
  <si>
    <t xml:space="preserve"> Kundemisligholdelse</t>
  </si>
  <si>
    <r>
      <t xml:space="preserve">Instrumenter </t>
    </r>
    <r>
      <rPr>
        <sz val="10"/>
        <color rgb="FFD23757"/>
        <rFont val="Nationalbank"/>
        <family val="2"/>
      </rPr>
      <t>og kontrakter</t>
    </r>
  </si>
  <si>
    <t>Ark 2</t>
  </si>
  <si>
    <t>Instrumentoplysninger</t>
  </si>
  <si>
    <t>Ark 3</t>
  </si>
  <si>
    <t>Finansielle data</t>
  </si>
  <si>
    <t>Ark 6</t>
  </si>
  <si>
    <t>Regnskabsdata</t>
  </si>
  <si>
    <t>Ark 12</t>
  </si>
  <si>
    <t>Kontraktoplysninger</t>
  </si>
  <si>
    <t>Relationsark</t>
  </si>
  <si>
    <t xml:space="preserve">Ark 4 </t>
  </si>
  <si>
    <r>
      <t>Modpart – Instrument</t>
    </r>
    <r>
      <rPr>
        <sz val="10"/>
        <color rgb="FFD23757"/>
        <rFont val="Nationalbank"/>
        <family val="2"/>
      </rPr>
      <t>-/Kontrakt</t>
    </r>
    <r>
      <rPr>
        <sz val="10"/>
        <rFont val="Nationalbank"/>
        <family val="2"/>
      </rPr>
      <t>oplysninger</t>
    </r>
  </si>
  <si>
    <t xml:space="preserve">Ark 5 </t>
  </si>
  <si>
    <t>Hæftelse</t>
  </si>
  <si>
    <t>Ark 8</t>
  </si>
  <si>
    <r>
      <t>Instrument</t>
    </r>
    <r>
      <rPr>
        <sz val="10"/>
        <color rgb="FFD23757"/>
        <rFont val="Nationalbank"/>
        <family val="2"/>
      </rPr>
      <t>/Kontrakt</t>
    </r>
    <r>
      <rPr>
        <sz val="10"/>
        <rFont val="Nationalbank"/>
        <family val="2"/>
      </rPr>
      <t xml:space="preserve"> – Pantoplysninger</t>
    </r>
  </si>
  <si>
    <t>Ark 11</t>
  </si>
  <si>
    <t>Modpart- pantoplysninger</t>
  </si>
  <si>
    <t>Pant</t>
  </si>
  <si>
    <t>Ark 7</t>
  </si>
  <si>
    <t xml:space="preserve"> Pant</t>
  </si>
  <si>
    <r>
      <t xml:space="preserve">1.a Indskud </t>
    </r>
    <r>
      <rPr>
        <b/>
        <sz val="8"/>
        <color rgb="FFD23757"/>
        <rFont val="Nationalbank"/>
        <family val="2"/>
      </rPr>
      <t>mellem kreditinstitutter bortset fra repoindlån og repoudlån</t>
    </r>
    <r>
      <rPr>
        <b/>
        <sz val="8"/>
        <rFont val="Nationalbank"/>
        <family val="2"/>
      </rPr>
      <t xml:space="preserve"> </t>
    </r>
    <r>
      <rPr>
        <b/>
        <sz val="8"/>
        <color rgb="FFD23757"/>
        <rFont val="Nationalbank"/>
        <family val="2"/>
      </rPr>
      <t>(debet)</t>
    </r>
    <r>
      <rPr>
        <b/>
        <sz val="8"/>
        <rFont val="Nationalbank"/>
        <family val="2"/>
      </rPr>
      <t xml:space="preserve"> - virksomhed (Inspiration ECB case 2)
</t>
    </r>
    <r>
      <rPr>
        <sz val="8"/>
        <rFont val="Nationalbank"/>
        <family val="2"/>
      </rPr>
      <t xml:space="preserve">Den </t>
    </r>
    <r>
      <rPr>
        <b/>
        <sz val="8"/>
        <rFont val="Nationalbank"/>
        <family val="2"/>
      </rPr>
      <t xml:space="preserve">29. september </t>
    </r>
    <r>
      <rPr>
        <b/>
        <sz val="8"/>
        <color rgb="FFD23757"/>
        <rFont val="Nationalbank"/>
        <family val="2"/>
      </rPr>
      <t>2028</t>
    </r>
    <r>
      <rPr>
        <sz val="8"/>
        <rFont val="Nationalbank"/>
        <family val="2"/>
      </rPr>
      <t xml:space="preserve"> indgår Bank A en aftale om at placere et indskud hos Bank B </t>
    </r>
    <r>
      <rPr>
        <sz val="8"/>
        <color rgb="FFD23757"/>
        <rFont val="Nationalbank"/>
        <family val="2"/>
      </rPr>
      <t>(som en form for tidsindskud i hos Bank B)</t>
    </r>
    <r>
      <rPr>
        <sz val="8"/>
        <rFont val="Nationalbank"/>
        <family val="2"/>
      </rPr>
      <t xml:space="preserve">:
• Aftalen/kontrakten løber i et halvt år fra indskuddet placeres. </t>
    </r>
    <r>
      <rPr>
        <sz val="8"/>
        <color rgb="FFD23757"/>
        <rFont val="Nationalbank"/>
        <family val="2"/>
      </rPr>
      <t>Hvis Bank A ønsker at trække indskuddet tilbage i utide skal de betale en dekort på 0,1 pct.</t>
    </r>
    <r>
      <rPr>
        <sz val="8"/>
        <rFont val="Nationalbank"/>
        <family val="2"/>
      </rPr>
      <t xml:space="preserve"> 
• Der er en fast rente på 0,2 pct. p.a.
• Den </t>
    </r>
    <r>
      <rPr>
        <b/>
        <sz val="8"/>
        <rFont val="Nationalbank"/>
        <family val="2"/>
      </rPr>
      <t xml:space="preserve">15. december </t>
    </r>
    <r>
      <rPr>
        <b/>
        <sz val="8"/>
        <color rgb="FFD23757"/>
        <rFont val="Nationalbank"/>
        <family val="2"/>
      </rPr>
      <t>2028</t>
    </r>
    <r>
      <rPr>
        <sz val="8"/>
        <rFont val="Nationalbank"/>
        <family val="2"/>
      </rPr>
      <t xml:space="preserve"> overfører Bank A kr. 15.000.000 til Bank B/debitor.
• Det oprettes som et stående lån med kvartalsvise renteterminer der betales ultimo kvartalet
• Ifølge aftalen/kontrakten stilles der ingen sikkerhed
• Jf. indberetters regnskabsstandard er der nedskrevet med kr. 4.800 ultimo </t>
    </r>
    <r>
      <rPr>
        <b/>
        <sz val="8"/>
        <rFont val="Nationalbank"/>
        <family val="2"/>
      </rPr>
      <t xml:space="preserve">december </t>
    </r>
    <r>
      <rPr>
        <b/>
        <sz val="8"/>
        <color rgb="FFD23757"/>
        <rFont val="Nationalbank"/>
        <family val="2"/>
      </rPr>
      <t>2028</t>
    </r>
    <r>
      <rPr>
        <sz val="8"/>
        <rFont val="Nationalbank"/>
        <family val="2"/>
      </rPr>
      <t xml:space="preserve">.
• Hele beløbet balanceføres (så der vil ikke skulle indberettes et beløb som "ikke-balanceført"). 
Eksemplet viser indberetningen for referenceperioden </t>
    </r>
    <r>
      <rPr>
        <b/>
        <sz val="8"/>
        <rFont val="Nationalbank"/>
        <family val="2"/>
      </rPr>
      <t xml:space="preserve">31. december </t>
    </r>
    <r>
      <rPr>
        <b/>
        <sz val="8"/>
        <color rgb="FFD23757"/>
        <rFont val="Nationalbank"/>
        <family val="2"/>
      </rPr>
      <t>2028</t>
    </r>
    <r>
      <rPr>
        <sz val="8"/>
        <rFont val="Nationalbank"/>
        <family val="2"/>
      </rPr>
      <t xml:space="preserve">, hvilket også er første referenceperiode hvorfra instrumentet skal indberettes, da det først udbetales </t>
    </r>
    <r>
      <rPr>
        <b/>
        <sz val="8"/>
        <rFont val="Nationalbank"/>
        <family val="2"/>
      </rPr>
      <t xml:space="preserve">15. december </t>
    </r>
    <r>
      <rPr>
        <b/>
        <sz val="8"/>
        <color rgb="FFD23757"/>
        <rFont val="Nationalbank"/>
        <family val="2"/>
      </rPr>
      <t>2028</t>
    </r>
    <r>
      <rPr>
        <sz val="8"/>
        <rFont val="Nationalbank"/>
        <family val="2"/>
      </rPr>
      <t xml:space="preserve"> (da der er tale om et ikke-revolverende instrument, jf. indberetningsvejledningen til </t>
    </r>
    <r>
      <rPr>
        <sz val="8"/>
        <color rgb="FFD23757"/>
        <rFont val="Nationalbank"/>
        <family val="2"/>
      </rPr>
      <t>mikroøkonomisk database for kredit og indlån afsnit 2.3.17</t>
    </r>
    <r>
      <rPr>
        <sz val="8"/>
        <rFont val="Nationalbank"/>
        <family val="2"/>
      </rPr>
      <t xml:space="preserve">). Øvrige referenceperioder er ikke vist i eksemplet. 
</t>
    </r>
  </si>
  <si>
    <t>Ark nr.</t>
  </si>
  <si>
    <t>Ark navn</t>
  </si>
  <si>
    <t>Referenceperiode</t>
  </si>
  <si>
    <t>Variabel nr., variabel navn (Kodeliste)</t>
  </si>
  <si>
    <t>4.1.1</t>
  </si>
  <si>
    <t xml:space="preserve">4.1.2 </t>
  </si>
  <si>
    <t xml:space="preserve">4.1.3 </t>
  </si>
  <si>
    <t>4.1.4 (K2)</t>
  </si>
  <si>
    <t>4.1.5</t>
  </si>
  <si>
    <t xml:space="preserve">4.1.6 </t>
  </si>
  <si>
    <t>4.1.7 (K3)</t>
  </si>
  <si>
    <t>4.1.8 (K4)</t>
  </si>
  <si>
    <t>4.1.9 (K5)</t>
  </si>
  <si>
    <t>4.1.10 (K6)</t>
  </si>
  <si>
    <t>4.1.11 (K7)</t>
  </si>
  <si>
    <t>4.1.12</t>
  </si>
  <si>
    <t xml:space="preserve">4.1.13 </t>
  </si>
  <si>
    <t>4.1.14</t>
  </si>
  <si>
    <t>4.1.15</t>
  </si>
  <si>
    <t>4.1.16 (K8)</t>
  </si>
  <si>
    <t>4.1.17</t>
  </si>
  <si>
    <t>4.1.18</t>
  </si>
  <si>
    <t>4.1.19</t>
  </si>
  <si>
    <t>4.1.20</t>
  </si>
  <si>
    <t>4.1.21</t>
  </si>
  <si>
    <t>4.1.22</t>
  </si>
  <si>
    <t>4.1.23</t>
  </si>
  <si>
    <t>4.1.24</t>
  </si>
  <si>
    <t>4.1.25</t>
  </si>
  <si>
    <t>4.1.26</t>
  </si>
  <si>
    <t>Modpartsoplysninger</t>
  </si>
  <si>
    <t>Referencetidspunkt</t>
  </si>
  <si>
    <t xml:space="preserve"> Modpartsidentifikation</t>
  </si>
  <si>
    <t>Legal Entity Identifier (LEI)</t>
  </si>
  <si>
    <t>National identifikation</t>
  </si>
  <si>
    <t>Identifikationstype</t>
  </si>
  <si>
    <t>Beskrivelse af anden identifikationstype</t>
  </si>
  <si>
    <t>Navn</t>
  </si>
  <si>
    <t xml:space="preserve"> Land</t>
  </si>
  <si>
    <t>Sektor</t>
  </si>
  <si>
    <t>MFI3-Branche</t>
  </si>
  <si>
    <t>FT-Branche</t>
  </si>
  <si>
    <t>Koncern</t>
  </si>
  <si>
    <t>Gældsfaktor</t>
  </si>
  <si>
    <t xml:space="preserve"> Opgørelsesår for gældsfaktor</t>
  </si>
  <si>
    <t xml:space="preserve"> Indkomst</t>
  </si>
  <si>
    <t>Opgørelsesår for indkomst</t>
  </si>
  <si>
    <t>Regnskabsstandard</t>
  </si>
  <si>
    <t>Risikoklassifikation</t>
  </si>
  <si>
    <t>Antal voksne i husstand</t>
  </si>
  <si>
    <t>Antal børn i husstand</t>
  </si>
  <si>
    <t>Opgørelsesår for antal voksne og børn i husstand</t>
  </si>
  <si>
    <t>Rådighedsbeløb - ved traditionel finansiering</t>
  </si>
  <si>
    <t>Opgørelsesår for rådighedsbeløb - ved traditionel finansiering</t>
  </si>
  <si>
    <t>Rådighedsbeløb - ved faktiske finansiering</t>
  </si>
  <si>
    <t>Opgørelsesår for rådighedsbeløb - ved faktiske finansiering</t>
  </si>
  <si>
    <t>Formue (netto)</t>
  </si>
  <si>
    <t>Opgørelsesår for formue</t>
  </si>
  <si>
    <t>AABBCCDD</t>
  </si>
  <si>
    <t>XXXS062Z21O4RZ2U7M96</t>
  </si>
  <si>
    <t>DK_CVR_CD</t>
  </si>
  <si>
    <t>Bank A</t>
  </si>
  <si>
    <t>DK</t>
  </si>
  <si>
    <t>Pengeinstitutter (1221)</t>
  </si>
  <si>
    <t>Nationalbanken og pengeinstitutter (K01)</t>
  </si>
  <si>
    <t xml:space="preserve">Finansiering og forsikring (2800) </t>
  </si>
  <si>
    <t>IFRS (2)</t>
  </si>
  <si>
    <t>XXYYZZWW</t>
  </si>
  <si>
    <t>XXXS062741O4RZ6U6M55</t>
  </si>
  <si>
    <t>Bank B</t>
  </si>
  <si>
    <t>Ikke-koncernforbundet virksomhed (N)</t>
  </si>
  <si>
    <t>2a</t>
  </si>
  <si>
    <t xml:space="preserve">4.2.1 </t>
  </si>
  <si>
    <t xml:space="preserve">4.2.2 </t>
  </si>
  <si>
    <t>4.2.3 (K9)</t>
  </si>
  <si>
    <t>4.2.4 (K10)</t>
  </si>
  <si>
    <t>4.2.5 (K11)</t>
  </si>
  <si>
    <t>4.2.6 (K1)</t>
  </si>
  <si>
    <t>4.2.7</t>
  </si>
  <si>
    <t xml:space="preserve">4.2.8 </t>
  </si>
  <si>
    <t xml:space="preserve">4.2.9 </t>
  </si>
  <si>
    <t xml:space="preserve">4.2.10 </t>
  </si>
  <si>
    <t xml:space="preserve">4.2.11 </t>
  </si>
  <si>
    <t>4.2.12</t>
  </si>
  <si>
    <t>4.2.13</t>
  </si>
  <si>
    <t xml:space="preserve">4.2.14 </t>
  </si>
  <si>
    <t xml:space="preserve">4.2.15 </t>
  </si>
  <si>
    <t>4.2.16</t>
  </si>
  <si>
    <t>4.2.17 (K1)</t>
  </si>
  <si>
    <t>4.2.18 (K12)</t>
  </si>
  <si>
    <t>4.2.19 (K13)</t>
  </si>
  <si>
    <t xml:space="preserve">4.2.20 </t>
  </si>
  <si>
    <t xml:space="preserve">4.2.21 </t>
  </si>
  <si>
    <t>4.2.22</t>
  </si>
  <si>
    <t xml:space="preserve">4.2.23 </t>
  </si>
  <si>
    <t xml:space="preserve">4.2.24 </t>
  </si>
  <si>
    <t xml:space="preserve">4.2.25 </t>
  </si>
  <si>
    <t>4.2.26 (K1)</t>
  </si>
  <si>
    <t>4.2.27 (K1)</t>
  </si>
  <si>
    <t>4.2.28</t>
  </si>
  <si>
    <t>4.2.29</t>
  </si>
  <si>
    <t>4.2.30</t>
  </si>
  <si>
    <t xml:space="preserve">Løbenummer på kontrakt </t>
  </si>
  <si>
    <t>Løbenummer på instrument</t>
  </si>
  <si>
    <t>Ydelsestype</t>
  </si>
  <si>
    <t>Valuta</t>
  </si>
  <si>
    <t>Fiduciary instrument</t>
  </si>
  <si>
    <t xml:space="preserve"> Optagelsesdato</t>
  </si>
  <si>
    <t>Renteloft</t>
  </si>
  <si>
    <t>Dato for udløb af renteloft</t>
  </si>
  <si>
    <t>Rentegulv</t>
  </si>
  <si>
    <t>Rentefikseringsfrekvens</t>
  </si>
  <si>
    <t xml:space="preserve"> Rentespænd</t>
  </si>
  <si>
    <t xml:space="preserve"> Aktuel udløbsdato</t>
  </si>
  <si>
    <r>
      <t>Hovedstol/Trækningsret</t>
    </r>
    <r>
      <rPr>
        <sz val="8"/>
        <color rgb="FFD23757"/>
        <rFont val="Nationalbank"/>
        <family val="2"/>
      </rPr>
      <t>/Garantibeløb</t>
    </r>
  </si>
  <si>
    <t>Antal afdragsterminer pr. år</t>
  </si>
  <si>
    <t xml:space="preserve"> Antal renteterminer pr. år</t>
  </si>
  <si>
    <t>Projektfinansieringslån</t>
  </si>
  <si>
    <t>Formål</t>
  </si>
  <si>
    <t xml:space="preserve"> Referencerente</t>
  </si>
  <si>
    <t>Udbetalingsdato</t>
  </si>
  <si>
    <t>Forskelle i værdiansættelse som følge af ændringer i kreditrisiko før køb</t>
  </si>
  <si>
    <t xml:space="preserve"> Afdragsfri startdato</t>
  </si>
  <si>
    <t>Afdragsfri slutdato</t>
  </si>
  <si>
    <t>Restperiode afdragsfrihed</t>
  </si>
  <si>
    <t>Andel rentetilpasning</t>
  </si>
  <si>
    <t xml:space="preserve"> Variabel løbetid</t>
  </si>
  <si>
    <t>Udlånsrelateret indlån</t>
  </si>
  <si>
    <t>Aktuel udløbsdato af bindingsperiode</t>
  </si>
  <si>
    <t>Særlig indlånstype</t>
  </si>
  <si>
    <t>Puljeordning</t>
  </si>
  <si>
    <t>Kontrakt 1</t>
  </si>
  <si>
    <t>Instrument 1</t>
  </si>
  <si>
    <r>
      <t xml:space="preserve">Indskud </t>
    </r>
    <r>
      <rPr>
        <sz val="8"/>
        <color rgb="FFD23757"/>
        <rFont val="Nationalbank"/>
        <family val="2"/>
      </rPr>
      <t>mellem kreditinstitutter bortset fra repoindlån og repoudlån</t>
    </r>
    <r>
      <rPr>
        <sz val="8"/>
        <rFont val="Nationalbank"/>
        <family val="2"/>
      </rPr>
      <t xml:space="preserve"> (1000)</t>
    </r>
  </si>
  <si>
    <t>Stående lån (4)</t>
  </si>
  <si>
    <t>DKK</t>
  </si>
  <si>
    <t>Nej (2)</t>
  </si>
  <si>
    <r>
      <rPr>
        <sz val="8"/>
        <color rgb="FFD23757"/>
        <rFont val="Nationalbank"/>
        <family val="2"/>
      </rPr>
      <t>2028</t>
    </r>
    <r>
      <rPr>
        <sz val="8"/>
        <rFont val="Nationalbank"/>
        <family val="2"/>
      </rPr>
      <t>-29-09</t>
    </r>
  </si>
  <si>
    <r>
      <rPr>
        <sz val="8"/>
        <color rgb="FFD23757"/>
        <rFont val="Nationalbank"/>
        <family val="2"/>
      </rPr>
      <t>2029</t>
    </r>
    <r>
      <rPr>
        <sz val="8"/>
        <rFont val="Nationalbank"/>
        <family val="2"/>
      </rPr>
      <t>-06-15</t>
    </r>
  </si>
  <si>
    <t>Ikke tilknyttet en referencerente (999)</t>
  </si>
  <si>
    <r>
      <rPr>
        <sz val="8"/>
        <color rgb="FFD23757"/>
        <rFont val="Nationalbank"/>
        <family val="2"/>
      </rPr>
      <t>2028</t>
    </r>
    <r>
      <rPr>
        <sz val="8"/>
        <rFont val="Nationalbank"/>
        <family val="2"/>
      </rPr>
      <t>-12-15</t>
    </r>
  </si>
  <si>
    <t>4.2.2</t>
  </si>
  <si>
    <t xml:space="preserve">4.3.1 </t>
  </si>
  <si>
    <t xml:space="preserve">4.3.2 </t>
  </si>
  <si>
    <t xml:space="preserve">4.3.3 </t>
  </si>
  <si>
    <t xml:space="preserve">4.3.4 </t>
  </si>
  <si>
    <t xml:space="preserve">4.3.5 </t>
  </si>
  <si>
    <t>4.3.6 (K14)</t>
  </si>
  <si>
    <t xml:space="preserve">4.3.7 </t>
  </si>
  <si>
    <t xml:space="preserve">4.3.8 </t>
  </si>
  <si>
    <t>4.3.9</t>
  </si>
  <si>
    <t>4.3.10</t>
  </si>
  <si>
    <t xml:space="preserve">4.3.11 </t>
  </si>
  <si>
    <t xml:space="preserve">4.3.12 </t>
  </si>
  <si>
    <t xml:space="preserve">4.3.13 </t>
  </si>
  <si>
    <t xml:space="preserve">4.3.14 </t>
  </si>
  <si>
    <t>4.3.15</t>
  </si>
  <si>
    <t>4.3.16</t>
  </si>
  <si>
    <t>4.3.17</t>
  </si>
  <si>
    <t>4.3.18</t>
  </si>
  <si>
    <t>Effektiv rentesats</t>
  </si>
  <si>
    <t>Næste rentefikseringsdato</t>
  </si>
  <si>
    <t>Overført beløb</t>
  </si>
  <si>
    <t>Restance på instrumentet</t>
  </si>
  <si>
    <t>Dato for restance</t>
  </si>
  <si>
    <t>Securitiseringstype</t>
  </si>
  <si>
    <t>Restgæld</t>
  </si>
  <si>
    <t>Påløbne renter</t>
  </si>
  <si>
    <t xml:space="preserve"> Ikke-balanceført beløb</t>
  </si>
  <si>
    <t xml:space="preserve"> Bidragssats</t>
  </si>
  <si>
    <t>Påløben bidragsbetaling</t>
  </si>
  <si>
    <t>Vægtet kurs på obligationsrestgæld</t>
  </si>
  <si>
    <t>Ordinære afdrag</t>
  </si>
  <si>
    <t>Ordinære afdrag - obligationsafdrag</t>
  </si>
  <si>
    <t xml:space="preserve"> Ekstraordinære afdrag</t>
  </si>
  <si>
    <t>Nominel indlånsrentesats</t>
  </si>
  <si>
    <t>Påløbne indlånsrenter</t>
  </si>
  <si>
    <t>Indestående</t>
  </si>
  <si>
    <t>0</t>
  </si>
  <si>
    <t>4.2.1</t>
  </si>
  <si>
    <t>4.4.1 (K15)</t>
  </si>
  <si>
    <r>
      <t>Modpart - Instrument</t>
    </r>
    <r>
      <rPr>
        <sz val="8"/>
        <color rgb="FFD23757"/>
        <rFont val="Nationalbank"/>
        <family val="2"/>
      </rPr>
      <t>-/Kontrakt</t>
    </r>
    <r>
      <rPr>
        <sz val="8"/>
        <rFont val="Nationalbank"/>
        <family val="2"/>
      </rPr>
      <t>oplysninger</t>
    </r>
  </si>
  <si>
    <t xml:space="preserve"> Løbenummer på kontrakt </t>
  </si>
  <si>
    <t>Modpartens rolle</t>
  </si>
  <si>
    <r>
      <t>Kreditor</t>
    </r>
    <r>
      <rPr>
        <sz val="8"/>
        <color rgb="FFD23757"/>
        <rFont val="Nationalbank"/>
        <family val="2"/>
      </rPr>
      <t>/Indlånstager/Garantistiller</t>
    </r>
    <r>
      <rPr>
        <sz val="8"/>
        <rFont val="Nationalbank"/>
        <family val="2"/>
      </rPr>
      <t xml:space="preserve"> (1)</t>
    </r>
  </si>
  <si>
    <r>
      <t>Debitor</t>
    </r>
    <r>
      <rPr>
        <sz val="8"/>
        <color rgb="FFD23757"/>
        <rFont val="Nationalbank"/>
        <family val="2"/>
      </rPr>
      <t>/Indskyder/Garantirekvirent</t>
    </r>
    <r>
      <rPr>
        <sz val="8"/>
        <rFont val="Nationalbank"/>
        <family val="2"/>
      </rPr>
      <t xml:space="preserve"> (2)</t>
    </r>
  </si>
  <si>
    <t xml:space="preserve">4.1.1 </t>
  </si>
  <si>
    <t>4.5.1</t>
  </si>
  <si>
    <t>Modpartsidentifikation</t>
  </si>
  <si>
    <t xml:space="preserve"> Løbenummer på instrument</t>
  </si>
  <si>
    <t>Hæftelsesbeløb</t>
  </si>
  <si>
    <t>4.6.1 (K16)</t>
  </si>
  <si>
    <t>4.6.2 (K17)</t>
  </si>
  <si>
    <t xml:space="preserve">4.6.3 </t>
  </si>
  <si>
    <t xml:space="preserve">4.6.4 </t>
  </si>
  <si>
    <t>4.6.5 (K18)</t>
  </si>
  <si>
    <t>4.6.6 (K19)</t>
  </si>
  <si>
    <t>4.6.7 (K20)</t>
  </si>
  <si>
    <t>4.6.8 (K21)</t>
  </si>
  <si>
    <t xml:space="preserve">4.6.9 </t>
  </si>
  <si>
    <t xml:space="preserve">4.6.10 </t>
  </si>
  <si>
    <t>4.6.11 (K22)</t>
  </si>
  <si>
    <t xml:space="preserve">4.6.12 </t>
  </si>
  <si>
    <t xml:space="preserve">4.6.13 </t>
  </si>
  <si>
    <t xml:space="preserve">4.6.14 </t>
  </si>
  <si>
    <t>4.6.15</t>
  </si>
  <si>
    <t>4.6.16</t>
  </si>
  <si>
    <t>4.6.17</t>
  </si>
  <si>
    <t>Regnskabsmæssig kategori</t>
  </si>
  <si>
    <t>Indregning på balancen</t>
  </si>
  <si>
    <t>Akkumulerede afskrivninger</t>
  </si>
  <si>
    <t>Akkumulerede nedskrivninger</t>
  </si>
  <si>
    <t>Nedskrivningstype</t>
  </si>
  <si>
    <t>Nedskrivningsmetode</t>
  </si>
  <si>
    <t>Aktivbehæftelse</t>
  </si>
  <si>
    <t xml:space="preserve">Instrumentets performing status </t>
  </si>
  <si>
    <t xml:space="preserve">Dato for instrumentets performing status </t>
  </si>
  <si>
    <t>Nedskrivninger på ikke-balanceførte eksponeringer</t>
  </si>
  <si>
    <t>Status på kreditlempelser og refinansiering</t>
  </si>
  <si>
    <t>Dato for kreditlempelser og refinansiering</t>
  </si>
  <si>
    <t>Akkumulerede inddrivelser siden misligholdelse</t>
  </si>
  <si>
    <t>Regnskabsmæssig værdi</t>
  </si>
  <si>
    <t>PD-liv, IFRS</t>
  </si>
  <si>
    <t>Forventet restløbetid ved PD-liv, IFRS</t>
  </si>
  <si>
    <t>LGD, IFRS</t>
  </si>
  <si>
    <t>Finansielle aktiver opgjort til amortiseret kostpris (6)</t>
  </si>
  <si>
    <t>Fuldstændig indregnet (1)</t>
  </si>
  <si>
    <t>Stadie 1 (IFRS/NGAAP) (23)</t>
  </si>
  <si>
    <t>Porteføljevis (1)</t>
  </si>
  <si>
    <t>Ingen behæftelseskilder (1)</t>
  </si>
  <si>
    <t>Performing eksponering: ingen restancer eller restancer mindre end 30 dage (1)</t>
  </si>
  <si>
    <t xml:space="preserve">Ingen kreditlempelser eller refinansiering (8) </t>
  </si>
  <si>
    <t xml:space="preserve">4.7.1 </t>
  </si>
  <si>
    <t>4.7.2 (K23)</t>
  </si>
  <si>
    <t>4.7.3</t>
  </si>
  <si>
    <t>4.7.4 (K24)</t>
  </si>
  <si>
    <t xml:space="preserve">4.7.5 </t>
  </si>
  <si>
    <t>4.7.6 (K25)</t>
  </si>
  <si>
    <t>4.7.7 (K26)</t>
  </si>
  <si>
    <t xml:space="preserve">4.7.8 </t>
  </si>
  <si>
    <t xml:space="preserve">4.7.9 </t>
  </si>
  <si>
    <t xml:space="preserve">4.7.10 </t>
  </si>
  <si>
    <t>4.7.11 (K27/K28)</t>
  </si>
  <si>
    <t>4.7.12</t>
  </si>
  <si>
    <t xml:space="preserve">4.7.13 </t>
  </si>
  <si>
    <t xml:space="preserve">4.7.14 </t>
  </si>
  <si>
    <t xml:space="preserve">4.7.15 </t>
  </si>
  <si>
    <t xml:space="preserve">4.7.16 </t>
  </si>
  <si>
    <t xml:space="preserve">4.7.17 </t>
  </si>
  <si>
    <t>4.7.18</t>
  </si>
  <si>
    <t>4.7.19</t>
  </si>
  <si>
    <t>Pant/sikkerhed</t>
  </si>
  <si>
    <t>Identifikationsnummer for pant/Sikkerhed</t>
  </si>
  <si>
    <t xml:space="preserve"> Pant-/sikkerhedstype</t>
  </si>
  <si>
    <t xml:space="preserve"> Værdi af pant/sikkerhed</t>
  </si>
  <si>
    <t>Værditype</t>
  </si>
  <si>
    <t>Vurderingsdato af pant/sikkerhed</t>
  </si>
  <si>
    <t>Værdiansættelsestype</t>
  </si>
  <si>
    <t>Placering af ejendom: NUTS3</t>
  </si>
  <si>
    <t>Udløbsdato for pant/Sikkerhed</t>
  </si>
  <si>
    <t>Oprindelig værdi af pant/sikkerhed</t>
  </si>
  <si>
    <t>Dato for oprindelig vurdering af pant/sikkerhed</t>
  </si>
  <si>
    <t>Ejendomskategori</t>
  </si>
  <si>
    <t>Identifikationsnummer for aktiv</t>
  </si>
  <si>
    <t>BFE-nummer</t>
  </si>
  <si>
    <t>Placering af ejendom: Land</t>
  </si>
  <si>
    <t>Placering af ejendom: Postnummer</t>
  </si>
  <si>
    <t>Placering af ejendom: By</t>
  </si>
  <si>
    <t>Ejendommens forventede realisationsværdi</t>
  </si>
  <si>
    <t>Aftalens forventede realisationsværdi</t>
  </si>
  <si>
    <t>Identifikationsnummer for tinglyst pant</t>
  </si>
  <si>
    <t>4.7.1</t>
  </si>
  <si>
    <t xml:space="preserve">4.8.1 </t>
  </si>
  <si>
    <t xml:space="preserve">4.8.2 </t>
  </si>
  <si>
    <t>4.8.3 (K1)</t>
  </si>
  <si>
    <r>
      <t>Instrument</t>
    </r>
    <r>
      <rPr>
        <sz val="8"/>
        <color rgb="FFD23757"/>
        <rFont val="Nationalbank"/>
        <family val="2"/>
      </rPr>
      <t>/Kontrakt</t>
    </r>
    <r>
      <rPr>
        <sz val="8"/>
        <rFont val="Nationalbank"/>
        <family val="2"/>
      </rPr>
      <t>-pant-/sikkerhedsoplysninger</t>
    </r>
  </si>
  <si>
    <t>Løbenummer på kontrakt</t>
  </si>
  <si>
    <t>Identifikationsnummer for pant/sikkerhed</t>
  </si>
  <si>
    <t>Allokeret værdi af pant</t>
  </si>
  <si>
    <t>Foranstående hæftelse</t>
  </si>
  <si>
    <t>Indikator for generel pant</t>
  </si>
  <si>
    <t xml:space="preserve">4.9.1 </t>
  </si>
  <si>
    <t>4.9.2</t>
  </si>
  <si>
    <t>Risikodata for modpart</t>
  </si>
  <si>
    <t>PD, AIRB/FIRB</t>
  </si>
  <si>
    <t>PD-12 mdr., IFRS</t>
  </si>
  <si>
    <t xml:space="preserve">4.10.1 </t>
  </si>
  <si>
    <t xml:space="preserve">4.10.2 </t>
  </si>
  <si>
    <t>Kundemisligholdelse</t>
  </si>
  <si>
    <t>Status for misligholdelse</t>
  </si>
  <si>
    <t>Dato for status for misligholdelse</t>
  </si>
  <si>
    <t xml:space="preserve">Ikke misligholdt (2) </t>
  </si>
  <si>
    <t>Modpart - -pant-/sikkerhedsoplysninger</t>
  </si>
  <si>
    <t>Identifikation af pant-/garantistiller (modpartsID)</t>
  </si>
  <si>
    <t>Identifikationsnummer for pant/garanti</t>
  </si>
  <si>
    <t>4.12.1</t>
  </si>
  <si>
    <t>4.12.2</t>
  </si>
  <si>
    <t>4.12.3</t>
  </si>
  <si>
    <t>4.12.4</t>
  </si>
  <si>
    <t>4.12.5</t>
  </si>
  <si>
    <t>4.12.6</t>
  </si>
  <si>
    <t>Kontrakttype</t>
  </si>
  <si>
    <t>Tilsagns-/tilbudsdato</t>
  </si>
  <si>
    <t>Aktuel udløbsdato kontrakt</t>
  </si>
  <si>
    <t>Kontraktbeløb</t>
  </si>
  <si>
    <t>Kontraktens ikke-balanceførte beløb</t>
  </si>
  <si>
    <t>Andet (5)</t>
  </si>
  <si>
    <t>EUR</t>
  </si>
  <si>
    <t>EONIA dag til dag (145)</t>
  </si>
  <si>
    <t>2028-29-09</t>
  </si>
  <si>
    <t>2028-12-15</t>
  </si>
  <si>
    <t>Debitor/Indskyder/Garantirekvirent (2)</t>
  </si>
  <si>
    <t>Kreditor/Indlånstager/Garantistiller (1)</t>
  </si>
  <si>
    <t>Kassebeholdninger i centralbanker og andre indskud på anfordring (14)</t>
  </si>
  <si>
    <t>2029-06-15</t>
  </si>
  <si>
    <t>XXBBVVCCDD</t>
  </si>
  <si>
    <t>0101901235</t>
  </si>
  <si>
    <t>Niels Nielsen</t>
  </si>
  <si>
    <t>Lønmodtager, pensionister mv. (1430)</t>
  </si>
  <si>
    <t>Lønmodtager, pensionister mv. (YZZ)</t>
  </si>
  <si>
    <t>Private (1400)</t>
  </si>
  <si>
    <t xml:space="preserve">4.2.17 </t>
  </si>
  <si>
    <r>
      <t xml:space="preserve">Kassekreditter, bevilget og ubevilget overtræk </t>
    </r>
    <r>
      <rPr>
        <sz val="8"/>
        <color rgb="FFD23757"/>
        <rFont val="Nationalbank"/>
        <family val="2"/>
      </rPr>
      <t>samt indlån på anfordring</t>
    </r>
    <r>
      <rPr>
        <sz val="8"/>
        <rFont val="Nationalbank"/>
        <family val="2"/>
      </rPr>
      <t xml:space="preserve"> (20)</t>
    </r>
  </si>
  <si>
    <r>
      <rPr>
        <sz val="8"/>
        <color rgb="FFD23757"/>
        <rFont val="Nationalbank"/>
        <family val="2"/>
      </rPr>
      <t>2028</t>
    </r>
    <r>
      <rPr>
        <sz val="8"/>
        <rFont val="Nationalbank"/>
        <family val="2"/>
      </rPr>
      <t>-01-02</t>
    </r>
  </si>
  <si>
    <t>Forbrug (F)</t>
  </si>
  <si>
    <r>
      <rPr>
        <sz val="8"/>
        <color rgb="FFD23757"/>
        <rFont val="Nationalbank"/>
        <family val="2"/>
      </rPr>
      <t>2028</t>
    </r>
    <r>
      <rPr>
        <sz val="8"/>
        <rFont val="Nationalbank"/>
        <family val="2"/>
      </rPr>
      <t>-0</t>
    </r>
    <r>
      <rPr>
        <sz val="8"/>
        <color rgb="FFD23757"/>
        <rFont val="Nationalbank"/>
        <family val="2"/>
      </rPr>
      <t>4</t>
    </r>
    <r>
      <rPr>
        <sz val="8"/>
        <rFont val="Nationalbank"/>
        <family val="2"/>
      </rPr>
      <t>-01</t>
    </r>
  </si>
  <si>
    <r>
      <rPr>
        <sz val="8"/>
        <color rgb="FFD23757"/>
        <rFont val="Nationalbank"/>
        <family val="2"/>
      </rPr>
      <t>2038</t>
    </r>
    <r>
      <rPr>
        <sz val="8"/>
        <rFont val="Nationalbank"/>
        <family val="2"/>
      </rPr>
      <t>-04-01</t>
    </r>
  </si>
  <si>
    <r>
      <rPr>
        <sz val="8"/>
        <color rgb="FFD23757"/>
        <rFont val="Nationalbank"/>
        <family val="2"/>
      </rPr>
      <t>2028</t>
    </r>
    <r>
      <rPr>
        <sz val="8"/>
        <rFont val="Nationalbank"/>
        <family val="2"/>
      </rPr>
      <t>-0</t>
    </r>
    <r>
      <rPr>
        <sz val="8"/>
        <color rgb="FFD23757"/>
        <rFont val="Nationalbank"/>
        <family val="2"/>
      </rPr>
      <t>7</t>
    </r>
    <r>
      <rPr>
        <sz val="8"/>
        <rFont val="Nationalbank"/>
        <family val="2"/>
      </rPr>
      <t>-01</t>
    </r>
  </si>
  <si>
    <t>1900-01-01</t>
  </si>
  <si>
    <t>Stadie 1 (IFRS/NGAAP)(23)</t>
  </si>
  <si>
    <t>Performing eksponering: restancer mellem 60 og 90 dage (3)</t>
  </si>
  <si>
    <t>2028-01-02</t>
  </si>
  <si>
    <t>2028-04-01</t>
  </si>
  <si>
    <r>
      <rPr>
        <sz val="8"/>
        <color rgb="FFD23757"/>
        <rFont val="Nationalbank"/>
        <family val="2"/>
      </rPr>
      <t>2028</t>
    </r>
    <r>
      <rPr>
        <sz val="8"/>
        <rFont val="Nationalbank"/>
        <family val="2"/>
      </rPr>
      <t>-04-01</t>
    </r>
  </si>
  <si>
    <t xml:space="preserve">Ikke misligholdt(2) </t>
  </si>
  <si>
    <r>
      <rPr>
        <b/>
        <sz val="8"/>
        <rFont val="Nationalbank"/>
        <family val="2"/>
      </rPr>
      <t xml:space="preserve">2.b Kassekreditter, bevilget og ubevilget overtræk </t>
    </r>
    <r>
      <rPr>
        <b/>
        <sz val="8"/>
        <color rgb="FFD23757"/>
        <rFont val="Nationalbank"/>
        <family val="2"/>
      </rPr>
      <t>samt indlån på anfordring</t>
    </r>
    <r>
      <rPr>
        <b/>
        <sz val="8"/>
        <rFont val="Nationalbank"/>
        <family val="2"/>
      </rPr>
      <t xml:space="preserve"> – virksomhed (Inspiration ECB case 3)
</t>
    </r>
    <r>
      <rPr>
        <sz val="8"/>
        <rFont val="Nationalbank"/>
        <family val="2"/>
      </rPr>
      <t xml:space="preserve">Virksomhed HH opretter en kassekredit hos sin Bank A </t>
    </r>
    <r>
      <rPr>
        <b/>
        <sz val="8"/>
        <rFont val="Nationalbank"/>
        <family val="2"/>
      </rPr>
      <t xml:space="preserve">2. januar </t>
    </r>
    <r>
      <rPr>
        <b/>
        <sz val="8"/>
        <color rgb="FFD23757"/>
        <rFont val="Nationalbank"/>
        <family val="2"/>
      </rPr>
      <t>2028</t>
    </r>
    <r>
      <rPr>
        <sz val="8"/>
        <rFont val="Nationalbank"/>
        <family val="2"/>
      </rPr>
      <t xml:space="preserve">:
• Kassekreditten er på 55.000 kr. og løber i 10 år.
• Der kan trækkes på kreditten fra </t>
    </r>
    <r>
      <rPr>
        <b/>
        <sz val="8"/>
        <rFont val="Nationalbank"/>
        <family val="2"/>
      </rPr>
      <t xml:space="preserve">2. januar </t>
    </r>
    <r>
      <rPr>
        <b/>
        <sz val="8"/>
        <color rgb="FFD23757"/>
        <rFont val="Nationalbank"/>
        <family val="2"/>
      </rPr>
      <t>2028</t>
    </r>
    <r>
      <rPr>
        <sz val="8"/>
        <rFont val="Nationalbank"/>
        <family val="2"/>
      </rPr>
      <t xml:space="preserve">. 
• Renten følger Euribor 3 måned med et rentespænd på 800 basis point. Hvis kreditgrænsen på 55.000 kr. overskrides er der jf. aftalen en strafrente på 15 pct. p.a. Renten fikseres kvartalsvist.
• Rentebetalingerne tilskrives restgælden kvartalsvis (første dag i efterfølgende kvartal). 
• Der er ikke nogen aftale om fast tilbagebetaling af kreditten eller renter. 
• Jf. indberetters regnskabsstandard er der nedskrevet på instrumentet og jf. regnskabsstandarden omfatter nedskrivningen både den balance og ikke-balanceført del af kreditten.
• Virksomhed HH er på dette tidspunkt allerede kunde i Bank A og der stilles derfor ikke sikkerhed for kreditten.  
• Den </t>
    </r>
    <r>
      <rPr>
        <b/>
        <sz val="8"/>
        <rFont val="Nationalbank"/>
        <family val="2"/>
      </rPr>
      <t>23. januar</t>
    </r>
    <r>
      <rPr>
        <sz val="8"/>
        <rFont val="Nationalbank"/>
        <family val="2"/>
      </rPr>
      <t xml:space="preserve"> </t>
    </r>
    <r>
      <rPr>
        <b/>
        <sz val="8"/>
        <color rgb="FFD23757"/>
        <rFont val="Nationalbank"/>
        <family val="2"/>
      </rPr>
      <t>2028</t>
    </r>
    <r>
      <rPr>
        <b/>
        <sz val="8"/>
        <rFont val="Nationalbank"/>
        <family val="2"/>
      </rPr>
      <t xml:space="preserve"> </t>
    </r>
    <r>
      <rPr>
        <sz val="8"/>
        <rFont val="Nationalbank"/>
        <family val="2"/>
      </rPr>
      <t xml:space="preserve">trækkes der på kreditten første gang og ultimo kvartalet er der trukket 50.000 på kreditten. Den nominelle rente på kreditten er i dette kvartal 7,628 pct. p.a. </t>
    </r>
    <r>
      <rPr>
        <sz val="8"/>
        <color rgb="FFD23757"/>
        <rFont val="Nationalbank"/>
        <family val="2"/>
      </rPr>
      <t>Der er aftalt en nominel indlånsrentesats på 1 pct. p.a.</t>
    </r>
    <r>
      <rPr>
        <sz val="8"/>
        <rFont val="Nationalbank"/>
        <family val="2"/>
      </rPr>
      <t xml:space="preserve">
• Den </t>
    </r>
    <r>
      <rPr>
        <b/>
        <sz val="8"/>
        <rFont val="Nationalbank"/>
        <family val="2"/>
      </rPr>
      <t xml:space="preserve">23. juni </t>
    </r>
    <r>
      <rPr>
        <b/>
        <sz val="8"/>
        <color rgb="FFD23757"/>
        <rFont val="Nationalbank"/>
        <family val="2"/>
      </rPr>
      <t>2028</t>
    </r>
    <r>
      <rPr>
        <b/>
        <sz val="8"/>
        <rFont val="Nationalbank"/>
        <family val="2"/>
      </rPr>
      <t xml:space="preserve"> </t>
    </r>
    <r>
      <rPr>
        <sz val="8"/>
        <rFont val="Nationalbank"/>
        <family val="2"/>
      </rPr>
      <t xml:space="preserve">trækker Virksomhed HH på kreditten så der er trukket 60.000 og ultimo kvartalet er der stadig samme overtræk på kontoen. Variabel 4.3.1 Effektiv rentesats er derfor et vægtet gennemsnit af de anvendte rentesatser jf. vejledning afsnit. 4.3.1 Effektiv rentesats. Den nominelle rente er i dette kvartal 7,632 p.a. for den del af restgælden som ligger indenfor kreditgrænsen og 15 pct. p.a. for den som ligger over kreditgrænsen.  
• Den </t>
    </r>
    <r>
      <rPr>
        <b/>
        <sz val="8"/>
        <rFont val="Nationalbank"/>
        <family val="2"/>
      </rPr>
      <t xml:space="preserve">23. september </t>
    </r>
    <r>
      <rPr>
        <b/>
        <sz val="8"/>
        <color rgb="FFD23757"/>
        <rFont val="Nationalbank"/>
        <family val="2"/>
      </rPr>
      <t>2028</t>
    </r>
    <r>
      <rPr>
        <sz val="8"/>
        <rFont val="Nationalbank"/>
        <family val="2"/>
      </rPr>
      <t xml:space="preserve"> opretter Virksomhed HH et andet og nyt instrument med Bank A, hvor der stilles sikkerhed for ethvert mellemværende, hvilket betyder, at der ved indberetning for referenceperioden ultimo </t>
    </r>
    <r>
      <rPr>
        <b/>
        <sz val="8"/>
        <rFont val="Nationalbank"/>
        <family val="2"/>
      </rPr>
      <t xml:space="preserve">september </t>
    </r>
    <r>
      <rPr>
        <b/>
        <sz val="8"/>
        <color rgb="FFD23757"/>
        <rFont val="Nationalbank"/>
        <family val="2"/>
      </rPr>
      <t>2028</t>
    </r>
    <r>
      <rPr>
        <b/>
        <sz val="8"/>
        <rFont val="Nationalbank"/>
        <family val="2"/>
      </rPr>
      <t xml:space="preserve"> </t>
    </r>
    <r>
      <rPr>
        <sz val="8"/>
        <rFont val="Nationalbank"/>
        <family val="2"/>
      </rPr>
      <t xml:space="preserve">indberettes, at der er stillet sikkerhed for kassekreditten, hvilket ikke har været tilfældet de to foregående perioder (det nye instrument fremgår ikke af eksemplet). 
• Den </t>
    </r>
    <r>
      <rPr>
        <b/>
        <sz val="8"/>
        <rFont val="Nationalbank"/>
        <family val="2"/>
      </rPr>
      <t xml:space="preserve">30. september </t>
    </r>
    <r>
      <rPr>
        <b/>
        <sz val="8"/>
        <color rgb="FFD23757"/>
        <rFont val="Nationalbank"/>
        <family val="2"/>
      </rPr>
      <t>2028</t>
    </r>
    <r>
      <rPr>
        <sz val="8"/>
        <rFont val="Nationalbank"/>
        <family val="2"/>
      </rPr>
      <t xml:space="preserve"> er instrumentet ikke længere i overtræk da debitor indsatte kr. 6.683 kr. på kontoen </t>
    </r>
    <r>
      <rPr>
        <b/>
        <sz val="8"/>
        <rFont val="Nationalbank"/>
        <family val="2"/>
      </rPr>
      <t xml:space="preserve">1. juli </t>
    </r>
    <r>
      <rPr>
        <b/>
        <sz val="8"/>
        <color rgb="FFD23757"/>
        <rFont val="Nationalbank"/>
        <family val="2"/>
      </rPr>
      <t>2028</t>
    </r>
    <r>
      <rPr>
        <sz val="8"/>
        <rFont val="Nationalbank"/>
        <family val="2"/>
      </rPr>
      <t xml:space="preserve">. Den nominelle rente er i dette kvartal 7,639 p.a.
Eksemplet viser indberetningen for referenceperioden </t>
    </r>
    <r>
      <rPr>
        <b/>
        <sz val="8"/>
        <rFont val="Nationalbank"/>
        <family val="2"/>
      </rPr>
      <t>31. marts</t>
    </r>
    <r>
      <rPr>
        <sz val="8"/>
        <rFont val="Nationalbank"/>
        <family val="2"/>
      </rPr>
      <t xml:space="preserve">, </t>
    </r>
    <r>
      <rPr>
        <b/>
        <sz val="8"/>
        <rFont val="Nationalbank"/>
        <family val="2"/>
      </rPr>
      <t>30. juni</t>
    </r>
    <r>
      <rPr>
        <sz val="8"/>
        <rFont val="Nationalbank"/>
        <family val="2"/>
      </rPr>
      <t xml:space="preserve"> og </t>
    </r>
    <r>
      <rPr>
        <b/>
        <sz val="8"/>
        <rFont val="Nationalbank"/>
        <family val="2"/>
      </rPr>
      <t xml:space="preserve">30. september </t>
    </r>
    <r>
      <rPr>
        <b/>
        <sz val="8"/>
        <color rgb="FFD23757"/>
        <rFont val="Nationalbank"/>
        <family val="2"/>
      </rPr>
      <t>2028</t>
    </r>
    <r>
      <rPr>
        <sz val="8"/>
        <rFont val="Nationalbank"/>
        <family val="2"/>
      </rPr>
      <t xml:space="preserve">. Øvrige referenceperioder er ikke vist i eksemplet. 
</t>
    </r>
  </si>
  <si>
    <t>BBCCDDEE</t>
  </si>
  <si>
    <t xml:space="preserve">Virksomhed HH  </t>
  </si>
  <si>
    <t>Privat del af ikke-finansielle selskaber (1120)</t>
  </si>
  <si>
    <t>Landbrug, skovbrug og fiskeri (AZZ)</t>
  </si>
  <si>
    <t>Landbrug, jagt og skovbrug og fiskeri (2100).</t>
  </si>
  <si>
    <t>Nej(2)</t>
  </si>
  <si>
    <r>
      <rPr>
        <sz val="8"/>
        <color rgb="FFD23757"/>
        <rFont val="Nationalbank"/>
        <family val="2"/>
      </rPr>
      <t>2038</t>
    </r>
    <r>
      <rPr>
        <sz val="8"/>
        <rFont val="Nationalbank"/>
        <family val="2"/>
      </rPr>
      <t>-01-02</t>
    </r>
  </si>
  <si>
    <t>Euribor - 3 måned (55)</t>
  </si>
  <si>
    <r>
      <t>2028</t>
    </r>
    <r>
      <rPr>
        <sz val="8"/>
        <rFont val="Nationalbank"/>
        <family val="2"/>
      </rPr>
      <t>-01-23</t>
    </r>
  </si>
  <si>
    <r>
      <rPr>
        <sz val="8"/>
        <color rgb="FFD23757"/>
        <rFont val="Nationalbank"/>
        <family val="2"/>
      </rPr>
      <t>2028</t>
    </r>
    <r>
      <rPr>
        <sz val="8"/>
        <rFont val="Nationalbank"/>
        <family val="2"/>
      </rPr>
      <t>-06-23</t>
    </r>
  </si>
  <si>
    <t>Finansielle aktiver opgjort til amortiseret kostpris(6)</t>
  </si>
  <si>
    <t>Pant 1</t>
  </si>
  <si>
    <t>Anden fysisk sikkerhed (3)</t>
  </si>
  <si>
    <t>Dagsværdi (1)</t>
  </si>
  <si>
    <r>
      <rPr>
        <sz val="8"/>
        <color rgb="FFD23757"/>
        <rFont val="Nationalbank"/>
        <family val="2"/>
      </rPr>
      <t>2028</t>
    </r>
    <r>
      <rPr>
        <sz val="8"/>
        <rFont val="Nationalbank"/>
        <family val="2"/>
      </rPr>
      <t>-09-20</t>
    </r>
  </si>
  <si>
    <t>kreditors værdiansættelse (2)</t>
  </si>
  <si>
    <t>Ja (1)</t>
  </si>
  <si>
    <t>Modpart med CPR nr. (1)</t>
  </si>
  <si>
    <t>Private (1400).</t>
  </si>
  <si>
    <t>2030-01-02</t>
  </si>
  <si>
    <r>
      <t>2028-0</t>
    </r>
    <r>
      <rPr>
        <sz val="8"/>
        <color rgb="FFD23757"/>
        <rFont val="Nationalbank"/>
        <family val="2"/>
      </rPr>
      <t>2</t>
    </r>
    <r>
      <rPr>
        <sz val="8"/>
        <rFont val="Nationalbank"/>
        <family val="2"/>
      </rPr>
      <t>-0</t>
    </r>
    <r>
      <rPr>
        <sz val="8"/>
        <color rgb="FFD23757"/>
        <rFont val="Nationalbank"/>
        <family val="2"/>
      </rPr>
      <t>1</t>
    </r>
  </si>
  <si>
    <t>YYBBVVCCDD</t>
  </si>
  <si>
    <t>0101901236</t>
  </si>
  <si>
    <t>Jette Nielsen</t>
  </si>
  <si>
    <r>
      <rPr>
        <b/>
        <sz val="8"/>
        <rFont val="Nationalbank"/>
        <family val="2"/>
      </rPr>
      <t xml:space="preserve">3.a Kreditkort til privatperson: 
</t>
    </r>
    <r>
      <rPr>
        <sz val="8"/>
        <rFont val="Nationalbank"/>
        <family val="2"/>
      </rPr>
      <t xml:space="preserve">Niels Nielsen har et MasterCard med kredit maksimum på 30.000 kr. Aftalen oprettes </t>
    </r>
    <r>
      <rPr>
        <b/>
        <sz val="8"/>
        <rFont val="Nationalbank"/>
        <family val="2"/>
      </rPr>
      <t xml:space="preserve">2. januar </t>
    </r>
    <r>
      <rPr>
        <b/>
        <sz val="8"/>
        <color rgb="FFD23757"/>
        <rFont val="Nationalbank"/>
        <family val="2"/>
      </rPr>
      <t>2028</t>
    </r>
    <r>
      <rPr>
        <sz val="8"/>
        <rFont val="Nationalbank"/>
        <family val="2"/>
      </rPr>
      <t xml:space="preserve"> og løber i 10 år.
Kortet er rentefrit og hele saldoen betales hver måned, den 10. i efterfølgende måned. Hvis saldoen ikke betales den efterfølgende måned som aftalt vil der påløbe renter og den effektive rente er fastsat til 21 pct. pr. år på nuværende tidspunkt men fastsættes diskretionært af kreditor. 
• </t>
    </r>
    <r>
      <rPr>
        <b/>
        <sz val="8"/>
        <rFont val="Nationalbank"/>
        <family val="2"/>
      </rPr>
      <t xml:space="preserve">1. marts </t>
    </r>
    <r>
      <rPr>
        <b/>
        <sz val="8"/>
        <color rgb="FFD23757"/>
        <rFont val="Nationalbank"/>
        <family val="2"/>
      </rPr>
      <t>2028</t>
    </r>
    <r>
      <rPr>
        <sz val="8"/>
        <rFont val="Nationalbank"/>
        <family val="2"/>
      </rPr>
      <t xml:space="preserve"> køber Niels Nielsen for 10.000 kr. med kortet
• Betalingen for købet forfalder </t>
    </r>
    <r>
      <rPr>
        <b/>
        <sz val="8"/>
        <rFont val="Nationalbank"/>
        <family val="2"/>
      </rPr>
      <t xml:space="preserve">10. april </t>
    </r>
    <r>
      <rPr>
        <b/>
        <sz val="8"/>
        <color rgb="FFD23757"/>
        <rFont val="Nationalbank"/>
        <family val="2"/>
      </rPr>
      <t>2028</t>
    </r>
    <r>
      <rPr>
        <sz val="8"/>
        <rFont val="Nationalbank"/>
        <family val="2"/>
      </rPr>
      <t xml:space="preserve"> og betales ikke. 
• Den </t>
    </r>
    <r>
      <rPr>
        <b/>
        <sz val="8"/>
        <rFont val="Nationalbank"/>
        <family val="2"/>
      </rPr>
      <t xml:space="preserve">30. juni </t>
    </r>
    <r>
      <rPr>
        <b/>
        <sz val="8"/>
        <color rgb="FFD23757"/>
        <rFont val="Nationalbank"/>
        <family val="2"/>
      </rPr>
      <t>2028</t>
    </r>
    <r>
      <rPr>
        <sz val="8"/>
        <rFont val="Nationalbank"/>
        <family val="2"/>
      </rPr>
      <t xml:space="preserve"> er Niels Nielsen i restance med beløbet (der er ikke foretaget nye køb med kreditkortet i mellemtiden)
• Der er ikke stillet sikkerhed for kreditten. 
Eksemplet viser indberetningen for referenceperioden </t>
    </r>
    <r>
      <rPr>
        <b/>
        <sz val="8"/>
        <rFont val="Nationalbank"/>
        <family val="2"/>
      </rPr>
      <t>31. marts</t>
    </r>
    <r>
      <rPr>
        <sz val="8"/>
        <rFont val="Nationalbank"/>
        <family val="2"/>
      </rPr>
      <t xml:space="preserve"> og </t>
    </r>
    <r>
      <rPr>
        <b/>
        <sz val="8"/>
        <rFont val="Nationalbank"/>
        <family val="2"/>
      </rPr>
      <t xml:space="preserve">30. juni </t>
    </r>
    <r>
      <rPr>
        <b/>
        <sz val="8"/>
        <color rgb="FFD23757"/>
        <rFont val="Nationalbank"/>
        <family val="2"/>
      </rPr>
      <t>2028</t>
    </r>
    <r>
      <rPr>
        <sz val="8"/>
        <rFont val="Nationalbank"/>
        <family val="2"/>
      </rPr>
      <t xml:space="preserve">. Øvrige indberetningsperioder er ikke vist i eksemplet. 
</t>
    </r>
    <r>
      <rPr>
        <b/>
        <sz val="8"/>
        <rFont val="Nationalbank"/>
        <family val="2"/>
      </rPr>
      <t xml:space="preserve">
</t>
    </r>
  </si>
  <si>
    <t xml:space="preserve">Finansiering og forsikring(2800) </t>
  </si>
  <si>
    <t>Kreditkort (51)</t>
  </si>
  <si>
    <r>
      <t>2038</t>
    </r>
    <r>
      <rPr>
        <sz val="8"/>
        <rFont val="Nationalbank"/>
        <family val="2"/>
      </rPr>
      <t>-01-02</t>
    </r>
  </si>
  <si>
    <r>
      <rPr>
        <sz val="8"/>
        <color rgb="FFD23757"/>
        <rFont val="Nationalbank"/>
        <family val="2"/>
      </rPr>
      <t>2028</t>
    </r>
    <r>
      <rPr>
        <sz val="8"/>
        <rFont val="Nationalbank"/>
        <family val="2"/>
      </rPr>
      <t>-03-01</t>
    </r>
  </si>
  <si>
    <r>
      <rPr>
        <sz val="8"/>
        <color rgb="FFD23757"/>
        <rFont val="Nationalbank"/>
        <family val="2"/>
      </rPr>
      <t>2028</t>
    </r>
    <r>
      <rPr>
        <sz val="8"/>
        <rFont val="Nationalbank"/>
        <family val="2"/>
      </rPr>
      <t>-04-10</t>
    </r>
  </si>
  <si>
    <t>31-06-2020</t>
  </si>
  <si>
    <r>
      <t xml:space="preserve">3.b Kreditkort - virksomhed: (Inspiration ECB case 5)
3. juli </t>
    </r>
    <r>
      <rPr>
        <b/>
        <sz val="8"/>
        <color rgb="FFD23757"/>
        <rFont val="Nationalbank"/>
        <family val="2"/>
      </rPr>
      <t>2028</t>
    </r>
    <r>
      <rPr>
        <sz val="8"/>
        <rFont val="Nationalbank"/>
        <family val="2"/>
      </rPr>
      <t xml:space="preserve"> underskriver Bank A en kontrakt med virksomhed B om en kredit tilknyttet kreditkort, som kan benyttes af de ansatte i virksomheden til virksomhedsformål, og hvor hver medarbejder får et kreditkort. Kontrakten løber fra</t>
    </r>
    <r>
      <rPr>
        <b/>
        <sz val="8"/>
        <rFont val="Nationalbank"/>
        <family val="2"/>
      </rPr>
      <t xml:space="preserve"> 31. juli </t>
    </r>
    <r>
      <rPr>
        <b/>
        <sz val="8"/>
        <color rgb="FFD23757"/>
        <rFont val="Nationalbank"/>
        <family val="2"/>
      </rPr>
      <t>2028</t>
    </r>
    <r>
      <rPr>
        <b/>
        <sz val="8"/>
        <rFont val="Nationalbank"/>
        <family val="2"/>
      </rPr>
      <t xml:space="preserve"> </t>
    </r>
    <r>
      <rPr>
        <sz val="8"/>
        <rFont val="Nationalbank"/>
        <family val="2"/>
      </rPr>
      <t xml:space="preserve">til </t>
    </r>
    <r>
      <rPr>
        <b/>
        <sz val="8"/>
        <rFont val="Nationalbank"/>
        <family val="2"/>
      </rPr>
      <t xml:space="preserve">31. juli </t>
    </r>
    <r>
      <rPr>
        <b/>
        <sz val="8"/>
        <color rgb="FFD23757"/>
        <rFont val="Nationalbank"/>
        <family val="2"/>
      </rPr>
      <t>2033</t>
    </r>
    <r>
      <rPr>
        <sz val="8"/>
        <rFont val="Nationalbank"/>
        <family val="2"/>
      </rPr>
      <t xml:space="preserve">. Der er tale om en kreditkortaftale som services af en udbyder ved navn Credit card services. Nedenstående gør sig gældende for kontrakten: 
• Den totale kreditgrænse er på 500.000. 
• Udstående ultimo måneden skal tilbagebetales 10. efterfølgende måneden.
• Kreditten er variabelt forrentet med Euribor 12 måneder samt et rentespænd på 700 bp. (der skal ikke betales rente op til de 500.000, hvis kreditten tilbagebetales den 10 efterfølgende måned).  Renten fikseres halvårligt.
• Der stilles ingen sikkerhed for kreditten.
• Debitor gør brug af kreditten første gang </t>
    </r>
    <r>
      <rPr>
        <b/>
        <sz val="8"/>
        <rFont val="Nationalbank"/>
        <family val="2"/>
      </rPr>
      <t xml:space="preserve">25. september </t>
    </r>
    <r>
      <rPr>
        <b/>
        <sz val="8"/>
        <color rgb="FFD23757"/>
        <rFont val="Nationalbank"/>
        <family val="2"/>
      </rPr>
      <t>2028</t>
    </r>
    <r>
      <rPr>
        <sz val="8"/>
        <rFont val="Nationalbank"/>
        <family val="2"/>
      </rPr>
      <t xml:space="preserve">.
• På indberetningstidspunktet </t>
    </r>
    <r>
      <rPr>
        <b/>
        <sz val="8"/>
        <rFont val="Nationalbank"/>
        <family val="2"/>
      </rPr>
      <t xml:space="preserve">30. september </t>
    </r>
    <r>
      <rPr>
        <b/>
        <sz val="8"/>
        <color rgb="FFD23757"/>
        <rFont val="Nationalbank"/>
        <family val="2"/>
      </rPr>
      <t>2028</t>
    </r>
    <r>
      <rPr>
        <sz val="8"/>
        <rFont val="Nationalbank"/>
        <family val="2"/>
      </rPr>
      <t xml:space="preserve"> er restgælden på 195.563 kr. og hele beløbet er rentefrit
Hvis kreditten er tilbagebetalt til tiden, skal der ikke betales renter, hvorfor der i eksemplet er indberettes 0 i variabel 4.3.1 Effektiv rentesats og 4.3.8 Påløbne renter. 
Eksemplet viser indberetningen for referenceperioden </t>
    </r>
    <r>
      <rPr>
        <b/>
        <sz val="8"/>
        <rFont val="Nationalbank"/>
        <family val="2"/>
      </rPr>
      <t xml:space="preserve">30. september </t>
    </r>
    <r>
      <rPr>
        <b/>
        <sz val="8"/>
        <color rgb="FFD23757"/>
        <rFont val="Nationalbank"/>
        <family val="2"/>
      </rPr>
      <t>2028</t>
    </r>
    <r>
      <rPr>
        <sz val="8"/>
        <rFont val="Nationalbank"/>
        <family val="2"/>
      </rPr>
      <t xml:space="preserve">. Øvrige referenceperioder er ikke vist i eksemplet.
</t>
    </r>
  </si>
  <si>
    <t xml:space="preserve">Virksomhed B  </t>
  </si>
  <si>
    <t>Hoteller og restauranter (IZZ)</t>
  </si>
  <si>
    <t>Hoteller og restauranter (2620).</t>
  </si>
  <si>
    <t>CCDDEEFF</t>
  </si>
  <si>
    <t>ZZZS062Z21O4RZ2T7M87</t>
  </si>
  <si>
    <t>Credit card services</t>
  </si>
  <si>
    <t>DE</t>
  </si>
  <si>
    <t>Finansielle hjælpeenheder (1260)</t>
  </si>
  <si>
    <t>Øvrige finansielle virksomheder (K11)</t>
  </si>
  <si>
    <t>Finansiering og forsikring (2800)</t>
  </si>
  <si>
    <r>
      <rPr>
        <sz val="8"/>
        <color rgb="FFD23757"/>
        <rFont val="Nationalbank"/>
        <family val="2"/>
      </rPr>
      <t>2028</t>
    </r>
    <r>
      <rPr>
        <sz val="8"/>
        <rFont val="Nationalbank"/>
        <family val="2"/>
      </rPr>
      <t>-07-03</t>
    </r>
  </si>
  <si>
    <r>
      <rPr>
        <sz val="8"/>
        <color rgb="FFD23757"/>
        <rFont val="Nationalbank"/>
        <family val="2"/>
      </rPr>
      <t>2033</t>
    </r>
    <r>
      <rPr>
        <sz val="8"/>
        <rFont val="Nationalbank"/>
        <family val="2"/>
      </rPr>
      <t>-07-31</t>
    </r>
  </si>
  <si>
    <t>EURIBOR - 12M (136)</t>
  </si>
  <si>
    <r>
      <rPr>
        <sz val="8"/>
        <color rgb="FFD23757"/>
        <rFont val="Nationalbank"/>
        <family val="2"/>
      </rPr>
      <t>2028</t>
    </r>
    <r>
      <rPr>
        <sz val="8"/>
        <rFont val="Nationalbank"/>
        <family val="2"/>
      </rPr>
      <t>-09-25</t>
    </r>
  </si>
  <si>
    <r>
      <rPr>
        <sz val="8"/>
        <color rgb="FFD23757"/>
        <rFont val="Nationalbank"/>
        <family val="2"/>
      </rPr>
      <t>2029</t>
    </r>
    <r>
      <rPr>
        <sz val="8"/>
        <rFont val="Nationalbank"/>
        <family val="2"/>
      </rPr>
      <t>-01-01</t>
    </r>
  </si>
  <si>
    <t>Forvaltningsenhed (7)</t>
  </si>
  <si>
    <t>kundemisligholdelse</t>
  </si>
  <si>
    <r>
      <rPr>
        <b/>
        <sz val="8"/>
        <rFont val="Nationalbank"/>
        <family val="2"/>
      </rPr>
      <t xml:space="preserve">4.a Revolverende kredit undtagen kassekreditter, bevilget og ubevilget overtræk </t>
    </r>
    <r>
      <rPr>
        <b/>
        <sz val="8"/>
        <color rgb="FFD23757"/>
        <rFont val="Nationalbank"/>
        <family val="2"/>
      </rPr>
      <t>samt indlån på anfordring</t>
    </r>
    <r>
      <rPr>
        <b/>
        <sz val="8"/>
        <rFont val="Nationalbank"/>
        <family val="2"/>
      </rPr>
      <t xml:space="preserve"> og kreditkort - Privatperson: 
</t>
    </r>
    <r>
      <rPr>
        <sz val="8"/>
        <rFont val="Nationalbank"/>
        <family val="2"/>
      </rPr>
      <t xml:space="preserve">Den </t>
    </r>
    <r>
      <rPr>
        <b/>
        <sz val="8"/>
        <rFont val="Nationalbank"/>
        <family val="2"/>
      </rPr>
      <t xml:space="preserve">2. januar </t>
    </r>
    <r>
      <rPr>
        <b/>
        <sz val="8"/>
        <color rgb="FFD23757"/>
        <rFont val="Nationalbank"/>
        <family val="2"/>
      </rPr>
      <t>2028</t>
    </r>
    <r>
      <rPr>
        <sz val="8"/>
        <rFont val="Nationalbank"/>
        <family val="2"/>
      </rPr>
      <t xml:space="preserve"> optager Niels Nielsen en revolverende kredit på 240.000 kr. hos Bank A.
• Aftalen løber i to år
• Kreditgrænsen reduceres med 10.000 pr. måned (i dette eksempel hvor kreditten ikke udnyttes fuldt vil det være afspejlet i det ikke-balanceførte beløb).
• Rentetilskrivninger foretages månedligt ultimo måneden
• Rente er på 4 pct. p.a. og kan fastsættes diskretionært af kreditor.
• Der stilles ikke pant for kreditten
• Kreditten benyttes første gang </t>
    </r>
    <r>
      <rPr>
        <b/>
        <sz val="8"/>
        <rFont val="Nationalbank"/>
        <family val="2"/>
      </rPr>
      <t xml:space="preserve">1. februar </t>
    </r>
    <r>
      <rPr>
        <b/>
        <sz val="8"/>
        <color rgb="FFD23757"/>
        <rFont val="Nationalbank"/>
        <family val="2"/>
      </rPr>
      <t>2028</t>
    </r>
    <r>
      <rPr>
        <sz val="8"/>
        <rFont val="Nationalbank"/>
        <family val="2"/>
      </rPr>
      <t xml:space="preserve"> hvor han trækker 120.000 kr.
• Den </t>
    </r>
    <r>
      <rPr>
        <b/>
        <sz val="8"/>
        <rFont val="Nationalbank"/>
        <family val="2"/>
      </rPr>
      <t xml:space="preserve">1. marts </t>
    </r>
    <r>
      <rPr>
        <b/>
        <sz val="8"/>
        <color rgb="FFD23757"/>
        <rFont val="Nationalbank"/>
        <family val="2"/>
      </rPr>
      <t>2028</t>
    </r>
    <r>
      <rPr>
        <sz val="8"/>
        <rFont val="Nationalbank"/>
        <family val="2"/>
      </rPr>
      <t xml:space="preserve"> indbetaler han 30.000 kr.
Den </t>
    </r>
    <r>
      <rPr>
        <b/>
        <sz val="8"/>
        <rFont val="Nationalbank"/>
        <family val="2"/>
      </rPr>
      <t xml:space="preserve">1. april </t>
    </r>
    <r>
      <rPr>
        <b/>
        <sz val="8"/>
        <color rgb="FFD23757"/>
        <rFont val="Nationalbank"/>
        <family val="2"/>
      </rPr>
      <t>2028</t>
    </r>
    <r>
      <rPr>
        <sz val="8"/>
        <rFont val="Nationalbank"/>
        <family val="2"/>
      </rPr>
      <t xml:space="preserve"> indgår Niels Nielsen en aftale med sin bank om en låneforhøjelse, hvor følgende gør sig gældende:  
• Kreditgrænsen øges til 360.000 kr.
• Aftalen udvides til at løbe i 3 år
• kreditgrænsen reduceres fortsat månedligt med 10.000 kr. og rentetilskrivninger foretages ultimo måneden
• Rente er fortsat 4 pct. p.a. og kan fastsættes diskretionært af kreditor.
• Den </t>
    </r>
    <r>
      <rPr>
        <b/>
        <sz val="8"/>
        <rFont val="Nationalbank"/>
        <family val="2"/>
      </rPr>
      <t xml:space="preserve">15. april </t>
    </r>
    <r>
      <rPr>
        <b/>
        <sz val="8"/>
        <color rgb="FFD23757"/>
        <rFont val="Nationalbank"/>
        <family val="2"/>
      </rPr>
      <t>2028</t>
    </r>
    <r>
      <rPr>
        <sz val="8"/>
        <rFont val="Nationalbank"/>
        <family val="2"/>
      </rPr>
      <t xml:space="preserve"> trækker Niels Nielsen yderligere på kreditten så saldoen er 210.000 kr.
At der foretages en låneforhøjelse vil fremgå af variablene 4.6.11 Status på kreditlempelser og refinansiering og 4.6.12 Dato for kreditlempelser og refinansiering.
Eksemplet viser indberetning for referenceperioderne </t>
    </r>
    <r>
      <rPr>
        <b/>
        <sz val="8"/>
        <rFont val="Nationalbank"/>
        <family val="2"/>
      </rPr>
      <t>31. marts</t>
    </r>
    <r>
      <rPr>
        <sz val="8"/>
        <rFont val="Nationalbank"/>
        <family val="2"/>
      </rPr>
      <t xml:space="preserve"> og </t>
    </r>
    <r>
      <rPr>
        <b/>
        <sz val="8"/>
        <rFont val="Nationalbank"/>
        <family val="2"/>
      </rPr>
      <t xml:space="preserve">30. juni </t>
    </r>
    <r>
      <rPr>
        <b/>
        <sz val="8"/>
        <color rgb="FFD23757"/>
        <rFont val="Nationalbank"/>
        <family val="2"/>
      </rPr>
      <t>2028</t>
    </r>
    <r>
      <rPr>
        <sz val="8"/>
        <rFont val="Nationalbank"/>
        <family val="2"/>
      </rPr>
      <t xml:space="preserve">. Øvrige referenceperioder er ikke vist i eksemplet.
</t>
    </r>
    <r>
      <rPr>
        <b/>
        <sz val="8"/>
        <rFont val="Nationalbank"/>
        <family val="2"/>
      </rPr>
      <t xml:space="preserve">
</t>
    </r>
  </si>
  <si>
    <t>Variabel nr. Variabel navn (Kodeliste)</t>
  </si>
  <si>
    <r>
      <t xml:space="preserve">Revolverende kredit undtagen kassekreditter, bevilget og ubevilget overtræk </t>
    </r>
    <r>
      <rPr>
        <sz val="8"/>
        <color rgb="FFD23757"/>
        <rFont val="Nationalbank"/>
        <family val="2"/>
      </rPr>
      <t>samt indlån på anfordring</t>
    </r>
    <r>
      <rPr>
        <sz val="8"/>
        <rFont val="Nationalbank"/>
        <family val="2"/>
      </rPr>
      <t xml:space="preserve"> og kreditkort (1001)</t>
    </r>
  </si>
  <si>
    <r>
      <rPr>
        <sz val="8"/>
        <color rgb="FFD23757"/>
        <rFont val="Nationalbank"/>
        <family val="2"/>
      </rPr>
      <t>2030</t>
    </r>
    <r>
      <rPr>
        <sz val="8"/>
        <rFont val="Nationalbank"/>
        <family val="2"/>
      </rPr>
      <t>-01-02</t>
    </r>
  </si>
  <si>
    <r>
      <rPr>
        <sz val="8"/>
        <color rgb="FFD23757"/>
        <rFont val="Nationalbank"/>
        <family val="2"/>
      </rPr>
      <t>2031</t>
    </r>
    <r>
      <rPr>
        <sz val="8"/>
        <rFont val="Nationalbank"/>
        <family val="2"/>
      </rPr>
      <t>-01-02</t>
    </r>
  </si>
  <si>
    <t xml:space="preserve">Genforhandlet instrument uden kreditlempelser (9) </t>
  </si>
  <si>
    <r>
      <t xml:space="preserve">4.b Revolverende kredit undtagen kassekreditter, bevilget og ubevilget overtræk </t>
    </r>
    <r>
      <rPr>
        <b/>
        <sz val="8"/>
        <color rgb="FFD23757"/>
        <rFont val="Nationalbank"/>
        <family val="2"/>
      </rPr>
      <t>samt indlån på anfordring</t>
    </r>
    <r>
      <rPr>
        <b/>
        <sz val="8"/>
        <rFont val="Nationalbank"/>
        <family val="2"/>
      </rPr>
      <t xml:space="preserve"> og kreditkort - Virksomhed (Inspiration ECB case 6)
</t>
    </r>
    <r>
      <rPr>
        <sz val="8"/>
        <rFont val="Nationalbank"/>
        <family val="2"/>
      </rPr>
      <t>Den</t>
    </r>
    <r>
      <rPr>
        <b/>
        <sz val="8"/>
        <rFont val="Nationalbank"/>
        <family val="2"/>
      </rPr>
      <t xml:space="preserve"> 15. november 2027 </t>
    </r>
    <r>
      <rPr>
        <sz val="8"/>
        <rFont val="Nationalbank"/>
        <family val="2"/>
      </rPr>
      <t xml:space="preserve">underskriver virksomhed B en kontrakt på en revolverende kredit med en hovedstol på 5.000.000 kr. hos Bank A. 
• Kreditten løber i to år med start </t>
    </r>
    <r>
      <rPr>
        <b/>
        <sz val="8"/>
        <rFont val="Nationalbank"/>
        <family val="2"/>
      </rPr>
      <t>30. november 2027</t>
    </r>
    <r>
      <rPr>
        <sz val="8"/>
        <rFont val="Nationalbank"/>
        <family val="2"/>
      </rPr>
      <t xml:space="preserve">
• Renten er variabel og følger Euribor 3 måneder med et rentespænd på 280 basispoint. Renten fastsættes halvårligt. Renten er p.t. 2,6476 pct. p.a. 
• Rentebetalingerne foretages den 15. hver måned
• Der foreligger ingen aftale om amortisering af kreditten
• Der trækkes første gang på kreditten </t>
    </r>
    <r>
      <rPr>
        <b/>
        <sz val="8"/>
        <rFont val="Nationalbank"/>
        <family val="2"/>
      </rPr>
      <t>30. november 2027</t>
    </r>
    <r>
      <rPr>
        <sz val="8"/>
        <rFont val="Nationalbank"/>
        <family val="2"/>
      </rPr>
      <t xml:space="preserve">
• Der stilles ingen pant for kreditten.
• Restgælden er 4.389.933 i hele 3. kvartal 2028.
Eksemplet viser indberetning for referenceperioden</t>
    </r>
    <r>
      <rPr>
        <b/>
        <sz val="8"/>
        <rFont val="Nationalbank"/>
        <family val="2"/>
      </rPr>
      <t xml:space="preserve"> 30. september 2028</t>
    </r>
    <r>
      <rPr>
        <sz val="8"/>
        <rFont val="Nationalbank"/>
        <family val="2"/>
      </rPr>
      <t>. Øvrige referenceperioder er ikke vist i eksemplet.</t>
    </r>
    <r>
      <rPr>
        <b/>
        <sz val="8"/>
        <rFont val="Nationalbank"/>
        <family val="2"/>
      </rPr>
      <t xml:space="preserve">
</t>
    </r>
    <r>
      <rPr>
        <sz val="8"/>
        <rFont val="Nationalbank"/>
        <family val="2"/>
      </rPr>
      <t xml:space="preserve">
</t>
    </r>
    <r>
      <rPr>
        <b/>
        <sz val="8"/>
        <rFont val="Nationalbank"/>
        <family val="2"/>
      </rPr>
      <t xml:space="preserve">
 </t>
    </r>
  </si>
  <si>
    <t>Hoteller og restauranter (2620)</t>
  </si>
  <si>
    <t>2027-11-15</t>
  </si>
  <si>
    <t>2029-11-30</t>
  </si>
  <si>
    <t>EURIBOR - 3M (55)</t>
  </si>
  <si>
    <t>2027-11-30</t>
  </si>
  <si>
    <t>2029-01-01</t>
  </si>
  <si>
    <t>2027-15-11</t>
  </si>
  <si>
    <r>
      <rPr>
        <b/>
        <sz val="8"/>
        <rFont val="Nationalbank"/>
        <family val="2"/>
      </rPr>
      <t xml:space="preserve">5.a Ikke-revolverende kredit - privatperson: 
</t>
    </r>
    <r>
      <rPr>
        <sz val="8"/>
        <rFont val="Nationalbank"/>
        <family val="2"/>
      </rPr>
      <t xml:space="preserve">Niels Nielsen opretter den </t>
    </r>
    <r>
      <rPr>
        <b/>
        <sz val="8"/>
        <rFont val="Nationalbank"/>
        <family val="2"/>
      </rPr>
      <t xml:space="preserve">2. januar </t>
    </r>
    <r>
      <rPr>
        <b/>
        <sz val="8"/>
        <color rgb="FFD23757"/>
        <rFont val="Nationalbank"/>
        <family val="2"/>
      </rPr>
      <t>2028</t>
    </r>
    <r>
      <rPr>
        <sz val="8"/>
        <rFont val="Nationalbank"/>
        <family val="2"/>
      </rPr>
      <t xml:space="preserve"> en ikke-revolverende kredit, hvor kreditten kan benyttes fra </t>
    </r>
    <r>
      <rPr>
        <b/>
        <sz val="8"/>
        <rFont val="Nationalbank"/>
        <family val="2"/>
      </rPr>
      <t xml:space="preserve">1. februar </t>
    </r>
    <r>
      <rPr>
        <b/>
        <sz val="8"/>
        <color rgb="FFD23757"/>
        <rFont val="Nationalbank"/>
        <family val="2"/>
      </rPr>
      <t>2028</t>
    </r>
    <r>
      <rPr>
        <sz val="8"/>
        <rFont val="Nationalbank"/>
        <family val="2"/>
      </rPr>
      <t xml:space="preserve"> og i 2 år. 
Kreditten er på oprettelsestidspunktet på 100.000 kr. og kan trækkes i rater af 20.000 kr. 
Der er på indberetningstidspunktet </t>
    </r>
    <r>
      <rPr>
        <b/>
        <sz val="8"/>
        <rFont val="Nationalbank"/>
        <family val="2"/>
      </rPr>
      <t xml:space="preserve">31. marts </t>
    </r>
    <r>
      <rPr>
        <b/>
        <sz val="8"/>
        <color rgb="FFD23757"/>
        <rFont val="Nationalbank"/>
        <family val="2"/>
      </rPr>
      <t>2028</t>
    </r>
    <r>
      <rPr>
        <sz val="8"/>
        <rFont val="Nationalbank"/>
        <family val="2"/>
      </rPr>
      <t xml:space="preserve"> i alt blevet trukket 40.000 kr. på kreditten, hvoraf de 30.000 kr. er restgæld, da der er tilbagebetalt 10.000 kr. følgende er hændt:
• </t>
    </r>
    <r>
      <rPr>
        <b/>
        <sz val="8"/>
        <rFont val="Nationalbank"/>
        <family val="2"/>
      </rPr>
      <t xml:space="preserve">1. februar </t>
    </r>
    <r>
      <rPr>
        <b/>
        <sz val="8"/>
        <color rgb="FFD23757"/>
        <rFont val="Nationalbank"/>
        <family val="2"/>
      </rPr>
      <t>2028</t>
    </r>
    <r>
      <rPr>
        <sz val="8"/>
        <rFont val="Nationalbank"/>
        <family val="2"/>
      </rPr>
      <t xml:space="preserve"> trækkes 20.000 kr. 
• </t>
    </r>
    <r>
      <rPr>
        <b/>
        <sz val="8"/>
        <rFont val="Nationalbank"/>
        <family val="2"/>
      </rPr>
      <t xml:space="preserve">1. marts </t>
    </r>
    <r>
      <rPr>
        <b/>
        <sz val="8"/>
        <color rgb="FFD23757"/>
        <rFont val="Nationalbank"/>
        <family val="2"/>
      </rPr>
      <t>2028</t>
    </r>
    <r>
      <rPr>
        <sz val="8"/>
        <rFont val="Nationalbank"/>
        <family val="2"/>
      </rPr>
      <t xml:space="preserve"> trækkes 20.000 kr.
• </t>
    </r>
    <r>
      <rPr>
        <b/>
        <sz val="8"/>
        <rFont val="Nationalbank"/>
        <family val="2"/>
      </rPr>
      <t xml:space="preserve">15. marts </t>
    </r>
    <r>
      <rPr>
        <b/>
        <sz val="8"/>
        <color rgb="FFD23757"/>
        <rFont val="Nationalbank"/>
        <family val="2"/>
      </rPr>
      <t>2028</t>
    </r>
    <r>
      <rPr>
        <sz val="8"/>
        <rFont val="Nationalbank"/>
        <family val="2"/>
      </rPr>
      <t xml:space="preserve"> tilbagebetales 10.000 kr.
Derudover gør følgende sig gældende for eksemplet:
• Renten er fastsat til 9,3 pct. p.a. og kan fastsættes diskretionært af kreditor.
• Der er ingen aftale om fast tilbagebetaling. Rentebetalingerne tilskrives ultimo kvartalet.
• Der er ikke stillet sikkerhed for kreditten.
Eksemplet viser indberetning for referenceperioden </t>
    </r>
    <r>
      <rPr>
        <b/>
        <sz val="8"/>
        <rFont val="Nationalbank"/>
        <family val="2"/>
      </rPr>
      <t xml:space="preserve">31. marts </t>
    </r>
    <r>
      <rPr>
        <b/>
        <sz val="8"/>
        <color rgb="FFD23757"/>
        <rFont val="Nationalbank"/>
        <family val="2"/>
      </rPr>
      <t>2028</t>
    </r>
    <r>
      <rPr>
        <b/>
        <sz val="8"/>
        <rFont val="Nationalbank"/>
        <family val="2"/>
      </rPr>
      <t xml:space="preserve">. </t>
    </r>
    <r>
      <rPr>
        <sz val="8"/>
        <rFont val="Nationalbank"/>
        <family val="2"/>
      </rPr>
      <t xml:space="preserve">Øvrige referenceperioder er ikke vist i eksemplet.
</t>
    </r>
    <r>
      <rPr>
        <b/>
        <sz val="8"/>
        <rFont val="Nationalbank"/>
        <family val="2"/>
      </rPr>
      <t xml:space="preserve">
</t>
    </r>
  </si>
  <si>
    <t>31-03-2028</t>
  </si>
  <si>
    <t>Hovedstol/Trækningsret</t>
  </si>
  <si>
    <t xml:space="preserve">Ikke revolverende kredit (1002) </t>
  </si>
  <si>
    <r>
      <rPr>
        <sz val="8"/>
        <color rgb="FFD23757"/>
        <rFont val="Nationalbank"/>
        <family val="2"/>
      </rPr>
      <t>2030</t>
    </r>
    <r>
      <rPr>
        <sz val="8"/>
        <rFont val="Nationalbank"/>
        <family val="2"/>
      </rPr>
      <t>-02-01</t>
    </r>
  </si>
  <si>
    <r>
      <rPr>
        <sz val="8"/>
        <color rgb="FFD23757"/>
        <rFont val="Nationalbank"/>
        <family val="2"/>
      </rPr>
      <t>2028</t>
    </r>
    <r>
      <rPr>
        <sz val="8"/>
        <rFont val="Nationalbank"/>
        <family val="2"/>
      </rPr>
      <t>-02-01</t>
    </r>
  </si>
  <si>
    <t>Nej(1)</t>
  </si>
  <si>
    <r>
      <t xml:space="preserve">5.b Ikke-revolverende kredit - Virksomhed (Inspiration ECB case 7):
20. August </t>
    </r>
    <r>
      <rPr>
        <b/>
        <sz val="8"/>
        <color rgb="FFD23757"/>
        <rFont val="Nationalbank"/>
        <family val="2"/>
      </rPr>
      <t>2027</t>
    </r>
    <r>
      <rPr>
        <sz val="8"/>
        <rFont val="Nationalbank"/>
        <family val="2"/>
      </rPr>
      <t xml:space="preserve"> underskriver virksomhed B en kontrakt på en ikke revolverende kredit på 3 mio. kr. med en løbetid på 10 år med start </t>
    </r>
    <r>
      <rPr>
        <b/>
        <sz val="8"/>
        <rFont val="Nationalbank"/>
        <family val="2"/>
      </rPr>
      <t xml:space="preserve">31. august </t>
    </r>
    <r>
      <rPr>
        <b/>
        <sz val="8"/>
        <color rgb="FFD23757"/>
        <rFont val="Nationalbank"/>
        <family val="2"/>
      </rPr>
      <t>2027</t>
    </r>
    <r>
      <rPr>
        <sz val="8"/>
        <rFont val="Nationalbank"/>
        <family val="2"/>
      </rPr>
      <t xml:space="preserve"> med Bank A.
• Instrumentet er variabelt forrentet med Euribor 12 måneder plus et rentespænd på 400 bp. Der er renteloft på 7 pct. Renten fastsættes halvårligt.
• Instrumentet kan benyttes i flere rater, hvor den første trækkes </t>
    </r>
    <r>
      <rPr>
        <b/>
        <sz val="8"/>
        <rFont val="Nationalbank"/>
        <family val="2"/>
      </rPr>
      <t xml:space="preserve">15. oktober </t>
    </r>
    <r>
      <rPr>
        <b/>
        <sz val="8"/>
        <color rgb="FFD23757"/>
        <rFont val="Nationalbank"/>
        <family val="2"/>
      </rPr>
      <t>2027</t>
    </r>
    <r>
      <rPr>
        <sz val="8"/>
        <rFont val="Nationalbank"/>
        <family val="2"/>
      </rPr>
      <t xml:space="preserve">. 
• Ved indberetning </t>
    </r>
    <r>
      <rPr>
        <b/>
        <sz val="8"/>
        <rFont val="Nationalbank"/>
        <family val="2"/>
      </rPr>
      <t>30. september 2028</t>
    </r>
    <r>
      <rPr>
        <sz val="8"/>
        <rFont val="Nationalbank"/>
        <family val="2"/>
      </rPr>
      <t xml:space="preserve"> har der i hele kvartalet været trukket 2.4 mio. kr. på kreditten, hvoraf der på det givne tidspunkt i alt er tilbagebetalt 450.000 kr.  
• Renter betales månedligt første dag i hver måned. 
• Der stilles ingen sikkerhed for kreditten.
Den </t>
    </r>
    <r>
      <rPr>
        <b/>
        <sz val="8"/>
        <rFont val="Nationalbank"/>
        <family val="2"/>
      </rPr>
      <t>1. oktober 2028</t>
    </r>
    <r>
      <rPr>
        <sz val="8"/>
        <rFont val="Nationalbank"/>
        <family val="2"/>
      </rPr>
      <t xml:space="preserve"> genforhandler virksomhed B kontrakten med Bank A og følgende ændres. Genforhandlingen træder i kræft med det samme. Der trækkes endnu 250.000 kr. på kreditten </t>
    </r>
    <r>
      <rPr>
        <b/>
        <sz val="8"/>
        <rFont val="Nationalbank"/>
        <family val="2"/>
      </rPr>
      <t>1. oktober 2028.</t>
    </r>
    <r>
      <rPr>
        <sz val="8"/>
        <rFont val="Nationalbank"/>
        <family val="2"/>
      </rPr>
      <t xml:space="preserve">
• Rentespændet bliver sat ned til 280 basispoint med øjeblikkelig virkning
• Renteloftet reduceres til 5 pct. 
• Rentebetalinger foretages herefter kvartalsvist første dag i hvert kvartal
Genforhandlingen af instrumentet vil fremgå af variablen 4.6.11 Status på kreditlempelser og refinansiering og 4.6.12 Dato for kreditlempelser og refinansiering.
Eksemplet viser indberetning for referenceperioderne</t>
    </r>
    <r>
      <rPr>
        <b/>
        <sz val="8"/>
        <rFont val="Nationalbank"/>
        <family val="2"/>
      </rPr>
      <t xml:space="preserve"> 30. september</t>
    </r>
    <r>
      <rPr>
        <sz val="8"/>
        <rFont val="Nationalbank"/>
        <family val="2"/>
      </rPr>
      <t xml:space="preserve"> og </t>
    </r>
    <r>
      <rPr>
        <b/>
        <sz val="8"/>
        <rFont val="Nationalbank"/>
        <family val="2"/>
      </rPr>
      <t>31. december 2028</t>
    </r>
    <r>
      <rPr>
        <sz val="8"/>
        <rFont val="Nationalbank"/>
        <family val="2"/>
      </rPr>
      <t xml:space="preserve">. Øvrige referenceperioder er ikke vist i eksemplet.
</t>
    </r>
    <r>
      <rPr>
        <b/>
        <sz val="8"/>
        <rFont val="Nationalbank"/>
        <family val="2"/>
      </rPr>
      <t xml:space="preserve">
 </t>
    </r>
  </si>
  <si>
    <t>Land</t>
  </si>
  <si>
    <t>Ikke revolverende kredit  (1002)</t>
  </si>
  <si>
    <r>
      <rPr>
        <sz val="8"/>
        <color rgb="FFD23757"/>
        <rFont val="Nationalbank"/>
        <family val="2"/>
      </rPr>
      <t>2027</t>
    </r>
    <r>
      <rPr>
        <sz val="8"/>
        <rFont val="Nationalbank"/>
        <family val="2"/>
      </rPr>
      <t>-08-20</t>
    </r>
  </si>
  <si>
    <r>
      <rPr>
        <sz val="8"/>
        <color rgb="FFD23757"/>
        <rFont val="Nationalbank"/>
        <family val="2"/>
      </rPr>
      <t>2037</t>
    </r>
    <r>
      <rPr>
        <sz val="8"/>
        <rFont val="Nationalbank"/>
        <family val="2"/>
      </rPr>
      <t>-08-31</t>
    </r>
  </si>
  <si>
    <r>
      <rPr>
        <sz val="8"/>
        <color rgb="FFD23757"/>
        <rFont val="Nationalbank"/>
        <family val="2"/>
      </rPr>
      <t>2027</t>
    </r>
    <r>
      <rPr>
        <sz val="8"/>
        <rFont val="Nationalbank"/>
        <family val="2"/>
      </rPr>
      <t>-10-15</t>
    </r>
  </si>
  <si>
    <t>2028-10-01</t>
  </si>
  <si>
    <t>2029-04-01</t>
  </si>
  <si>
    <r>
      <rPr>
        <sz val="8"/>
        <color rgb="FFD23757"/>
        <rFont val="Nationalbank"/>
        <family val="2"/>
      </rPr>
      <t>2027</t>
    </r>
    <r>
      <rPr>
        <sz val="8"/>
        <rFont val="Nationalbank"/>
        <family val="2"/>
      </rPr>
      <t>-20-08</t>
    </r>
  </si>
  <si>
    <t xml:space="preserve">Genforhandlet instrument uden kreditlempelser(9) </t>
  </si>
  <si>
    <r>
      <rPr>
        <b/>
        <sz val="8"/>
        <rFont val="Nationalbank"/>
        <family val="2"/>
      </rPr>
      <t xml:space="preserve">6.a </t>
    </r>
    <r>
      <rPr>
        <b/>
        <sz val="8"/>
        <color rgb="FFD23757"/>
        <rFont val="Nationalbank"/>
        <family val="2"/>
      </rPr>
      <t>Repoudlån</t>
    </r>
    <r>
      <rPr>
        <b/>
        <sz val="8"/>
        <rFont val="Nationalbank"/>
        <family val="2"/>
      </rPr>
      <t xml:space="preserve"> - Privatperson: 
</t>
    </r>
    <r>
      <rPr>
        <sz val="8"/>
        <rFont val="Nationalbank"/>
        <family val="2"/>
      </rPr>
      <t xml:space="preserve">Niels Nielsen har en personligt ejet virksomhed (der er tale om en virksomhed som ikke har en væsentlig betydning for Niels Nielsen, hvorfor instrumentet indberettes som for en privatperson) og den </t>
    </r>
    <r>
      <rPr>
        <b/>
        <sz val="8"/>
        <rFont val="Nationalbank"/>
        <family val="2"/>
      </rPr>
      <t xml:space="preserve">2. januar </t>
    </r>
    <r>
      <rPr>
        <b/>
        <sz val="8"/>
        <color rgb="FFD23757"/>
        <rFont val="Nationalbank"/>
        <family val="2"/>
      </rPr>
      <t>2028</t>
    </r>
    <r>
      <rPr>
        <sz val="8"/>
        <rFont val="Nationalbank"/>
        <family val="2"/>
      </rPr>
      <t xml:space="preserve"> indgår han en aftale med sin bank (Bank A) om at låne penge i fire måneder via </t>
    </r>
    <r>
      <rPr>
        <sz val="8"/>
        <color rgb="FFD23757"/>
        <rFont val="Nationalbank"/>
        <family val="2"/>
      </rPr>
      <t>et repoudlån</t>
    </r>
    <r>
      <rPr>
        <sz val="8"/>
        <rFont val="Nationalbank"/>
        <family val="2"/>
      </rPr>
      <t xml:space="preserve">. Der er tale om et </t>
    </r>
    <r>
      <rPr>
        <sz val="8"/>
        <color rgb="FFD23757"/>
        <rFont val="Nationalbank"/>
        <family val="2"/>
      </rPr>
      <t>repoudlån</t>
    </r>
    <r>
      <rPr>
        <sz val="8"/>
        <rFont val="Nationalbank"/>
        <family val="2"/>
      </rPr>
      <t xml:space="preserve"> med udbetalingsdato </t>
    </r>
    <r>
      <rPr>
        <b/>
        <sz val="8"/>
        <rFont val="Nationalbank"/>
        <family val="2"/>
      </rPr>
      <t xml:space="preserve">15. januar </t>
    </r>
    <r>
      <rPr>
        <b/>
        <sz val="8"/>
        <color rgb="FFD23757"/>
        <rFont val="Nationalbank"/>
        <family val="2"/>
      </rPr>
      <t>2028</t>
    </r>
    <r>
      <rPr>
        <sz val="8"/>
        <rFont val="Nationalbank"/>
        <family val="2"/>
      </rPr>
      <t xml:space="preserve">.  Bank A låner 100.000 kr. til Niels Nielsen og modtager et værdipapir som sikkerhed fra Niels Nielsen. </t>
    </r>
    <r>
      <rPr>
        <sz val="8"/>
        <color rgb="FFD23757"/>
        <rFont val="Nationalbank"/>
        <family val="2"/>
      </rPr>
      <t>Repoudlånet</t>
    </r>
    <r>
      <rPr>
        <sz val="8"/>
        <rFont val="Nationalbank"/>
        <family val="2"/>
      </rPr>
      <t xml:space="preserve"> løber i fire måneder, hvorefter det reverseres. Jf. aftalen skal Niels Nielsen tilbagekøbe værdipapirerne 15. maj til 103.000 kr. Markedsværdien af værdipapiret er </t>
    </r>
    <r>
      <rPr>
        <b/>
        <sz val="8"/>
        <rFont val="Nationalbank"/>
        <family val="2"/>
      </rPr>
      <t xml:space="preserve">15. januar </t>
    </r>
    <r>
      <rPr>
        <b/>
        <sz val="8"/>
        <color rgb="FFD23757"/>
        <rFont val="Nationalbank"/>
        <family val="2"/>
      </rPr>
      <t>2028</t>
    </r>
    <r>
      <rPr>
        <sz val="8"/>
        <rFont val="Nationalbank"/>
        <family val="2"/>
      </rPr>
      <t xml:space="preserve"> på 101.999 kr. og den </t>
    </r>
    <r>
      <rPr>
        <b/>
        <sz val="8"/>
        <rFont val="Nationalbank"/>
        <family val="2"/>
      </rPr>
      <t xml:space="preserve">15. maj </t>
    </r>
    <r>
      <rPr>
        <b/>
        <sz val="8"/>
        <color rgb="FFD23757"/>
        <rFont val="Nationalbank"/>
        <family val="2"/>
      </rPr>
      <t>2028</t>
    </r>
    <r>
      <rPr>
        <sz val="8"/>
        <rFont val="Nationalbank"/>
        <family val="2"/>
      </rPr>
      <t xml:space="preserve"> er de steget til 104.521 kr.
Beløbet på 3.000 (forskellen mellem lånet og den aftalte tilbagekøbs pris) betragtes som rente indtægt til Bank A.
Nedenstående indberetning vedrører referenceperioden </t>
    </r>
    <r>
      <rPr>
        <b/>
        <sz val="8"/>
        <rFont val="Nationalbank"/>
        <family val="2"/>
      </rPr>
      <t xml:space="preserve">31. marts </t>
    </r>
    <r>
      <rPr>
        <b/>
        <sz val="8"/>
        <color rgb="FFD23757"/>
        <rFont val="Nationalbank"/>
        <family val="2"/>
      </rPr>
      <t>2028</t>
    </r>
    <r>
      <rPr>
        <sz val="8"/>
        <rFont val="Nationalbank"/>
        <family val="2"/>
      </rPr>
      <t xml:space="preserve">, hvilket også er den eneste periode hvor instrumentet er relevant at kigge på, da det efterfølgende periode vil være reverseret og derfor ikke indgår i indberetningen.   
</t>
    </r>
    <r>
      <rPr>
        <b/>
        <sz val="8"/>
        <rFont val="Nationalbank"/>
        <family val="2"/>
      </rPr>
      <t xml:space="preserve">
</t>
    </r>
  </si>
  <si>
    <r>
      <rPr>
        <sz val="8"/>
        <color rgb="FFD23757"/>
        <rFont val="Nationalbank"/>
        <family val="2"/>
      </rPr>
      <t>Repoudlån</t>
    </r>
    <r>
      <rPr>
        <sz val="8"/>
        <rFont val="Nationalbank"/>
        <family val="2"/>
      </rPr>
      <t xml:space="preserve"> (1003) </t>
    </r>
  </si>
  <si>
    <t xml:space="preserve"> </t>
  </si>
  <si>
    <r>
      <rPr>
        <sz val="8"/>
        <color rgb="FFD23757"/>
        <rFont val="Nationalbank"/>
        <family val="2"/>
      </rPr>
      <t>2028</t>
    </r>
    <r>
      <rPr>
        <sz val="8"/>
        <rFont val="Nationalbank"/>
        <family val="2"/>
      </rPr>
      <t>-05-15</t>
    </r>
  </si>
  <si>
    <t>Andet formål (A)</t>
  </si>
  <si>
    <r>
      <rPr>
        <sz val="8"/>
        <color rgb="FFD23757"/>
        <rFont val="Nationalbank"/>
        <family val="2"/>
      </rPr>
      <t>2028</t>
    </r>
    <r>
      <rPr>
        <sz val="8"/>
        <rFont val="Nationalbank"/>
        <family val="2"/>
      </rPr>
      <t>-01-15</t>
    </r>
  </si>
  <si>
    <t>2028-01-15</t>
  </si>
  <si>
    <t>Gældsinstrumenter (12)</t>
  </si>
  <si>
    <t>Kontraktværdi (4)</t>
  </si>
  <si>
    <r>
      <rPr>
        <sz val="8"/>
        <color rgb="FFD23757"/>
        <rFont val="Nationalbank"/>
        <family val="2"/>
      </rPr>
      <t>2028</t>
    </r>
    <r>
      <rPr>
        <sz val="8"/>
        <rFont val="Nationalbank"/>
        <family val="2"/>
      </rPr>
      <t>-03-31</t>
    </r>
  </si>
  <si>
    <t>Anden type værdiansættelse (4)</t>
  </si>
  <si>
    <t>DE0001102341</t>
  </si>
  <si>
    <r>
      <t xml:space="preserve">6.b </t>
    </r>
    <r>
      <rPr>
        <b/>
        <sz val="8"/>
        <color rgb="FFD23757"/>
        <rFont val="Nationalbank"/>
        <family val="2"/>
      </rPr>
      <t>Repoudlån</t>
    </r>
    <r>
      <rPr>
        <b/>
        <sz val="8"/>
        <rFont val="Nationalbank"/>
        <family val="2"/>
      </rPr>
      <t xml:space="preserve"> - Virksomhed: Indberettende institut A laver et </t>
    </r>
    <r>
      <rPr>
        <b/>
        <sz val="8"/>
        <color rgb="FFD23757"/>
        <rFont val="Nationalbank"/>
        <family val="2"/>
      </rPr>
      <t>repoudlån</t>
    </r>
    <r>
      <rPr>
        <b/>
        <sz val="8"/>
        <rFont val="Nationalbank"/>
        <family val="2"/>
      </rPr>
      <t xml:space="preserve"> med bank B (ECB case 10)
</t>
    </r>
    <r>
      <rPr>
        <sz val="8"/>
        <rFont val="Nationalbank"/>
        <family val="2"/>
      </rPr>
      <t xml:space="preserve">Den </t>
    </r>
    <r>
      <rPr>
        <b/>
        <sz val="8"/>
        <rFont val="Nationalbank"/>
        <family val="2"/>
      </rPr>
      <t xml:space="preserve">27. september </t>
    </r>
    <r>
      <rPr>
        <b/>
        <sz val="8"/>
        <color rgb="FFD23757"/>
        <rFont val="Nationalbank"/>
        <family val="2"/>
      </rPr>
      <t>2028</t>
    </r>
    <r>
      <rPr>
        <sz val="8"/>
        <rFont val="Nationalbank"/>
        <family val="2"/>
      </rPr>
      <t xml:space="preserve"> aftaler Bank A at låne et værdipapir med en pålydende værdi på 1.005.000 kr. fra Bank B (debitor) under et </t>
    </r>
    <r>
      <rPr>
        <sz val="8"/>
        <color rgb="FFD23757"/>
        <rFont val="Nationalbank"/>
        <family val="2"/>
      </rPr>
      <t>repoudlån</t>
    </r>
    <r>
      <rPr>
        <sz val="8"/>
        <rFont val="Nationalbank"/>
        <family val="2"/>
      </rPr>
      <t xml:space="preserve">. Det vil sige, at Bank A låner Bank B kr. 1.000.000, og debitor forpligter sig til at tilbagekøbe værdipapiret til en fastsat pris på kr. 1.003.000 den </t>
    </r>
    <r>
      <rPr>
        <b/>
        <sz val="8"/>
        <rFont val="Nationalbank"/>
        <family val="2"/>
      </rPr>
      <t xml:space="preserve">2. oktober </t>
    </r>
    <r>
      <rPr>
        <b/>
        <sz val="8"/>
        <color rgb="FFD23757"/>
        <rFont val="Nationalbank"/>
        <family val="2"/>
      </rPr>
      <t>2028</t>
    </r>
    <r>
      <rPr>
        <sz val="8"/>
        <rFont val="Nationalbank"/>
        <family val="2"/>
      </rPr>
      <t xml:space="preserve">. 
Den </t>
    </r>
    <r>
      <rPr>
        <b/>
        <sz val="8"/>
        <rFont val="Nationalbank"/>
        <family val="2"/>
      </rPr>
      <t>28. september</t>
    </r>
    <r>
      <rPr>
        <sz val="8"/>
        <rFont val="Nationalbank"/>
        <family val="2"/>
      </rPr>
      <t xml:space="preserve"> </t>
    </r>
    <r>
      <rPr>
        <b/>
        <sz val="8"/>
        <color rgb="FFD23757"/>
        <rFont val="Nationalbank"/>
        <family val="2"/>
      </rPr>
      <t>2028</t>
    </r>
    <r>
      <rPr>
        <b/>
        <sz val="8"/>
        <rFont val="Nationalbank"/>
        <family val="2"/>
      </rPr>
      <t xml:space="preserve"> </t>
    </r>
    <r>
      <rPr>
        <sz val="8"/>
        <rFont val="Nationalbank"/>
        <family val="2"/>
      </rPr>
      <t xml:space="preserve">udlåner Bank A 1.000.000 kr. til Bank B, og modtager en tysk statsobligation som pant/sikkerhed. Markedsværdien af værdipapiret er 28. september på 1.003.000 kr.  Den </t>
    </r>
    <r>
      <rPr>
        <b/>
        <sz val="8"/>
        <rFont val="Nationalbank"/>
        <family val="2"/>
      </rPr>
      <t xml:space="preserve">30. september </t>
    </r>
    <r>
      <rPr>
        <b/>
        <sz val="8"/>
        <color rgb="FFD23757"/>
        <rFont val="Nationalbank"/>
        <family val="2"/>
      </rPr>
      <t>2028</t>
    </r>
    <r>
      <rPr>
        <b/>
        <sz val="8"/>
        <rFont val="Nationalbank"/>
        <family val="2"/>
      </rPr>
      <t xml:space="preserve"> </t>
    </r>
    <r>
      <rPr>
        <sz val="8"/>
        <rFont val="Nationalbank"/>
        <family val="2"/>
      </rPr>
      <t xml:space="preserve">er markedsværdien faldet til kr. 1.001.005. Bemærk det er den pålydende værdi af statsobligationen der indberettes på ark 7. Pant/sikkerhed. Det er kun dette ene værdipapir, som er stillet som pant.  
Aftalen indberettes kun for den ene referenceperiode </t>
    </r>
    <r>
      <rPr>
        <b/>
        <sz val="8"/>
        <rFont val="Nationalbank"/>
        <family val="2"/>
      </rPr>
      <t xml:space="preserve">30. september </t>
    </r>
    <r>
      <rPr>
        <b/>
        <sz val="8"/>
        <color rgb="FFD23757"/>
        <rFont val="Nationalbank"/>
        <family val="2"/>
      </rPr>
      <t>2028</t>
    </r>
    <r>
      <rPr>
        <b/>
        <sz val="8"/>
        <rFont val="Nationalbank"/>
        <family val="2"/>
      </rPr>
      <t xml:space="preserve"> </t>
    </r>
    <r>
      <rPr>
        <sz val="8"/>
        <rFont val="Nationalbank"/>
        <family val="2"/>
      </rPr>
      <t xml:space="preserve">da aftalen reverseres </t>
    </r>
    <r>
      <rPr>
        <b/>
        <sz val="8"/>
        <rFont val="Nationalbank"/>
        <family val="2"/>
      </rPr>
      <t xml:space="preserve">2. oktober </t>
    </r>
    <r>
      <rPr>
        <b/>
        <sz val="8"/>
        <color rgb="FFD23757"/>
        <rFont val="Nationalbank"/>
        <family val="2"/>
      </rPr>
      <t>2028</t>
    </r>
    <r>
      <rPr>
        <b/>
        <sz val="8"/>
        <rFont val="Nationalbank"/>
        <family val="2"/>
      </rPr>
      <t xml:space="preserve">. 
</t>
    </r>
    <r>
      <rPr>
        <sz val="8"/>
        <rFont val="Nationalbank"/>
        <family val="2"/>
      </rPr>
      <t xml:space="preserve">Beløbet på 3.000 (forskellen mellem lånet og den aftalte tilbagekøbspris) betragtes som renteindtægt til Bank A. I denne forbindelse er den implicitte rente 27 pct. pr. år og de påløbne renter </t>
    </r>
    <r>
      <rPr>
        <b/>
        <sz val="8"/>
        <rFont val="Nationalbank"/>
        <family val="2"/>
      </rPr>
      <t>30. september 2020</t>
    </r>
    <r>
      <rPr>
        <sz val="8"/>
        <rFont val="Nationalbank"/>
        <family val="2"/>
      </rPr>
      <t xml:space="preserve"> (halvvejs gennem instrumentets levetid) er 1.500 kr.  
</t>
    </r>
    <r>
      <rPr>
        <b/>
        <sz val="8"/>
        <rFont val="Nationalbank"/>
        <family val="2"/>
      </rPr>
      <t xml:space="preserve">
</t>
    </r>
  </si>
  <si>
    <t>30-09-2028</t>
  </si>
  <si>
    <t xml:space="preserve">Løbenr på kontrakt </t>
  </si>
  <si>
    <r>
      <rPr>
        <sz val="8"/>
        <color rgb="FFD23757"/>
        <rFont val="Nationalbank"/>
        <family val="2"/>
      </rPr>
      <t>2028</t>
    </r>
    <r>
      <rPr>
        <sz val="8"/>
        <rFont val="Nationalbank"/>
        <family val="2"/>
      </rPr>
      <t>-09-27</t>
    </r>
  </si>
  <si>
    <r>
      <rPr>
        <sz val="8"/>
        <color rgb="FFD23757"/>
        <rFont val="Nationalbank"/>
        <family val="2"/>
      </rPr>
      <t>2028</t>
    </r>
    <r>
      <rPr>
        <sz val="8"/>
        <rFont val="Nationalbank"/>
        <family val="2"/>
      </rPr>
      <t>-10-02</t>
    </r>
  </si>
  <si>
    <r>
      <rPr>
        <sz val="8"/>
        <color rgb="FFD23757"/>
        <rFont val="Nationalbank"/>
        <family val="2"/>
      </rPr>
      <t>2028</t>
    </r>
    <r>
      <rPr>
        <sz val="8"/>
        <rFont val="Nationalbank"/>
        <family val="2"/>
      </rPr>
      <t>-09-28</t>
    </r>
  </si>
  <si>
    <t>Løbenr på kontrakt</t>
  </si>
  <si>
    <r>
      <rPr>
        <sz val="8"/>
        <color rgb="FFD23757"/>
        <rFont val="Nationalbank"/>
        <family val="2"/>
      </rPr>
      <t>2028</t>
    </r>
    <r>
      <rPr>
        <sz val="8"/>
        <rFont val="Nationalbank"/>
        <family val="2"/>
      </rPr>
      <t>-09-30</t>
    </r>
  </si>
  <si>
    <r>
      <t xml:space="preserve">7.a Handelskredit hvor debitor/fakturaklienten beholder al risiko/gevinst ved handelskreditterne (med regreskrav, recourse) (ECB case 11.1).  
</t>
    </r>
    <r>
      <rPr>
        <sz val="8"/>
        <rFont val="Nationalbank"/>
        <family val="2"/>
      </rPr>
      <t xml:space="preserve">Den </t>
    </r>
    <r>
      <rPr>
        <b/>
        <sz val="8"/>
        <rFont val="Nationalbank"/>
        <family val="2"/>
      </rPr>
      <t>15. marts 2028</t>
    </r>
    <r>
      <rPr>
        <sz val="8"/>
        <rFont val="Nationalbank"/>
        <family val="2"/>
      </rPr>
      <t xml:space="preserve"> sælger virksomhed HH (fakturaklienten/debitor) nogle varer til virksomhed XX, for hvilke virksomhed HH forventer at modtage betaling om en måned. For at have likviditet hurtigere sælger virksomhed HH </t>
    </r>
    <r>
      <rPr>
        <b/>
        <sz val="8"/>
        <rFont val="Nationalbank"/>
        <family val="2"/>
      </rPr>
      <t xml:space="preserve">17. marts 2028 </t>
    </r>
    <r>
      <rPr>
        <sz val="8"/>
        <rFont val="Nationalbank"/>
        <family val="2"/>
      </rPr>
      <t xml:space="preserve">fakturaerne til Bank A for 248.000 kr. (dvs. til en rabat på 2.000 kr. baseret på en implicit rente på 12 pct.  p.a. beregnet for en måned uden gebyr). Samme dag låner Bank A 200.000 kr. til virksomhed HH, ved at acceptere fakturaerne til 250.000 kr. og ved at acceptere at betale det resterende beløb til virksomhed HH, når Bank A modtager den fulde betaling for fakturaerne af virksomhed XX. Debitor dvs. virksomhed HH beholder al risiko/gevinst ved ejerskabet af fakturaerne og Bank A er ikke forpligtet til at købe yderligere fakturaer fra virksomhed HH. 
</t>
    </r>
    <r>
      <rPr>
        <b/>
        <sz val="8"/>
        <rFont val="Nationalbank"/>
        <family val="2"/>
      </rPr>
      <t>31. marts 2028</t>
    </r>
    <r>
      <rPr>
        <sz val="8"/>
        <rFont val="Nationalbank"/>
        <family val="2"/>
      </rPr>
      <t xml:space="preserve"> er de påløbne renter 1.000 kr., hvilket afspejler at halvdelen af 2.000 kr. er påløbet efter en halv måned.
Instrumentet skal kun indberettes for referenceperioden </t>
    </r>
    <r>
      <rPr>
        <b/>
        <sz val="8"/>
        <rFont val="Nationalbank"/>
        <family val="2"/>
      </rPr>
      <t>31. marts 2028</t>
    </r>
    <r>
      <rPr>
        <sz val="8"/>
        <rFont val="Nationalbank"/>
        <family val="2"/>
      </rPr>
      <t xml:space="preserve">.
Givet af debitor beholder al risiko/gevinst ved fakturaerne, er al risiko ved instrumentet fra Bank A's synspunkt overfor debitor/virksomhed HH. Derfor er 4.3.7 Restgælden også 198.000 kr. som er det, der faktisk bliver udlånt til virksomhed HH. De 48.000 som først vil blive betalt til virksomhed HH, når virksomhed XX betaler for varerne, betragtes ikke som "ikke-balanceført beløb". Da Bank A ikke er forpligtet til at købe yderligere fakturaer fra virksomhed HH, har instrumentet ikke noget "ikke-balanceført". Reserven på 48.000 kr. som afventer betaling fra virksomhed XX, vil i dette tilfælde, hvor eksponeringen er til fakturaklienten ikke betragtes som pant, da de allerede er trukket fra restgælden. At tage dem med som pant, ville være at tælle dem med dobbelt. 
</t>
    </r>
    <r>
      <rPr>
        <b/>
        <sz val="8"/>
        <rFont val="Nationalbank"/>
        <family val="2"/>
      </rPr>
      <t xml:space="preserve">
</t>
    </r>
  </si>
  <si>
    <t>Plast- og gummiindustri (CG1)</t>
  </si>
  <si>
    <t>Industri og råstofindvinding (2200).</t>
  </si>
  <si>
    <t>Handelskredit (71)</t>
  </si>
  <si>
    <t>2028-03-17</t>
  </si>
  <si>
    <t>2028-04-15</t>
  </si>
  <si>
    <r>
      <t xml:space="preserve">7.b Handelskredit, hvor fakturaklienten overfører risikoen ved fakturaerne og der stilles pant (uden regreskrav, without recourse) (ECB case 11.2)
</t>
    </r>
    <r>
      <rPr>
        <sz val="8"/>
        <rFont val="Nationalbank"/>
        <family val="2"/>
      </rPr>
      <t xml:space="preserve">Den 15. marts 2028 sælger virksomhed HH (fakturaklienten) nogle varer til virksomhed XX (debitor). I den forbindelse udsteder virksomhed HH to fakturaer på sammenlagt 250.000 kr. som den forventer at modtage betaling for om 3 måneder. Den 17. marts 2028 sælger virksomhed HH (fakturaklienten) fakturaerne til Bank A for 243.250 kr. (discount på 6.250. kr. og et gebyr på 500). Samme dag udlåner Bank A 200.000 kr. til virksomhed HH, ved at acceptere fakturaerne til 250.000 kr. og ved at acceptere at betale det resterende til virksomhed HH, når Bank A modtager den fulde betaling for fakturarene af virksomhed XX. Det betragtes som at fakturaklienten overfører al risiko/gevinst ved fakturaerne.  
Beløbet på 43.250 kr. til fakturaklienten, og som afventer indtil det er blevet betalt til Bank A af virksomhed XX, betragtes som pant til instrumentet, hvor pantstiller er virksomhed HH. 
Bemærk, ved handelskreditter uden recourse er renterelateret felter indberettet med "Ikke krævet", se AnaCredit Manual del III, afsnit 5.
Bemærk, i forhold til eksemplet 7.a handelskreditter med recourse er reserven inklusiv i restgælden og som følge heraf indberettes den som pant.   
På indberetningstidspunktet er restgælden 30.000 da debitor (virksomhed XX) har betalt dele af gælden tidligere.   
Instrumentet skal kun indberettes for referenceperioden 31. marts 2028.
</t>
    </r>
    <r>
      <rPr>
        <b/>
        <sz val="8"/>
        <rFont val="Nationalbank"/>
        <family val="2"/>
      </rPr>
      <t xml:space="preserve">
</t>
    </r>
  </si>
  <si>
    <t>Virksomhed HH</t>
  </si>
  <si>
    <t>Industri og råstofindvinding (2200)</t>
  </si>
  <si>
    <t>Virksomhed XX</t>
  </si>
  <si>
    <t>2028-06-15</t>
  </si>
  <si>
    <t>Udløbsdato for pant/sikkerhed</t>
  </si>
  <si>
    <t>Anden type pant (7)</t>
  </si>
  <si>
    <t>2018-03-31</t>
  </si>
  <si>
    <t>2028-17-03</t>
  </si>
  <si>
    <t>Finansiel leasing (80)</t>
  </si>
  <si>
    <t>Dagsværdi(1)</t>
  </si>
  <si>
    <t>2020-03-01</t>
  </si>
  <si>
    <r>
      <t xml:space="preserve">8b. Finansiel leasing - Virksomhed  (Inspiration ECB case 12)
</t>
    </r>
    <r>
      <rPr>
        <sz val="8"/>
        <rFont val="Nationalbank"/>
        <family val="2"/>
      </rPr>
      <t xml:space="preserve">Et byggefirma Virksomhed Byg underskriver en leasing kontrakt med Bank A den </t>
    </r>
    <r>
      <rPr>
        <b/>
        <sz val="8"/>
        <rFont val="Nationalbank"/>
        <family val="2"/>
      </rPr>
      <t xml:space="preserve">17. april </t>
    </r>
    <r>
      <rPr>
        <b/>
        <sz val="8"/>
        <color rgb="FFD23757"/>
        <rFont val="Nationalbank"/>
        <family val="2"/>
      </rPr>
      <t>2028</t>
    </r>
    <r>
      <rPr>
        <sz val="8"/>
        <rFont val="Nationalbank"/>
        <family val="2"/>
      </rPr>
      <t xml:space="preserve">. I denne forbindelse køber banken en kran til 250.000 som bliver leaset til debitor Virksomhed Byg </t>
    </r>
    <r>
      <rPr>
        <b/>
        <sz val="8"/>
        <rFont val="Nationalbank"/>
        <family val="2"/>
      </rPr>
      <t xml:space="preserve">31. maj </t>
    </r>
    <r>
      <rPr>
        <b/>
        <sz val="8"/>
        <color rgb="FFD23757"/>
        <rFont val="Nationalbank"/>
        <family val="2"/>
      </rPr>
      <t>2028</t>
    </r>
    <r>
      <rPr>
        <sz val="8"/>
        <rFont val="Nationalbank"/>
        <family val="2"/>
      </rPr>
      <t xml:space="preserve">.
• Jf. kontrakten bliver bank og virksomhed enige om at debitor vil benytte kranen i 10 år. Banken tager fast 4,8890 pct. p.a. i rente for finansiering af kranen, og kranen stilles som sikkerhed for finansieringen.
• Der foreligger en fast amortiseringsplan hvor den samlede ydelse som dække afdrag og rentebetaling er det samme hver måned.
• Ved udløb af leasing kontrakten har kranen en værdi på 50.000.
• På indberetningstidspunktet er restgælden 154.076 kr.
Nedenstående eksempel vedr. indberetning for referenceperioden </t>
    </r>
    <r>
      <rPr>
        <b/>
        <sz val="8"/>
        <rFont val="Nationalbank"/>
        <family val="2"/>
      </rPr>
      <t xml:space="preserve">30. september 2028. </t>
    </r>
    <r>
      <rPr>
        <sz val="8"/>
        <rFont val="Nationalbank"/>
        <family val="2"/>
      </rPr>
      <t>Øvrige referenceperioder er ikke vist i eksemplet.</t>
    </r>
  </si>
  <si>
    <t xml:space="preserve">Virksomhed Byg  </t>
  </si>
  <si>
    <t>Bygge- og anlægsvirksomhed (FZZ)</t>
  </si>
  <si>
    <t>Opførelse af bygninger (2420).</t>
  </si>
  <si>
    <t>Fransk (1)</t>
  </si>
  <si>
    <r>
      <rPr>
        <sz val="8"/>
        <color rgb="FFD23757"/>
        <rFont val="Nationalbank"/>
        <family val="2"/>
      </rPr>
      <t>2028</t>
    </r>
    <r>
      <rPr>
        <sz val="8"/>
        <rFont val="Nationalbank"/>
        <family val="2"/>
      </rPr>
      <t>-04-17</t>
    </r>
  </si>
  <si>
    <r>
      <rPr>
        <sz val="8"/>
        <color rgb="FFD23757"/>
        <rFont val="Nationalbank"/>
        <family val="2"/>
      </rPr>
      <t>2038</t>
    </r>
    <r>
      <rPr>
        <sz val="8"/>
        <rFont val="Nationalbank"/>
        <family val="2"/>
      </rPr>
      <t>-31-05</t>
    </r>
  </si>
  <si>
    <r>
      <rPr>
        <sz val="8"/>
        <color rgb="FFD23757"/>
        <rFont val="Nationalbank"/>
        <family val="2"/>
      </rPr>
      <t>2028</t>
    </r>
    <r>
      <rPr>
        <sz val="8"/>
        <rFont val="Nationalbank"/>
        <family val="2"/>
      </rPr>
      <t>-31-05</t>
    </r>
  </si>
  <si>
    <t>2028-09-01</t>
  </si>
  <si>
    <r>
      <rPr>
        <sz val="8"/>
        <color rgb="FFD23757"/>
        <rFont val="Nationalbank"/>
        <family val="2"/>
      </rPr>
      <t>2028</t>
    </r>
    <r>
      <rPr>
        <sz val="8"/>
        <rFont val="Nationalbank"/>
        <family val="2"/>
      </rPr>
      <t>-05-31</t>
    </r>
  </si>
  <si>
    <r>
      <rPr>
        <b/>
        <sz val="8"/>
        <rFont val="Nationalbank"/>
        <family val="2"/>
      </rPr>
      <t xml:space="preserve">9.a Øvrige udlån - Privatperson: Banklån til boligformål, to modparter, hvor der er stillet pant 
</t>
    </r>
    <r>
      <rPr>
        <sz val="8"/>
        <rFont val="Nationalbank"/>
        <family val="2"/>
      </rPr>
      <t xml:space="preserve">Niels Nielsen og Ninna Nielsen kontakter Bank A for at få et boliglån.
• Den </t>
    </r>
    <r>
      <rPr>
        <b/>
        <sz val="8"/>
        <rFont val="Nationalbank"/>
        <family val="2"/>
      </rPr>
      <t xml:space="preserve">2. januar </t>
    </r>
    <r>
      <rPr>
        <b/>
        <sz val="8"/>
        <color rgb="FFD23757"/>
        <rFont val="Nationalbank"/>
        <family val="2"/>
      </rPr>
      <t>2030</t>
    </r>
    <r>
      <rPr>
        <sz val="8"/>
        <rFont val="Nationalbank"/>
        <family val="2"/>
      </rPr>
      <t xml:space="preserve"> optager de et banklån til boligformål på 500.000 kr. 
• Lånet udbetales </t>
    </r>
    <r>
      <rPr>
        <b/>
        <sz val="8"/>
        <rFont val="Nationalbank"/>
        <family val="2"/>
      </rPr>
      <t xml:space="preserve">15. januar </t>
    </r>
    <r>
      <rPr>
        <b/>
        <sz val="8"/>
        <color rgb="FFD23757"/>
        <rFont val="Nationalbank"/>
        <family val="2"/>
      </rPr>
      <t>2030</t>
    </r>
    <r>
      <rPr>
        <sz val="8"/>
        <rFont val="Nationalbank"/>
        <family val="2"/>
      </rPr>
      <t xml:space="preserve">. 
• Lånet har en løbetid på 20 år. 
• De hæfter solidarisk for lånet. 
• Afdrag og rentebetalinger foretages månedligt ultimo måneden. 
• Renten fastsættes diskretionært af kreditor og er p.t. på 4 pct. 
• Deres hus er stillet som pant for lånet. 
Eksemplet viser indberetningen for referenceperioden </t>
    </r>
    <r>
      <rPr>
        <b/>
        <sz val="8"/>
        <rFont val="Nationalbank"/>
        <family val="2"/>
      </rPr>
      <t xml:space="preserve">31. marts </t>
    </r>
    <r>
      <rPr>
        <b/>
        <sz val="8"/>
        <color rgb="FFD23757"/>
        <rFont val="Nationalbank"/>
        <family val="2"/>
      </rPr>
      <t>2035</t>
    </r>
    <r>
      <rPr>
        <sz val="8"/>
        <rFont val="Nationalbank"/>
        <family val="2"/>
      </rPr>
      <t xml:space="preserve">. Øvrige referenceperioder er ikke vist i eksemplet.
</t>
    </r>
    <r>
      <rPr>
        <b/>
        <sz val="8"/>
        <rFont val="Nationalbank"/>
        <family val="2"/>
      </rPr>
      <t xml:space="preserve">
</t>
    </r>
  </si>
  <si>
    <t>0101901212</t>
  </si>
  <si>
    <t>Ninna Nielsen</t>
  </si>
  <si>
    <t>Øvrige udlån (1004)</t>
  </si>
  <si>
    <t>Fast amortiseringsplan (3)</t>
  </si>
  <si>
    <r>
      <t>20</t>
    </r>
    <r>
      <rPr>
        <sz val="8"/>
        <color rgb="FFD23757"/>
        <rFont val="Nationalbank"/>
        <family val="2"/>
      </rPr>
      <t>50</t>
    </r>
    <r>
      <rPr>
        <sz val="8"/>
        <rFont val="Nationalbank"/>
        <family val="2"/>
      </rPr>
      <t>-01-01</t>
    </r>
  </si>
  <si>
    <t>Bolig (B)</t>
  </si>
  <si>
    <r>
      <rPr>
        <sz val="8"/>
        <color rgb="FFD23757"/>
        <rFont val="Nationalbank"/>
        <family val="2"/>
      </rPr>
      <t>2030</t>
    </r>
    <r>
      <rPr>
        <sz val="8"/>
        <rFont val="Nationalbank"/>
        <family val="2"/>
      </rPr>
      <t>-01-15</t>
    </r>
  </si>
  <si>
    <t>Ja(1)</t>
  </si>
  <si>
    <t>Beboelsesejendom  (8)</t>
  </si>
  <si>
    <t>Markedsværdi (3)</t>
  </si>
  <si>
    <r>
      <rPr>
        <sz val="8"/>
        <color rgb="FFD23757"/>
        <rFont val="Nationalbank"/>
        <family val="2"/>
      </rPr>
      <t>2029</t>
    </r>
    <r>
      <rPr>
        <sz val="8"/>
        <rFont val="Nationalbank"/>
        <family val="2"/>
      </rPr>
      <t>-12-01</t>
    </r>
  </si>
  <si>
    <t>Tredjeparts værdiansættelse (5)</t>
  </si>
  <si>
    <t>Ejerboliger (1)</t>
  </si>
  <si>
    <t>20160617-1007363755</t>
  </si>
  <si>
    <r>
      <t xml:space="preserve">9.b Øvrige udlån - Virksomhed (Inspiration ECB case 9)
</t>
    </r>
    <r>
      <rPr>
        <sz val="8"/>
        <rFont val="Nationalbank"/>
        <family val="2"/>
      </rPr>
      <t>Virksomhed Byg ansøger Bank A om et lumpsum lån på 360.000 kr.
• Den</t>
    </r>
    <r>
      <rPr>
        <b/>
        <sz val="8"/>
        <rFont val="Nationalbank"/>
        <family val="2"/>
      </rPr>
      <t xml:space="preserve"> 11. april 2028 </t>
    </r>
    <r>
      <rPr>
        <sz val="8"/>
        <rFont val="Nationalbank"/>
        <family val="2"/>
      </rPr>
      <t xml:space="preserve">optages lånet med en løbetid på tre år
• Lånet udbetales </t>
    </r>
    <r>
      <rPr>
        <b/>
        <sz val="8"/>
        <rFont val="Nationalbank"/>
        <family val="2"/>
      </rPr>
      <t>11. maj 2028</t>
    </r>
    <r>
      <rPr>
        <sz val="8"/>
        <rFont val="Nationalbank"/>
        <family val="2"/>
      </rPr>
      <t xml:space="preserve">.
• Der er aftalt en fast amortiseringsplan, hvor afdragene har samme størrelse hver termin.   
• Afdrag og rentebetalinger foretages månedligt og trækkes automatisk den 28. hver måned fra debitors konto, selv hvis pengene ikke er tilgængelige på kontoen. 
• Lånet er variabelt forrentet med Euribor 6 måneder og et rentespænd på 740 basis point. Rentefikseringen foretages for 3 måneder ad gangen. Den nominelle rente er inklusiv rentespændet ved indberetningen 30. september 2028 på 7,339 pct. p.a. og 31. december 2028 på 7,271 pct. pa.
• Der stilles ikke pant for lånet.
Eksemplet viser indberetning for referenceperioderne </t>
    </r>
    <r>
      <rPr>
        <b/>
        <sz val="8"/>
        <rFont val="Nationalbank"/>
        <family val="2"/>
      </rPr>
      <t xml:space="preserve">30. september </t>
    </r>
    <r>
      <rPr>
        <sz val="8"/>
        <rFont val="Nationalbank"/>
        <family val="2"/>
      </rPr>
      <t xml:space="preserve">og </t>
    </r>
    <r>
      <rPr>
        <b/>
        <sz val="8"/>
        <rFont val="Nationalbank"/>
        <family val="2"/>
      </rPr>
      <t>31. december 2028</t>
    </r>
    <r>
      <rPr>
        <sz val="8"/>
        <rFont val="Nationalbank"/>
        <family val="2"/>
      </rPr>
      <t xml:space="preserve">. Øvrige referenceperioder er ikke vist i eksemplet.
</t>
    </r>
  </si>
  <si>
    <t>2028-04-11</t>
  </si>
  <si>
    <t>2031-05-31</t>
  </si>
  <si>
    <t>EURIBOR - 6M (82)</t>
  </si>
  <si>
    <t>2028-05-11</t>
  </si>
  <si>
    <t>Bank A's indberetning</t>
  </si>
  <si>
    <t xml:space="preserve">Virksomhed V </t>
  </si>
  <si>
    <t>Kemisk industri (CEZ)</t>
  </si>
  <si>
    <t>Industri og råstofindvinding (2020).</t>
  </si>
  <si>
    <t>Ikke-koncernforbundet virksomhed(N)</t>
  </si>
  <si>
    <t>FI_Y_CD</t>
  </si>
  <si>
    <t>Bank C</t>
  </si>
  <si>
    <t>FI</t>
  </si>
  <si>
    <t>2028-05-12</t>
  </si>
  <si>
    <t>2028-12-31</t>
  </si>
  <si>
    <t>2038-06-30</t>
  </si>
  <si>
    <t>USD LIBOR  6M (83)</t>
  </si>
  <si>
    <t>2028-07-01</t>
  </si>
  <si>
    <t>Instrument 2</t>
  </si>
  <si>
    <t>Modpart - instrumentoplysninger</t>
  </si>
  <si>
    <r>
      <rPr>
        <sz val="8"/>
        <color theme="0" tint="-0.34998626667073579"/>
        <rFont val="Nationalbank"/>
        <family val="2"/>
      </rPr>
      <t>Kreditor</t>
    </r>
    <r>
      <rPr>
        <sz val="8"/>
        <color rgb="FFD23757"/>
        <rFont val="Nationalbank"/>
        <family val="2"/>
      </rPr>
      <t>/Indlånstager/Garantistiller</t>
    </r>
    <r>
      <rPr>
        <sz val="8"/>
        <rFont val="Nationalbank"/>
        <family val="2"/>
      </rPr>
      <t xml:space="preserve"> (1)</t>
    </r>
  </si>
  <si>
    <r>
      <rPr>
        <sz val="8"/>
        <color theme="0" tint="-0.34998626667073579"/>
        <rFont val="Nationalbank"/>
        <family val="2"/>
      </rPr>
      <t>Debitor</t>
    </r>
    <r>
      <rPr>
        <sz val="8"/>
        <color rgb="FFD23757"/>
        <rFont val="Nationalbank"/>
        <family val="2"/>
      </rPr>
      <t>/Indskyder/Garantirekvirent</t>
    </r>
    <r>
      <rPr>
        <sz val="8"/>
        <rFont val="Nationalbank"/>
        <family val="2"/>
      </rPr>
      <t xml:space="preserve"> (2)</t>
    </r>
  </si>
  <si>
    <t>Ikke indregnet (3)</t>
  </si>
  <si>
    <t>Erhvervsejendom (10)</t>
  </si>
  <si>
    <t>Markedsværdi(3)</t>
  </si>
  <si>
    <t>2028-06-01</t>
  </si>
  <si>
    <t>Fabriksejendomme og andre industrielle produktionsanlæg (401)</t>
  </si>
  <si>
    <t>Instrument-pant-/sikkerhedsoplysninger</t>
  </si>
  <si>
    <t>Modpart - pant-/sikkerhedsoplysninger</t>
  </si>
  <si>
    <t>Identifikation af pantudsteder/garantistiller (modpartsID)</t>
  </si>
  <si>
    <t>Bank B's indberetning</t>
  </si>
  <si>
    <t xml:space="preserve"> Andel af lån</t>
  </si>
  <si>
    <r>
      <rPr>
        <b/>
        <sz val="8"/>
        <color rgb="FF000000"/>
        <rFont val="Nationalbank"/>
        <family val="2"/>
      </rPr>
      <t xml:space="preserve">10.a Obligationsbaseret udlån - nominallån -Privatperson: variabelt forrentet, uden afdrag, to modparter: 
</t>
    </r>
    <r>
      <rPr>
        <sz val="8"/>
        <color rgb="FF000000"/>
        <rFont val="Nationalbank"/>
        <family val="2"/>
      </rPr>
      <t xml:space="preserve">Niels Nielsen og Ninna Nielsen får udbetalt et 30 årigt variabelt realkreditlån med mulighed for 10 års afdragsfrihed på 1.000.000 kr. finansieret med obligationer med en vægtet kurs på 103,465. Ved optagelse refinansieres hele restgælden hvert 5. år
• Lånet optages med en kontaktlånsrente på 0,1708 pct.  
• Lånet er udbetalt </t>
    </r>
    <r>
      <rPr>
        <b/>
        <sz val="8"/>
        <color rgb="FF000000"/>
        <rFont val="Nationalbank"/>
        <family val="2"/>
      </rPr>
      <t xml:space="preserve">2. januar </t>
    </r>
    <r>
      <rPr>
        <b/>
        <sz val="8"/>
        <color rgb="FFD23757"/>
        <rFont val="Nationalbank"/>
        <family val="2"/>
      </rPr>
      <t xml:space="preserve">2030
</t>
    </r>
    <r>
      <rPr>
        <sz val="8"/>
        <color rgb="FF000000"/>
        <rFont val="Nationalbank"/>
        <family val="2"/>
      </rPr>
      <t>• Der er kvartalsvise afdrag (når der afdrages) og rentetilskrivning 
• Deres hus ligger til pant for lånet og pantebrevet er tinglyst
• Lånet refinansieres i</t>
    </r>
    <r>
      <rPr>
        <b/>
        <sz val="8"/>
        <color rgb="FF000000"/>
        <rFont val="Nationalbank"/>
        <family val="2"/>
      </rPr>
      <t xml:space="preserve"> december </t>
    </r>
    <r>
      <rPr>
        <b/>
        <sz val="8"/>
        <color rgb="FFD23757"/>
        <rFont val="Nationalbank"/>
        <family val="2"/>
      </rPr>
      <t>2034</t>
    </r>
    <r>
      <rPr>
        <sz val="8"/>
        <color rgb="FF000000"/>
        <rFont val="Nationalbank"/>
        <family val="2"/>
      </rPr>
      <t xml:space="preserve">, hvor det omlægges til et lån hvor hele restgælden refinansieres hvert 3. år.
• I forbindelse med refinansiering bliver den nye effektive kontantlånsrente  -0,1908 pct. 
</t>
    </r>
    <r>
      <rPr>
        <sz val="8"/>
        <color rgb="FFD23757"/>
        <rFont val="Nationalbank"/>
        <family val="2"/>
      </rPr>
      <t xml:space="preserve">• Der er ingen formidler, idet Niels´og Ninnas bank og realkreditinstitut A er i samme koncern.  
</t>
    </r>
    <r>
      <rPr>
        <sz val="8"/>
        <color rgb="FF000000"/>
        <rFont val="Nationalbank"/>
        <family val="2"/>
      </rPr>
      <t xml:space="preserve"> 
Eksemplet viser indberetning for referenceperioderne </t>
    </r>
    <r>
      <rPr>
        <b/>
        <sz val="8"/>
        <color rgb="FF000000"/>
        <rFont val="Nationalbank"/>
        <family val="2"/>
      </rPr>
      <t xml:space="preserve">30. september </t>
    </r>
    <r>
      <rPr>
        <b/>
        <sz val="8"/>
        <color rgb="FFD23757"/>
        <rFont val="Nationalbank"/>
        <family val="2"/>
      </rPr>
      <t>2034</t>
    </r>
    <r>
      <rPr>
        <sz val="8"/>
        <color rgb="FF000000"/>
        <rFont val="Nationalbank"/>
        <family val="2"/>
      </rPr>
      <t xml:space="preserve"> og </t>
    </r>
    <r>
      <rPr>
        <b/>
        <sz val="8"/>
        <color rgb="FF000000"/>
        <rFont val="Nationalbank"/>
        <family val="2"/>
      </rPr>
      <t xml:space="preserve">31. marts </t>
    </r>
    <r>
      <rPr>
        <b/>
        <sz val="8"/>
        <color rgb="FFD23757"/>
        <rFont val="Nationalbank"/>
        <family val="2"/>
      </rPr>
      <t>2035</t>
    </r>
    <r>
      <rPr>
        <sz val="8"/>
        <color rgb="FF000000"/>
        <rFont val="Nationalbank"/>
        <family val="2"/>
      </rPr>
      <t xml:space="preserve">. Øvrige referenceperioder er ikke vist i eksemplet.
</t>
    </r>
    <r>
      <rPr>
        <b/>
        <sz val="8"/>
        <color rgb="FF000000"/>
        <rFont val="Nationalbank"/>
        <family val="2"/>
      </rPr>
      <t xml:space="preserve">
</t>
    </r>
  </si>
  <si>
    <t>30-09-2034</t>
  </si>
  <si>
    <t>Realkreditinstitut A</t>
  </si>
  <si>
    <t>Realkreditinstitutter(1222 )</t>
  </si>
  <si>
    <t>Realkreditinstitutter (K09)</t>
  </si>
  <si>
    <t>Nanna Nielsen</t>
  </si>
  <si>
    <t>Obligationsbaseret udlån – nominallån(DKAL51)</t>
  </si>
  <si>
    <r>
      <rPr>
        <sz val="8"/>
        <color rgb="FFD23757"/>
        <rFont val="Nationalbank"/>
        <family val="2"/>
      </rPr>
      <t>2060</t>
    </r>
    <r>
      <rPr>
        <sz val="8"/>
        <rFont val="Nationalbank"/>
        <family val="2"/>
      </rPr>
      <t>-03-31</t>
    </r>
  </si>
  <si>
    <r>
      <rPr>
        <sz val="8"/>
        <color rgb="FFD23757"/>
        <rFont val="Nationalbank"/>
        <family val="2"/>
      </rPr>
      <t>2034</t>
    </r>
    <r>
      <rPr>
        <sz val="8"/>
        <rFont val="Nationalbank"/>
        <family val="2"/>
      </rPr>
      <t>-12-31</t>
    </r>
  </si>
  <si>
    <t>-0,1908</t>
  </si>
  <si>
    <r>
      <rPr>
        <sz val="8"/>
        <color rgb="FFD23757"/>
        <rFont val="Nationalbank"/>
        <family val="2"/>
      </rPr>
      <t>2037</t>
    </r>
    <r>
      <rPr>
        <sz val="8"/>
        <rFont val="Nationalbank"/>
        <family val="2"/>
      </rPr>
      <t>-12-31</t>
    </r>
  </si>
  <si>
    <t>Udstedte dækkede obligationer (10)</t>
  </si>
  <si>
    <t xml:space="preserve">Beboelsesejendom (8) </t>
  </si>
  <si>
    <t xml:space="preserve">Parcel- og rækkehuse (101) </t>
  </si>
  <si>
    <r>
      <rPr>
        <b/>
        <sz val="8"/>
        <color rgb="FF000000"/>
        <rFont val="Nationalbank"/>
        <family val="2"/>
      </rPr>
      <t xml:space="preserve">10.b Obligationsbaseret udlån - nominallån - Virksomhed
30 årigt fastforrentet med afdrag: 
</t>
    </r>
    <r>
      <rPr>
        <sz val="8"/>
        <color rgb="FF000000"/>
        <rFont val="Nationalbank"/>
        <family val="2"/>
      </rPr>
      <t xml:space="preserve">Den </t>
    </r>
    <r>
      <rPr>
        <b/>
        <sz val="8"/>
        <color rgb="FF000000"/>
        <rFont val="Nationalbank"/>
        <family val="2"/>
      </rPr>
      <t xml:space="preserve">1. december </t>
    </r>
    <r>
      <rPr>
        <b/>
        <sz val="8"/>
        <color rgb="FFD23757"/>
        <rFont val="Nationalbank"/>
        <family val="2"/>
      </rPr>
      <t>2027</t>
    </r>
    <r>
      <rPr>
        <b/>
        <sz val="8"/>
        <color rgb="FF000000"/>
        <rFont val="Nationalbank"/>
        <family val="2"/>
      </rPr>
      <t xml:space="preserve"> </t>
    </r>
    <r>
      <rPr>
        <sz val="8"/>
        <color rgb="FF000000"/>
        <rFont val="Nationalbank"/>
        <family val="2"/>
      </rPr>
      <t>modtager Virksomhed Byg et tilbud på et 30- årigt fastforrentet realkreditlån uden mulighed for afdragsfrihed.
• Der er tale om et 2 pct., fastforrentet, 30 årigt realkreditlån 
• Hovedstolen er på 1.000.000
• Lånet udbetales</t>
    </r>
    <r>
      <rPr>
        <b/>
        <sz val="8"/>
        <color rgb="FF000000"/>
        <rFont val="Nationalbank"/>
        <family val="2"/>
      </rPr>
      <t xml:space="preserve"> 26. januar </t>
    </r>
    <r>
      <rPr>
        <b/>
        <sz val="8"/>
        <color rgb="FFD23757"/>
        <rFont val="Nationalbank"/>
        <family val="2"/>
      </rPr>
      <t>2028</t>
    </r>
    <r>
      <rPr>
        <b/>
        <sz val="8"/>
        <color rgb="FF000000"/>
        <rFont val="Nationalbank"/>
        <family val="2"/>
      </rPr>
      <t xml:space="preserve"> </t>
    </r>
    <r>
      <rPr>
        <sz val="8"/>
        <color rgb="FF000000"/>
        <rFont val="Nationalbank"/>
        <family val="2"/>
      </rPr>
      <t xml:space="preserve">til kurs 98,553
• Der er fire årlige terminer
• Der ligger en ejendom til pant for lånet 
</t>
    </r>
    <r>
      <rPr>
        <sz val="8"/>
        <color rgb="FFD23757"/>
        <rFont val="Nationalbank"/>
        <family val="2"/>
      </rPr>
      <t xml:space="preserve">• Der er ingen formidler, idet Virksomhed Byg´s bank og realkreditinstitut A er i samme koncern.  
</t>
    </r>
    <r>
      <rPr>
        <sz val="8"/>
        <color rgb="FF000000"/>
        <rFont val="Nationalbank"/>
        <family val="2"/>
      </rPr>
      <t xml:space="preserve">
Eksemplet viser indberetning for referenceperiode 30. juni </t>
    </r>
    <r>
      <rPr>
        <sz val="8"/>
        <color rgb="FFD23757"/>
        <rFont val="Nationalbank"/>
        <family val="2"/>
      </rPr>
      <t>2028</t>
    </r>
    <r>
      <rPr>
        <sz val="8"/>
        <color rgb="FF000000"/>
        <rFont val="Nationalbank"/>
        <family val="2"/>
      </rPr>
      <t xml:space="preserve">. Øvrige referenceperioder er ikke vist i eksemplet.
</t>
    </r>
  </si>
  <si>
    <t>2027-12-01</t>
  </si>
  <si>
    <t>2058-03-31</t>
  </si>
  <si>
    <t>2028-01-26</t>
  </si>
  <si>
    <t>Finansielle aktiver opgjort til dagsværdi gennem resultatopgørelsen (4)</t>
  </si>
  <si>
    <t xml:space="preserve">Erhvervsejendom (10) </t>
  </si>
  <si>
    <r>
      <rPr>
        <sz val="8"/>
        <color rgb="FFD23757"/>
        <rFont val="Nationalbank"/>
        <family val="2"/>
      </rPr>
      <t>2027</t>
    </r>
    <r>
      <rPr>
        <sz val="8"/>
        <rFont val="Nationalbank"/>
        <family val="2"/>
      </rPr>
      <t>-12-01</t>
    </r>
  </si>
  <si>
    <t>2050-03-31</t>
  </si>
  <si>
    <t xml:space="preserve">Private beboelsesejendomme til udlejning med &lt; 20 pct. erhverv (301) </t>
  </si>
  <si>
    <t>30-06-2028</t>
  </si>
  <si>
    <t>Realkreditinstitutter (1222 )</t>
  </si>
  <si>
    <r>
      <t>2028-0</t>
    </r>
    <r>
      <rPr>
        <sz val="8"/>
        <color rgb="FFD23757"/>
        <rFont val="Nationalbank"/>
        <family val="2"/>
      </rPr>
      <t>4</t>
    </r>
    <r>
      <rPr>
        <sz val="8"/>
        <rFont val="Nationalbank"/>
        <family val="2"/>
      </rPr>
      <t>-2</t>
    </r>
    <r>
      <rPr>
        <sz val="8"/>
        <color rgb="FFD23757"/>
        <rFont val="Nationalbank"/>
        <family val="2"/>
      </rPr>
      <t>7</t>
    </r>
  </si>
  <si>
    <r>
      <t>Modpart - Instrument-/</t>
    </r>
    <r>
      <rPr>
        <sz val="8"/>
        <color rgb="FFD23757"/>
        <rFont val="Nationalbank"/>
        <family val="2"/>
      </rPr>
      <t>Kontrak</t>
    </r>
    <r>
      <rPr>
        <sz val="8"/>
        <rFont val="Nationalbank"/>
        <family val="2"/>
      </rPr>
      <t>toplysninger</t>
    </r>
  </si>
  <si>
    <t>Formidler (8)</t>
  </si>
  <si>
    <t>2028-06-30</t>
  </si>
  <si>
    <t>Pant 2</t>
  </si>
  <si>
    <t>Modregningsret (DK3)</t>
  </si>
  <si>
    <t>Ledelsesmæssige skøn</t>
  </si>
  <si>
    <t>Rentespænd</t>
  </si>
  <si>
    <t>Aktuel udløbsdato</t>
  </si>
  <si>
    <t>Antal renteterminer pr. år</t>
  </si>
  <si>
    <t>Referencerente</t>
  </si>
  <si>
    <t>Afdragsfri startdato</t>
  </si>
  <si>
    <t>Variabel løbetid</t>
  </si>
  <si>
    <t>Ikke-balanceført beløb</t>
  </si>
  <si>
    <t>Bidragssats</t>
  </si>
  <si>
    <t>Ekstraordinære afdrag</t>
  </si>
  <si>
    <t>Instrument 3</t>
  </si>
  <si>
    <t>Instrument 4</t>
  </si>
  <si>
    <t>1800-01-01</t>
  </si>
  <si>
    <r>
      <t xml:space="preserve">Stadie 2 </t>
    </r>
    <r>
      <rPr>
        <sz val="8"/>
        <color rgb="FFD23757"/>
        <rFont val="Nationalbank"/>
        <family val="2"/>
      </rPr>
      <t>normal</t>
    </r>
    <r>
      <rPr>
        <sz val="8"/>
        <rFont val="Nationalbank"/>
        <family val="2"/>
      </rPr>
      <t xml:space="preserve"> (IFRS/NGAAP) (24)</t>
    </r>
  </si>
  <si>
    <t>Stadie 2 svag (IFRS/NGAAP) (42)</t>
  </si>
  <si>
    <t>Stadie 3 (IFRS/NGAAP) (25)</t>
  </si>
  <si>
    <t>Pant-/sikkerhedstype</t>
  </si>
  <si>
    <t>Værdi af pant/sikkerhed</t>
  </si>
  <si>
    <t>DK_NOTAP_CD</t>
  </si>
  <si>
    <t>Landbrug, jagt og skovbrug og fiskeri (2100)</t>
  </si>
  <si>
    <t>Virksomhed NN</t>
  </si>
  <si>
    <t>Tidsindskud (DKIND2001)</t>
  </si>
  <si>
    <t>2029-03-10</t>
  </si>
  <si>
    <t>Indlån med opsigelsesvarsel (DKIND2002)</t>
  </si>
  <si>
    <t>Ole Madsen</t>
  </si>
  <si>
    <t>4.2.29 (K29)</t>
  </si>
  <si>
    <t>4.2.30 (K1)</t>
  </si>
  <si>
    <t>Særlig indlån (DKIND2003)</t>
  </si>
  <si>
    <t>Kapitalpensionskonti (2)</t>
  </si>
  <si>
    <t>&lt;</t>
  </si>
  <si>
    <t xml:space="preserve">Repoindlån (DKIND2004) </t>
  </si>
  <si>
    <t>2028-10-02</t>
  </si>
  <si>
    <t xml:space="preserve">Virksomhed NN  </t>
  </si>
  <si>
    <t>Industri og råstofindvinding (2020)</t>
  </si>
  <si>
    <t>Finansgarantier (DKGAR3001)</t>
  </si>
  <si>
    <t>2028-04-17</t>
  </si>
  <si>
    <t>2030-04-17</t>
  </si>
  <si>
    <r>
      <rPr>
        <sz val="8"/>
        <color rgb="FFD23757"/>
        <rFont val="Nationalbank"/>
        <family val="2"/>
      </rPr>
      <t>Tinglysnings- og konverteringsgarantier (DKGAR3002</t>
    </r>
    <r>
      <rPr>
        <sz val="8"/>
        <color rgb="FF000000"/>
        <rFont val="Nationalbank"/>
        <family val="2"/>
      </rPr>
      <t>)</t>
    </r>
  </si>
  <si>
    <t>2028-06-29</t>
  </si>
  <si>
    <t>Virksomhed NN  Machines</t>
  </si>
  <si>
    <t>Fremst. af elektrisk udstyr (CJZ)</t>
  </si>
  <si>
    <t>Øvrige garantier (DKGAR3003)</t>
  </si>
  <si>
    <t>2028-04-27</t>
  </si>
  <si>
    <t>2034-04-20</t>
  </si>
  <si>
    <t>DDCCVVBBXX</t>
  </si>
  <si>
    <t>Susanne Nielsen</t>
  </si>
  <si>
    <t>DDCCBBAA</t>
  </si>
  <si>
    <t>Realkreditinstitutter (1222)</t>
  </si>
  <si>
    <r>
      <t>Modpart - Instrument-/</t>
    </r>
    <r>
      <rPr>
        <sz val="8"/>
        <color rgb="FFD23757"/>
        <rFont val="Nationalbank"/>
        <family val="2"/>
      </rPr>
      <t>Kontrakt</t>
    </r>
    <r>
      <rPr>
        <sz val="8"/>
        <rFont val="Nationalbank"/>
        <family val="2"/>
      </rPr>
      <t>oplysninger</t>
    </r>
  </si>
  <si>
    <t>Lånetilbud - realkreditlån (DKKON4001)</t>
  </si>
  <si>
    <t>2028-05-01</t>
  </si>
  <si>
    <t>2028-08-01</t>
  </si>
  <si>
    <t>Virksomhed NN Property A/S</t>
  </si>
  <si>
    <t>Fast ejendom, ejendomshandel og udlejning (LZZ)</t>
  </si>
  <si>
    <t>Udlejning mv. af fast ejendom (2920)</t>
  </si>
  <si>
    <t>2028-06-28</t>
  </si>
  <si>
    <t>2028-12-28</t>
  </si>
  <si>
    <t>Ole Nielsen</t>
  </si>
  <si>
    <t>1,2</t>
  </si>
  <si>
    <t>Kontrakt 2</t>
  </si>
  <si>
    <t>Løbenummer 2</t>
  </si>
  <si>
    <t>2028-07-07</t>
  </si>
  <si>
    <t>2035-01-01</t>
  </si>
  <si>
    <t>30-09.2028</t>
  </si>
  <si>
    <r>
      <rPr>
        <sz val="8"/>
        <color rgb="FF000000"/>
        <rFont val="Nationalbank"/>
        <family val="2"/>
      </rPr>
      <t>Debitor</t>
    </r>
    <r>
      <rPr>
        <sz val="8"/>
        <color rgb="FFD23757"/>
        <rFont val="Nationalbank"/>
        <family val="2"/>
      </rPr>
      <t>/Indskyder/Garantirekvirent</t>
    </r>
    <r>
      <rPr>
        <sz val="8"/>
        <color rgb="FF000000"/>
        <rFont val="Nationalbank"/>
        <family val="2"/>
      </rPr>
      <t xml:space="preserve"> (2)</t>
    </r>
  </si>
  <si>
    <t>Afgivet lånetilbud (DKKON4002)</t>
  </si>
  <si>
    <t>2028-06-27</t>
  </si>
  <si>
    <t>2028-09-27</t>
  </si>
  <si>
    <t>Multikomponent-facilitet (DKKON4003)</t>
  </si>
  <si>
    <t>2028-03-18</t>
  </si>
  <si>
    <t>2029-03-18</t>
  </si>
  <si>
    <t>Virksomhed NN Datter A/S</t>
  </si>
  <si>
    <r>
      <rPr>
        <sz val="8"/>
        <color rgb="FF000000"/>
        <rFont val="Nationalbank"/>
        <family val="2"/>
      </rPr>
      <t xml:space="preserve">Kassekreditter, bevilget og ubevilget overtræk </t>
    </r>
    <r>
      <rPr>
        <sz val="8"/>
        <color rgb="FFD23757"/>
        <rFont val="Nationalbank"/>
        <family val="2"/>
      </rPr>
      <t>samt indlån på anfordring</t>
    </r>
    <r>
      <rPr>
        <sz val="8"/>
        <color rgb="FF000000"/>
        <rFont val="Nationalbank"/>
        <family val="2"/>
      </rPr>
      <t xml:space="preserve"> (20)</t>
    </r>
  </si>
  <si>
    <t>2028-03-19</t>
  </si>
  <si>
    <t>USD</t>
  </si>
  <si>
    <t>2028-03-27</t>
  </si>
  <si>
    <r>
      <t xml:space="preserve">Kassekreditter, bevilget og ubevilget overtræk </t>
    </r>
    <r>
      <rPr>
        <sz val="8"/>
        <color rgb="FFD23757"/>
        <rFont val="Nationalbank"/>
        <family val="2"/>
      </rPr>
      <t>samt indlån på anfordring</t>
    </r>
    <r>
      <rPr>
        <sz val="8"/>
        <color rgb="FF000000"/>
        <rFont val="Nationalbank"/>
        <family val="2"/>
      </rPr>
      <t xml:space="preserve"> (20)</t>
    </r>
  </si>
  <si>
    <r>
      <t xml:space="preserve">Kassekreditter, bevilget og ubevilget overtræk </t>
    </r>
    <r>
      <rPr>
        <sz val="8"/>
        <color rgb="FFD23757"/>
        <rFont val="Nationalbank"/>
        <family val="2"/>
      </rPr>
      <t xml:space="preserve">samt indlån på anfordring </t>
    </r>
    <r>
      <rPr>
        <sz val="8"/>
        <rFont val="Nationalbank"/>
        <family val="2"/>
      </rPr>
      <t>(20)</t>
    </r>
  </si>
  <si>
    <r>
      <rPr>
        <sz val="8"/>
        <color rgb="FFD23757"/>
        <rFont val="Nationalbank"/>
        <family val="2"/>
      </rPr>
      <t>2028</t>
    </r>
    <r>
      <rPr>
        <sz val="8"/>
        <rFont val="Nationalbank"/>
        <family val="2"/>
      </rPr>
      <t>-07-01</t>
    </r>
  </si>
  <si>
    <r>
      <rPr>
        <sz val="8"/>
        <color rgb="FFD23757"/>
        <rFont val="Nationalbank"/>
        <family val="2"/>
      </rPr>
      <t>2028</t>
    </r>
    <r>
      <rPr>
        <sz val="8"/>
        <rFont val="Nationalbank"/>
        <family val="2"/>
      </rPr>
      <t>-10-01</t>
    </r>
  </si>
  <si>
    <r>
      <rPr>
        <b/>
        <sz val="8"/>
        <color rgb="FFD23757"/>
        <rFont val="Nationalbank"/>
        <family val="2"/>
      </rPr>
      <t>1.c Indskud mellem kreditinstitutter bortset fra repoindlån og repoudlån (kredit)</t>
    </r>
    <r>
      <rPr>
        <b/>
        <sz val="8"/>
        <rFont val="Nationalbank"/>
        <family val="2"/>
      </rPr>
      <t xml:space="preserve"> - virksomhed (Inspiration ECB case 2)
</t>
    </r>
    <r>
      <rPr>
        <sz val="8"/>
        <color rgb="FFD23757"/>
        <rFont val="Nationalbank"/>
        <family val="2"/>
      </rPr>
      <t xml:space="preserve">
</t>
    </r>
    <r>
      <rPr>
        <sz val="8"/>
        <rFont val="Nationalbank"/>
        <family val="2"/>
      </rPr>
      <t xml:space="preserve">Samme case som i 1a. Nedenfor er angivet hvordan Bank B håndterer indskuddet på indlånssiden. 
Den </t>
    </r>
    <r>
      <rPr>
        <b/>
        <sz val="8"/>
        <rFont val="Nationalbank"/>
        <family val="2"/>
      </rPr>
      <t>14. december 2028</t>
    </r>
    <r>
      <rPr>
        <sz val="8"/>
        <rFont val="Nationalbank"/>
        <family val="2"/>
      </rPr>
      <t xml:space="preserve"> indgår Bank A en aftale om at placere et indskud hos Bank B:
• Aftalen/kontrakten løber i et halvt år fra indskuddet placeres. Udløbsdatoen af bindingsperioden er således. 15. juni 2029.
• Der er en fast rente på 0,2 pct. p.a.
• Den </t>
    </r>
    <r>
      <rPr>
        <b/>
        <sz val="8"/>
        <rFont val="Nationalbank"/>
        <family val="2"/>
      </rPr>
      <t>15. december 2028</t>
    </r>
    <r>
      <rPr>
        <sz val="8"/>
        <rFont val="Nationalbank"/>
        <family val="2"/>
      </rPr>
      <t xml:space="preserve"> overfører Bank A kr. 15.000.000 til Bank B/debitor.
Eksemplet viser indberetningen for referenceperioden </t>
    </r>
    <r>
      <rPr>
        <b/>
        <sz val="8"/>
        <rFont val="Nationalbank"/>
        <family val="2"/>
      </rPr>
      <t>31. december 2028.</t>
    </r>
    <r>
      <rPr>
        <sz val="8"/>
        <rFont val="Nationalbank"/>
        <family val="2"/>
      </rPr>
      <t xml:space="preserve">  Øvrige referenceperioder er ikke vist i eksemplet. 
</t>
    </r>
  </si>
  <si>
    <r>
      <rPr>
        <b/>
        <sz val="8"/>
        <rFont val="Nationalbank"/>
        <family val="2"/>
      </rPr>
      <t xml:space="preserve">2.a Kassekreditter, bevilget og ubevilget overtræk </t>
    </r>
    <r>
      <rPr>
        <b/>
        <sz val="8"/>
        <color rgb="FFD23757"/>
        <rFont val="Nationalbank"/>
        <family val="2"/>
      </rPr>
      <t>samt indlån på anfordring</t>
    </r>
    <r>
      <rPr>
        <b/>
        <sz val="8"/>
        <rFont val="Nationalbank"/>
        <family val="2"/>
      </rPr>
      <t xml:space="preserve"> - privatperson
</t>
    </r>
    <r>
      <rPr>
        <sz val="8"/>
        <rFont val="Nationalbank"/>
        <family val="2"/>
      </rPr>
      <t xml:space="preserve">Niels Nielsen (privatperson) har en konto i Bank A uden en tilknyttet kredit, hvorfor der ikke er stillet sikkerhed. 
• Den </t>
    </r>
    <r>
      <rPr>
        <b/>
        <sz val="8"/>
        <rFont val="Nationalbank"/>
        <family val="2"/>
      </rPr>
      <t xml:space="preserve">2. januar </t>
    </r>
    <r>
      <rPr>
        <b/>
        <sz val="8"/>
        <color rgb="FFD23757"/>
        <rFont val="Nationalbank"/>
        <family val="2"/>
      </rPr>
      <t>2028</t>
    </r>
    <r>
      <rPr>
        <b/>
        <sz val="8"/>
        <rFont val="Nationalbank"/>
        <family val="2"/>
      </rPr>
      <t xml:space="preserve"> </t>
    </r>
    <r>
      <rPr>
        <sz val="8"/>
        <rFont val="Nationalbank"/>
        <family val="2"/>
      </rPr>
      <t xml:space="preserve">går kontoen i overtræk med kr. 7.000. Kontoen er fortsat i overtræk på indberetningstidspunktet </t>
    </r>
    <r>
      <rPr>
        <b/>
        <sz val="8"/>
        <rFont val="Nationalbank"/>
        <family val="2"/>
      </rPr>
      <t xml:space="preserve">31. marts </t>
    </r>
    <r>
      <rPr>
        <b/>
        <sz val="8"/>
        <color rgb="FFD23757"/>
        <rFont val="Nationalbank"/>
        <family val="2"/>
      </rPr>
      <t>2028</t>
    </r>
    <r>
      <rPr>
        <b/>
        <sz val="8"/>
        <rFont val="Nationalbank"/>
        <family val="2"/>
      </rPr>
      <t xml:space="preserve">. </t>
    </r>
    <r>
      <rPr>
        <sz val="8"/>
        <rFont val="Nationalbank"/>
        <family val="2"/>
      </rPr>
      <t xml:space="preserve">Overtræksrenten er 23 pct. p.a. og tilskrives kvartalvis, første dag i efterfølgende kvartal. 
• Den </t>
    </r>
    <r>
      <rPr>
        <b/>
        <sz val="8"/>
        <rFont val="Nationalbank"/>
        <family val="2"/>
      </rPr>
      <t xml:space="preserve">1. april </t>
    </r>
    <r>
      <rPr>
        <b/>
        <sz val="8"/>
        <color rgb="FFD23757"/>
        <rFont val="Nationalbank"/>
        <family val="2"/>
      </rPr>
      <t>2028</t>
    </r>
    <r>
      <rPr>
        <sz val="8"/>
        <rFont val="Nationalbank"/>
        <family val="2"/>
      </rPr>
      <t xml:space="preserve"> tilbagebetaler Niels Nielsen overtrækket, og laver samtidig en aftale om at få tilknyttet en kredit der løber i 10 år på kr. 10.000 til kontoen. Renten på kreditten fastsættes diskretionært af kreditor og er p.t. 10 pct. p.a. Renten tilskrives fortsat kvartalsvist, første dag i efterfølgende kvartal. </t>
    </r>
    <r>
      <rPr>
        <sz val="8"/>
        <color rgb="FFD23757"/>
        <rFont val="Nationalbank"/>
        <family val="2"/>
      </rPr>
      <t>Der er aftalt en nominel indlånsrentesats på 1 pct. p.a.</t>
    </r>
    <r>
      <rPr>
        <sz val="8"/>
        <rFont val="Nationalbank"/>
        <family val="2"/>
      </rPr>
      <t xml:space="preserve">
• På referencetidspunktet</t>
    </r>
    <r>
      <rPr>
        <b/>
        <sz val="8"/>
        <rFont val="Nationalbank"/>
        <family val="2"/>
      </rPr>
      <t xml:space="preserve"> 30. juni </t>
    </r>
    <r>
      <rPr>
        <b/>
        <sz val="8"/>
        <color rgb="FFD23757"/>
        <rFont val="Nationalbank"/>
        <family val="2"/>
      </rPr>
      <t>2028</t>
    </r>
    <r>
      <rPr>
        <sz val="8"/>
        <rFont val="Nationalbank"/>
        <family val="2"/>
      </rPr>
      <t xml:space="preserve"> er kontoen i plus. Kreditten indberettes med samme løbenummer på kontrakt og instrument som i foregående referenceperioder, da banken betragter det som en genforhandling.
• Den </t>
    </r>
    <r>
      <rPr>
        <b/>
        <sz val="8"/>
        <rFont val="Nationalbank"/>
        <family val="2"/>
      </rPr>
      <t xml:space="preserve">1. juli </t>
    </r>
    <r>
      <rPr>
        <b/>
        <sz val="8"/>
        <color rgb="FFD23757"/>
        <rFont val="Nationalbank"/>
        <family val="2"/>
      </rPr>
      <t>2028</t>
    </r>
    <r>
      <rPr>
        <sz val="8"/>
        <rFont val="Nationalbank"/>
        <family val="2"/>
      </rPr>
      <t xml:space="preserve"> trækker Niels Nielsen kr. 5.000 på sin kredit og på referencetidspunktet </t>
    </r>
    <r>
      <rPr>
        <b/>
        <sz val="8"/>
        <rFont val="Nationalbank"/>
        <family val="2"/>
      </rPr>
      <t xml:space="preserve">30. september </t>
    </r>
    <r>
      <rPr>
        <b/>
        <sz val="8"/>
        <color rgb="FFD23757"/>
        <rFont val="Nationalbank"/>
        <family val="2"/>
      </rPr>
      <t>2028</t>
    </r>
    <r>
      <rPr>
        <sz val="8"/>
        <rFont val="Nationalbank"/>
        <family val="2"/>
      </rPr>
      <t xml:space="preserve"> er der fortsat trukket kr. 5.000 på kreditten
Der er ingen aftale om fast nedskrivning af kreditgrænsen. Der er tale om et variabelt forrentet produkt, hvor kreditor diskretionært kan fastsætte renten og der stilles ingen sikkerhed. 
I dette eksempel er der tale om et instrument som indberettes med samme løbenummer på kontrakt og instrument. Der er ved første indberetning </t>
    </r>
    <r>
      <rPr>
        <b/>
        <sz val="8"/>
        <rFont val="Nationalbank"/>
        <family val="2"/>
      </rPr>
      <t xml:space="preserve">31. marts </t>
    </r>
    <r>
      <rPr>
        <b/>
        <sz val="8"/>
        <color rgb="FFD23757"/>
        <rFont val="Nationalbank"/>
        <family val="2"/>
      </rPr>
      <t>2028</t>
    </r>
    <r>
      <rPr>
        <sz val="8"/>
        <rFont val="Nationalbank"/>
        <family val="2"/>
      </rPr>
      <t xml:space="preserve"> er tale om et ubevilget overtræk hvor der i de efterfølgende referenceperioder er tilknyttet en kreditaftale til samme løbenummer på kontrakt og instrument. 
Eksemplet viser indberetningen for referenceperioden </t>
    </r>
    <r>
      <rPr>
        <b/>
        <sz val="8"/>
        <rFont val="Nationalbank"/>
        <family val="2"/>
      </rPr>
      <t>31. marts, 30. juni</t>
    </r>
    <r>
      <rPr>
        <sz val="8"/>
        <rFont val="Nationalbank"/>
        <family val="2"/>
      </rPr>
      <t xml:space="preserve"> og </t>
    </r>
    <r>
      <rPr>
        <b/>
        <sz val="8"/>
        <rFont val="Nationalbank"/>
        <family val="2"/>
      </rPr>
      <t xml:space="preserve">30. september </t>
    </r>
    <r>
      <rPr>
        <b/>
        <sz val="8"/>
        <color rgb="FFD23757"/>
        <rFont val="Nationalbank"/>
        <family val="2"/>
      </rPr>
      <t>2028</t>
    </r>
    <r>
      <rPr>
        <sz val="8"/>
        <rFont val="Nationalbank"/>
        <family val="2"/>
      </rPr>
      <t>. Øvrige referenceperioder er ikke vist i eksemplet.</t>
    </r>
    <r>
      <rPr>
        <sz val="8"/>
        <color rgb="FFD23757"/>
        <rFont val="Nationalbank"/>
        <family val="2"/>
      </rPr>
      <t xml:space="preserve"> I praksis vil kreditmaks og overtrækket gå ind under bagatelgrænsen i forhold til indhentning af privatøkonomiske oplysninger. </t>
    </r>
    <r>
      <rPr>
        <sz val="8"/>
        <rFont val="Nationalbank"/>
        <family val="2"/>
      </rPr>
      <t xml:space="preserve">
</t>
    </r>
    <r>
      <rPr>
        <b/>
        <sz val="8"/>
        <rFont val="Nationalbank"/>
        <family val="2"/>
      </rPr>
      <t xml:space="preserve">
</t>
    </r>
    <r>
      <rPr>
        <sz val="8"/>
        <rFont val="Nationalbank"/>
        <family val="2"/>
      </rPr>
      <t xml:space="preserve">
</t>
    </r>
  </si>
  <si>
    <r>
      <rPr>
        <b/>
        <sz val="8"/>
        <color rgb="FFD23757"/>
        <rFont val="Nationalbank"/>
        <family val="2"/>
      </rPr>
      <t>12.a Tidsindskud</t>
    </r>
    <r>
      <rPr>
        <b/>
        <sz val="8"/>
        <rFont val="Nationalbank"/>
        <family val="2"/>
      </rPr>
      <t xml:space="preserve"> - virksomhed
</t>
    </r>
    <r>
      <rPr>
        <sz val="8"/>
        <rFont val="Nationalbank"/>
        <family val="2"/>
      </rPr>
      <t xml:space="preserve">Virksomhed NN har en del likvide midler stående på bankkontoen, som de forventer at skulle bruge om et års tid. For at opnå en højere rente på indeståendet opretter Virksomhed NN den 10. marts 2028 en konto med 12 måneders binding (Tidsindskud) hos Bank A og indsætter 1.000.000 kr. Virksomhed NN har hverken lån eller kreditter hos Bank A:
• Der er en nominel rentesats på 3,0 pct. p.a.
• I bindingsperioden er beløbet bundet. Der kan dog ekstraordinært hæves fra kontoen mod betaling af en dekort.
Eksemplet viser indberetningen for referenceperioden </t>
    </r>
    <r>
      <rPr>
        <b/>
        <sz val="8"/>
        <rFont val="Nationalbank"/>
        <family val="2"/>
      </rPr>
      <t>31. marts 2028</t>
    </r>
    <r>
      <rPr>
        <sz val="8"/>
        <rFont val="Nationalbank"/>
        <family val="2"/>
      </rPr>
      <t xml:space="preserve">, hvilket også er første referenceperiode hvorfra instrumentet skal indberettes. Øvrige referenceperioder er ikke vist i eksemplet.
</t>
    </r>
  </si>
  <si>
    <r>
      <rPr>
        <b/>
        <sz val="8"/>
        <color rgb="FFD23757"/>
        <rFont val="Nationalbank"/>
        <family val="2"/>
      </rPr>
      <t>13.a Indlån med opsigelse</t>
    </r>
    <r>
      <rPr>
        <b/>
        <sz val="8"/>
        <rFont val="Nationalbank"/>
        <family val="2"/>
      </rPr>
      <t xml:space="preserve"> - privatperson
</t>
    </r>
    <r>
      <rPr>
        <sz val="8"/>
        <rFont val="Nationalbank"/>
        <family val="2"/>
      </rPr>
      <t xml:space="preserve">Niels Nielsen har arvet en større sum penge, som han ikke forventer at skulle bruge lige foreløbig. Den </t>
    </r>
    <r>
      <rPr>
        <b/>
        <sz val="8"/>
        <rFont val="Nationalbank"/>
        <family val="2"/>
      </rPr>
      <t>10. marts 2028</t>
    </r>
    <r>
      <rPr>
        <sz val="8"/>
        <rFont val="Nationalbank"/>
        <family val="2"/>
      </rPr>
      <t xml:space="preserve"> opretter Niels Nielsen (privatperson) en indlånskonto med opsigelsesvarsel på 12 måneder hos Bank A for at få en fordeltagtig rente og indsætter arvesummen på 100.000 kr. Niels Nielsen har hverken lån eller kreditter hos Bank A:
• Der er en nominel rentesats på 3,0 pct. p.a.
• Det er en konto, som skal opsiges af kunden med et aftalt opsigelsesvarsel. Det er uden betydning, om indestående er opsagt eller ej samt om kunden har mulighed for at hæve indskuddet uden opsigelse evt. mod betaling.
Eksemplet viser indberetningen for referenceperioden </t>
    </r>
    <r>
      <rPr>
        <b/>
        <sz val="8"/>
        <rFont val="Nationalbank"/>
        <family val="2"/>
      </rPr>
      <t>31. marts 2028</t>
    </r>
    <r>
      <rPr>
        <sz val="8"/>
        <rFont val="Nationalbank"/>
        <family val="2"/>
      </rPr>
      <t xml:space="preserve">, hvilket også er første referenceperiode hvorfra instrumentet skal indberettes. Øvrige referenceperioder er ikke vist i eksemplet.
</t>
    </r>
  </si>
  <si>
    <r>
      <rPr>
        <b/>
        <sz val="8"/>
        <color rgb="FFD23757"/>
        <rFont val="Nationalbank"/>
        <family val="2"/>
      </rPr>
      <t>15.a Repoindlån</t>
    </r>
    <r>
      <rPr>
        <b/>
        <sz val="8"/>
        <rFont val="Nationalbank"/>
        <family val="2"/>
      </rPr>
      <t xml:space="preserve"> - </t>
    </r>
    <r>
      <rPr>
        <b/>
        <sz val="8"/>
        <color theme="1"/>
        <rFont val="Nationalbank"/>
        <family val="2"/>
      </rPr>
      <t>Virksomhed: Indberettende institut A får et repoindlån fra</t>
    </r>
    <r>
      <rPr>
        <b/>
        <sz val="8"/>
        <rFont val="Nationalbank"/>
        <family val="2"/>
      </rPr>
      <t xml:space="preserve"> bank B
</t>
    </r>
    <r>
      <rPr>
        <sz val="8"/>
        <rFont val="Nationalbank"/>
        <family val="2"/>
      </rPr>
      <t xml:space="preserve">Den </t>
    </r>
    <r>
      <rPr>
        <b/>
        <sz val="8"/>
        <rFont val="Nationalbank"/>
        <family val="2"/>
      </rPr>
      <t>27. september 2028</t>
    </r>
    <r>
      <rPr>
        <sz val="8"/>
        <rFont val="Nationalbank"/>
        <family val="2"/>
      </rPr>
      <t xml:space="preserve"> aftaler Bank A at udlåne et værdipapir med en pålydende værdi på 1.005.000 kr. til Bank B (indskyder) under et repoindlån. Det vil sige, at Bank A får et indskud på kr. 1.000.000 af Bank B, og Bank A forpligter sig til at tilbagekøbe værdipapiret til en fastsat pris på kr. 1.003.000 den </t>
    </r>
    <r>
      <rPr>
        <b/>
        <sz val="8"/>
        <rFont val="Nationalbank"/>
        <family val="2"/>
      </rPr>
      <t>2. oktober 2028</t>
    </r>
    <r>
      <rPr>
        <sz val="8"/>
        <rFont val="Nationalbank"/>
        <family val="2"/>
      </rPr>
      <t xml:space="preserve">. Bank A betaler en indlånsrente på 3 pct. for indskuddet til Bank B.
Den </t>
    </r>
    <r>
      <rPr>
        <b/>
        <sz val="8"/>
        <rFont val="Nationalbank"/>
        <family val="2"/>
      </rPr>
      <t>28. september</t>
    </r>
    <r>
      <rPr>
        <sz val="8"/>
        <rFont val="Nationalbank"/>
        <family val="2"/>
      </rPr>
      <t xml:space="preserve"> </t>
    </r>
    <r>
      <rPr>
        <b/>
        <sz val="8"/>
        <rFont val="Nationalbank"/>
        <family val="2"/>
      </rPr>
      <t xml:space="preserve">2028 </t>
    </r>
    <r>
      <rPr>
        <sz val="8"/>
        <rFont val="Nationalbank"/>
        <family val="2"/>
      </rPr>
      <t xml:space="preserve">får Bank A 1.000.000 kr. fra Bank B, og udlåner en tysk statsobligation som pant/sikkerhed.
Aftalen indberettes kun for den ene referenceperiode </t>
    </r>
    <r>
      <rPr>
        <b/>
        <sz val="8"/>
        <rFont val="Nationalbank"/>
        <family val="2"/>
      </rPr>
      <t xml:space="preserve">30. september 2028 </t>
    </r>
    <r>
      <rPr>
        <sz val="8"/>
        <rFont val="Nationalbank"/>
        <family val="2"/>
      </rPr>
      <t xml:space="preserve">da aftalen reverseres </t>
    </r>
    <r>
      <rPr>
        <b/>
        <sz val="8"/>
        <rFont val="Nationalbank"/>
        <family val="2"/>
      </rPr>
      <t xml:space="preserve">2. oktober 2028. 
</t>
    </r>
  </si>
  <si>
    <r>
      <rPr>
        <b/>
        <sz val="8"/>
        <color rgb="FFD23757"/>
        <rFont val="Nationalbank"/>
        <family val="2"/>
      </rPr>
      <t>16.a Finansgaranti</t>
    </r>
    <r>
      <rPr>
        <b/>
        <sz val="8"/>
        <rFont val="Nationalbank"/>
        <family val="2"/>
      </rPr>
      <t xml:space="preserve"> (forhåndslånsgaranti) - Virksomhed
</t>
    </r>
    <r>
      <rPr>
        <sz val="8"/>
        <rFont val="Nationalbank"/>
        <family val="2"/>
      </rPr>
      <t xml:space="preserve">Virksomhed NN skal bygge nyt domicil i København. Virksomheden har valgt at hjemtage et forhåndslån. I den forbindelse stiller Bank A en forhåndslånsgaranti på 3 mio. kr. over for Realkreditinstitut A den </t>
    </r>
    <r>
      <rPr>
        <b/>
        <sz val="8"/>
        <rFont val="Nationalbank"/>
        <family val="2"/>
      </rPr>
      <t>17. april 2028</t>
    </r>
    <r>
      <rPr>
        <sz val="8"/>
        <rFont val="Nationalbank"/>
        <family val="2"/>
      </rPr>
      <t xml:space="preserve">.
• Byggeriet forventes at stå færdigt inden for 2 år.
Nedenstående eksempel illusterer indberetning af selve garantien og ikke lånet. Nedenstående eksempel vedr. indberetning for referenceperioden </t>
    </r>
    <r>
      <rPr>
        <b/>
        <sz val="8"/>
        <rFont val="Nationalbank"/>
        <family val="2"/>
      </rPr>
      <t xml:space="preserve">30. juni 2028. </t>
    </r>
    <r>
      <rPr>
        <sz val="8"/>
        <rFont val="Nationalbank"/>
        <family val="2"/>
      </rPr>
      <t xml:space="preserve">Øvrige referenceperioder er ikke vist i eksemplet. Udløbsdatoen på garantien er i dette tilfælde tilgængeligt, hvorved den kan indberettes. </t>
    </r>
  </si>
  <si>
    <r>
      <rPr>
        <b/>
        <sz val="8"/>
        <color rgb="FFD23757"/>
        <rFont val="Nationalbank"/>
        <family val="2"/>
      </rPr>
      <t>17.a Tinglysningsgaranti</t>
    </r>
    <r>
      <rPr>
        <b/>
        <sz val="8"/>
        <rFont val="Nationalbank"/>
        <family val="2"/>
      </rPr>
      <t xml:space="preserve"> (konverteringsgaranti) - Virksomhed
</t>
    </r>
    <r>
      <rPr>
        <sz val="8"/>
        <rFont val="Nationalbank"/>
        <family val="2"/>
      </rPr>
      <t xml:space="preserve">Virksomhed NN ønsker at konvertere deres realkreditlån. Det nye realkreditlån udbetales d. 29. juni 2028. Provenuet anvendes til at indfrie det eksisterende lån d. 30. juni 2028. Idet det nye pantebrev er udbetalt før det er tinglyst uden anmærkninger stilles der en konverteringsgaranti overfor realkreditinstituttet på 3 mio. kr. 
Nedenstående eksempel illusterer indberetning af selve garantien og ikke lånet. 
Nedenstående eksempel vedr. indberetning for referenceperioden </t>
    </r>
    <r>
      <rPr>
        <b/>
        <sz val="8"/>
        <rFont val="Nationalbank"/>
        <family val="2"/>
      </rPr>
      <t xml:space="preserve">30. juni 2028. </t>
    </r>
    <r>
      <rPr>
        <sz val="8"/>
        <rFont val="Nationalbank"/>
        <family val="2"/>
      </rPr>
      <t>Øvrige referenceperioder er ikke vist i eksemplet.</t>
    </r>
    <r>
      <rPr>
        <b/>
        <sz val="8"/>
        <rFont val="Nationalbank"/>
        <family val="2"/>
      </rPr>
      <t xml:space="preserve"> </t>
    </r>
    <r>
      <rPr>
        <sz val="8"/>
        <rFont val="Nationalbank"/>
        <family val="2"/>
      </rPr>
      <t xml:space="preserve">Udløbsdatoen på garantien er i dette tilfælde tilgængeligt, hvorved den kan indberettes. </t>
    </r>
  </si>
  <si>
    <r>
      <rPr>
        <b/>
        <sz val="8"/>
        <color rgb="FFD23757"/>
        <rFont val="Nationalbank"/>
        <family val="2"/>
      </rPr>
      <t>21.c Multikomponent-facilitet</t>
    </r>
    <r>
      <rPr>
        <b/>
        <sz val="8"/>
        <color rgb="FF000000"/>
        <rFont val="Nationalbank"/>
        <family val="2"/>
      </rPr>
      <t xml:space="preserve"> (Multikomponent-facilitet med fast maksimum og underliggende instrumenter) - virksomhed
</t>
    </r>
    <r>
      <rPr>
        <sz val="8"/>
        <color rgb="FF000000"/>
        <rFont val="Nationalbank"/>
        <family val="2"/>
      </rPr>
      <t xml:space="preserve">Virksomheden NN Property A/S er i en periode, hvor virksomheden ekspanderer og har i den forbindelse behov for en kredit. Bank A indgår en rammeaftale om kredit til vikrsomheden NN Property A/S på samlet 10 mio. kr. med kombination af fast maksimum og flydende maksimum, som etableres d. 18 marts 2028. Faciliteten er gældende 1 år. Ultimo marts 2028 er faciliteten anvendt med følgende underliggende instrumenter:  
Instrument 1: Kassekredit-træk i DKK på 3,6 mio kr. 
Instrument 2: Kassekredit-træk i USD på 4,7 mio kr. (omregnet til DKK). Der må ikke trækkes mere end 6 mio kr. omregnet til DKK på instrumentet. 
Under kontraktens ikke-balanceførte beløb indberettes den uudnyttede/ufordelte beløb af rammen, mens det fast maksimum på det enkelte instrument er regnet ind i ikke-balanceført beløb, 4.3.9.
Eksemplet viser indberetningen for referenceperioden </t>
    </r>
    <r>
      <rPr>
        <b/>
        <sz val="8"/>
        <color rgb="FF000000"/>
        <rFont val="Nationalbank"/>
        <family val="2"/>
      </rPr>
      <t>31. marts 2028</t>
    </r>
    <r>
      <rPr>
        <sz val="8"/>
        <color rgb="FF000000"/>
        <rFont val="Nationalbank"/>
        <family val="2"/>
      </rPr>
      <t xml:space="preserve">. Øvrige referenceperioder er ikke vist i eksemplet.
</t>
    </r>
    <r>
      <rPr>
        <b/>
        <sz val="8"/>
        <color rgb="FF000000"/>
        <rFont val="Nationalbank"/>
        <family val="2"/>
      </rPr>
      <t xml:space="preserve">
</t>
    </r>
    <r>
      <rPr>
        <sz val="8"/>
        <color rgb="FF000000"/>
        <rFont val="Nationalbank"/>
        <family val="2"/>
      </rPr>
      <t xml:space="preserve">
</t>
    </r>
  </si>
  <si>
    <r>
      <t xml:space="preserve">1.b Indskud </t>
    </r>
    <r>
      <rPr>
        <b/>
        <sz val="8"/>
        <color rgb="FFD23757"/>
        <rFont val="Nationalbank"/>
        <family val="2"/>
      </rPr>
      <t>mellem kreditinstitutter bortset fra repoindlån og repoudlån</t>
    </r>
    <r>
      <rPr>
        <b/>
        <sz val="8"/>
        <rFont val="Nationalbank"/>
        <family val="2"/>
      </rPr>
      <t xml:space="preserve"> </t>
    </r>
    <r>
      <rPr>
        <b/>
        <sz val="8"/>
        <color rgb="FFD23757"/>
        <rFont val="Nationalbank"/>
        <family val="2"/>
      </rPr>
      <t>(debet/kredit)</t>
    </r>
    <r>
      <rPr>
        <b/>
        <sz val="8"/>
        <rFont val="Nationalbank"/>
        <family val="2"/>
      </rPr>
      <t xml:space="preserve"> - nostrokonto
</t>
    </r>
    <r>
      <rPr>
        <sz val="8"/>
        <rFont val="Nationalbank"/>
        <family val="2"/>
      </rPr>
      <t xml:space="preserve">Den </t>
    </r>
    <r>
      <rPr>
        <b/>
        <sz val="8"/>
        <rFont val="Nationalbank"/>
        <family val="2"/>
      </rPr>
      <t xml:space="preserve">29. september </t>
    </r>
    <r>
      <rPr>
        <b/>
        <sz val="8"/>
        <color rgb="FFD23757"/>
        <rFont val="Nationalbank"/>
        <family val="2"/>
      </rPr>
      <t>2028</t>
    </r>
    <r>
      <rPr>
        <sz val="8"/>
        <rFont val="Nationalbank"/>
        <family val="2"/>
      </rPr>
      <t xml:space="preserve"> indgår Bank A en aftale om at oprette en konto hos Bank B:
• Aftalen/kontrakten har ikke en udløbsdato.
• Der er en referencerente med et rentespænd på 0,1 pct. p.a.
• Kontoen kan både være i kredit og debet, og er oprettet i Euro
• Der er ikke en fast amortiseringsplan.
• Der er aftalt månedlige rentebetalinger.
• Den </t>
    </r>
    <r>
      <rPr>
        <b/>
        <sz val="8"/>
        <rFont val="Nationalbank"/>
        <family val="2"/>
      </rPr>
      <t>15. december</t>
    </r>
    <r>
      <rPr>
        <sz val="8"/>
        <rFont val="Nationalbank"/>
        <family val="2"/>
      </rPr>
      <t xml:space="preserve"> </t>
    </r>
    <r>
      <rPr>
        <sz val="8"/>
        <color rgb="FFD23757"/>
        <rFont val="Nationalbank"/>
        <family val="2"/>
      </rPr>
      <t>2028</t>
    </r>
    <r>
      <rPr>
        <sz val="8"/>
        <rFont val="Nationalbank"/>
        <family val="2"/>
      </rPr>
      <t xml:space="preserve"> overfører Bank A kr. 15.000.000 til Bank B/debitor.
• Ifølge aftalen/kontrakten stilles der ingen sikkerhed
• Jf. indberetters regnskabsstandard er der nedskrevet med kr. 4.800 ultimo </t>
    </r>
    <r>
      <rPr>
        <b/>
        <sz val="8"/>
        <rFont val="Nationalbank"/>
        <family val="2"/>
      </rPr>
      <t xml:space="preserve">december </t>
    </r>
    <r>
      <rPr>
        <b/>
        <sz val="8"/>
        <color rgb="FFD23757"/>
        <rFont val="Nationalbank"/>
        <family val="2"/>
      </rPr>
      <t>2028</t>
    </r>
    <r>
      <rPr>
        <sz val="8"/>
        <rFont val="Nationalbank"/>
        <family val="2"/>
      </rPr>
      <t xml:space="preserve">.
</t>
    </r>
    <r>
      <rPr>
        <sz val="8"/>
        <color rgb="FFD23757"/>
        <rFont val="Nationalbank"/>
        <family val="2"/>
      </rPr>
      <t>• Der er aftalt en maksimumsaldo for kontoen, der både gælder debet- og kreditsaldoen, som indberettes i 4.2.14 Hovedstol/Trækningsret/Garantibeløb på kr. 100.000.000.</t>
    </r>
    <r>
      <rPr>
        <sz val="8"/>
        <rFont val="Nationalbank"/>
        <family val="2"/>
      </rPr>
      <t xml:space="preserve">
</t>
    </r>
    <r>
      <rPr>
        <sz val="8"/>
        <color rgb="FFD23757"/>
        <rFont val="Nationalbank"/>
        <family val="2"/>
      </rPr>
      <t xml:space="preserve">Den </t>
    </r>
    <r>
      <rPr>
        <b/>
        <sz val="8"/>
        <color rgb="FFD23757"/>
        <rFont val="Nationalbank"/>
        <family val="2"/>
      </rPr>
      <t>2. januar 2029</t>
    </r>
    <r>
      <rPr>
        <sz val="8"/>
        <color rgb="FFD23757"/>
        <rFont val="Nationalbank"/>
        <family val="2"/>
      </rPr>
      <t xml:space="preserve"> indsætter Bank B kr. 20.000.000 til Bank A via samme Nostro konto. Bank A går således fra at være indskyder til at være indlånstager. 
• Aftalen/kontrakten har ikke en udløbsdato. Variabel 4.2.28 Aktuel udløbsdato af bindingsperiode er således ikke krævet.
• Karakteristika for kontoen er uændret i forhold til ovenstående. 
</t>
    </r>
    <r>
      <rPr>
        <sz val="8"/>
        <rFont val="Nationalbank"/>
        <family val="2"/>
      </rPr>
      <t xml:space="preserve">
Eksemplet viser indberetningerne for referenceperioderne </t>
    </r>
    <r>
      <rPr>
        <b/>
        <sz val="8"/>
        <rFont val="Nationalbank"/>
        <family val="2"/>
      </rPr>
      <t xml:space="preserve">31. december </t>
    </r>
    <r>
      <rPr>
        <b/>
        <sz val="8"/>
        <color rgb="FFD23757"/>
        <rFont val="Nationalbank"/>
        <family val="2"/>
      </rPr>
      <t xml:space="preserve">2028 og 31. marts 2029. </t>
    </r>
    <r>
      <rPr>
        <sz val="8"/>
        <rFont val="Nationalbank"/>
        <family val="2"/>
      </rPr>
      <t xml:space="preserve">Øvrige referenceperioder er ikke vist i eksemplet. 
</t>
    </r>
  </si>
  <si>
    <r>
      <rPr>
        <b/>
        <sz val="8"/>
        <color rgb="FFD23757"/>
        <rFont val="Nationalbank"/>
        <family val="2"/>
      </rPr>
      <t>2.c Kassekreditter, bevilget og ubevilget overtræk samt indlån på anfordring (Anfordringskonto)</t>
    </r>
    <r>
      <rPr>
        <b/>
        <sz val="8"/>
        <rFont val="Nationalbank"/>
        <family val="2"/>
      </rPr>
      <t xml:space="preserve"> - privatperson
</t>
    </r>
    <r>
      <rPr>
        <sz val="8"/>
        <rFont val="Nationalbank"/>
        <family val="2"/>
      </rPr>
      <t xml:space="preserve">Den </t>
    </r>
    <r>
      <rPr>
        <b/>
        <sz val="8"/>
        <rFont val="Nationalbank"/>
        <family val="2"/>
      </rPr>
      <t>10. marts 2028</t>
    </r>
    <r>
      <rPr>
        <sz val="8"/>
        <rFont val="Nationalbank"/>
        <family val="2"/>
      </rPr>
      <t xml:space="preserve"> har Niels Nielsen (privatperson) oprettet en indlånskonto hos Bank A og indsætter 1.000 kr. Niels Nielsen har hverken lån eller kreditter hos Bank A:
• Der er en nominel rentesats på 1,5 pct. p.a.
• Det er konto, der frit kan hæves og indsættes på.
Eksemplet viser indberetningen for referenceperioden </t>
    </r>
    <r>
      <rPr>
        <b/>
        <sz val="8"/>
        <rFont val="Nationalbank"/>
        <family val="2"/>
      </rPr>
      <t>31. marts 2028</t>
    </r>
    <r>
      <rPr>
        <sz val="8"/>
        <rFont val="Nationalbank"/>
        <family val="2"/>
      </rPr>
      <t xml:space="preserve">, hvilket også er første referenceperiode hvorfra instrumentet skal indberettes. Øvrige referenceperioder er ikke vist i eksemplet.
</t>
    </r>
  </si>
  <si>
    <r>
      <rPr>
        <b/>
        <sz val="8"/>
        <color rgb="FFD23757"/>
        <rFont val="Nationalbank"/>
        <family val="2"/>
      </rPr>
      <t>2.d Kassekreditter, bevilget og ubevilget overtræk samt indlån på anfordring (Kassekredit i kredit)</t>
    </r>
    <r>
      <rPr>
        <b/>
        <sz val="8"/>
        <color rgb="FF000000"/>
        <rFont val="Nationalbank"/>
      </rPr>
      <t xml:space="preserve"> - privatperson
</t>
    </r>
    <r>
      <rPr>
        <sz val="8"/>
        <color rgb="FF000000"/>
        <rFont val="Nationalbank"/>
      </rPr>
      <t xml:space="preserve">Den </t>
    </r>
    <r>
      <rPr>
        <b/>
        <sz val="8"/>
        <color rgb="FF000000"/>
        <rFont val="Nationalbank"/>
      </rPr>
      <t>2. januar 2028</t>
    </r>
    <r>
      <rPr>
        <sz val="8"/>
        <color rgb="FF000000"/>
        <rFont val="Nationalbank"/>
      </rPr>
      <t xml:space="preserve"> optager Niels Nielsen en kassekredit på 240.000 kr. hos Bank A på sin lønkonto. For kassekreditten gælder følgende:
• Aftalen løber i to år
• Rentetilskrivninger foretages månedligt ultimo måneden
• Rente på kassekreditten er på 4 pct. p.a. og kan fastsættes diskretionært af kreditor.
• Der stilles ikke pant for kreditten
• Kreditten benyttes første gang </t>
    </r>
    <r>
      <rPr>
        <b/>
        <sz val="8"/>
        <color rgb="FF000000"/>
        <rFont val="Nationalbank"/>
      </rPr>
      <t>1. februar 2028</t>
    </r>
    <r>
      <rPr>
        <sz val="8"/>
        <color rgb="FF000000"/>
        <rFont val="Nationalbank"/>
      </rPr>
      <t xml:space="preserve"> hvor han trækker 120.000 kr.
For lønkontoen gælder følgende:
• Det er en anfordingskonto
• Der er en nominel rentesats på 1,5. pct. p.a.
• Den </t>
    </r>
    <r>
      <rPr>
        <b/>
        <sz val="8"/>
        <color rgb="FF000000"/>
        <rFont val="Nationalbank"/>
      </rPr>
      <t>1. marts 2028</t>
    </r>
    <r>
      <rPr>
        <sz val="8"/>
        <color rgb="FF000000"/>
        <rFont val="Nationalbank"/>
      </rPr>
      <t xml:space="preserve"> indbetaler han 130.000 kr. på kontoen
Eksemplet viser indberetning for referenceperiodern </t>
    </r>
    <r>
      <rPr>
        <b/>
        <sz val="8"/>
        <color rgb="FF000000"/>
        <rFont val="Nationalbank"/>
      </rPr>
      <t>31. marts 2028</t>
    </r>
    <r>
      <rPr>
        <sz val="8"/>
        <color rgb="FF000000"/>
        <rFont val="Nationalbank"/>
      </rPr>
      <t xml:space="preserve">. Øvrige referenceperioder er ikke vist i eksemplet.
</t>
    </r>
    <r>
      <rPr>
        <b/>
        <sz val="8"/>
        <color rgb="FF000000"/>
        <rFont val="Nationalbank"/>
      </rPr>
      <t xml:space="preserve">
</t>
    </r>
  </si>
  <si>
    <r>
      <rPr>
        <b/>
        <sz val="8"/>
        <color rgb="FFD23757"/>
        <rFont val="Nationalbank"/>
        <family val="2"/>
      </rPr>
      <t>2.e Kassekreditter, bevilget og ubevilget overtræk samt indlån på anfordring (Kassekredit i kredit - flere ejere)</t>
    </r>
    <r>
      <rPr>
        <b/>
        <sz val="8"/>
        <color rgb="FFD23757"/>
        <rFont val="Nationalbank"/>
      </rPr>
      <t xml:space="preserve">: 
</t>
    </r>
    <r>
      <rPr>
        <sz val="8"/>
        <color rgb="FF000000"/>
        <rFont val="Nationalbank"/>
      </rPr>
      <t xml:space="preserve">Den </t>
    </r>
    <r>
      <rPr>
        <b/>
        <sz val="8"/>
        <color rgb="FF000000"/>
        <rFont val="Nationalbank"/>
      </rPr>
      <t>2. januar 2028</t>
    </r>
    <r>
      <rPr>
        <sz val="8"/>
        <color rgb="FF000000"/>
        <rFont val="Nationalbank"/>
      </rPr>
      <t xml:space="preserve"> optager Niels Nielsen sammen med hans hustru Jette Nielsen en kassekredit på 240.000 kr. hos Bank A på deres budgetkonto. For kassekreditten gælder følgende:
• Aftalen løber i to år
• Rentetilskrivninger foretages månedligt ultimo måneden
• Rente på kassekreditten er på 4 pct. p.a. og kan fastsættes diskretionært af kreditor.
• Der stilles ikke pant for kreditten
• Kreditten benyttes første gang </t>
    </r>
    <r>
      <rPr>
        <b/>
        <sz val="8"/>
        <color rgb="FF000000"/>
        <rFont val="Nationalbank"/>
      </rPr>
      <t>1. februar 2028</t>
    </r>
    <r>
      <rPr>
        <sz val="8"/>
        <color rgb="FF000000"/>
        <rFont val="Nationalbank"/>
      </rPr>
      <t xml:space="preserve"> hvor de trækker 120.000 kr.
• De hæfter solidarisk for kreditten.
For budgetkontoen gælder følgende:
• Det er en anfordingskonto
• Der er en nominel rentesats på 1,5. pct. p.a.
• Den </t>
    </r>
    <r>
      <rPr>
        <b/>
        <sz val="8"/>
        <color rgb="FF000000"/>
        <rFont val="Nationalbank"/>
      </rPr>
      <t>1. marts 2028</t>
    </r>
    <r>
      <rPr>
        <sz val="8"/>
        <color rgb="FF000000"/>
        <rFont val="Nationalbank"/>
      </rPr>
      <t xml:space="preserve"> indbetaler de 130.000 kr. på kontoen
Eksemplet viser indberetning for referenceperiodern </t>
    </r>
    <r>
      <rPr>
        <b/>
        <sz val="8"/>
        <color rgb="FF000000"/>
        <rFont val="Nationalbank"/>
      </rPr>
      <t>31. marts 2028</t>
    </r>
    <r>
      <rPr>
        <sz val="8"/>
        <color rgb="FF000000"/>
        <rFont val="Nationalbank"/>
      </rPr>
      <t xml:space="preserve">. Øvrige referenceperioder er ikke vist i eksemplet.
</t>
    </r>
    <r>
      <rPr>
        <b/>
        <sz val="8"/>
        <color rgb="FF000000"/>
        <rFont val="Nationalbank"/>
      </rPr>
      <t xml:space="preserve">
</t>
    </r>
  </si>
  <si>
    <r>
      <rPr>
        <b/>
        <sz val="8"/>
        <rFont val="Nationalbank"/>
        <family val="2"/>
      </rPr>
      <t xml:space="preserve">8.a Finansiel leasing - Privatperson: 
</t>
    </r>
    <r>
      <rPr>
        <sz val="8"/>
        <rFont val="Nationalbank"/>
        <family val="2"/>
      </rPr>
      <t xml:space="preserve">Niels Nielsen, har en enkeltmandsejet virksomhed og han indgår en aftale med sin Bank A den </t>
    </r>
    <r>
      <rPr>
        <b/>
        <sz val="8"/>
        <rFont val="Nationalbank"/>
        <family val="2"/>
      </rPr>
      <t xml:space="preserve">2. januar </t>
    </r>
    <r>
      <rPr>
        <b/>
        <sz val="8"/>
        <color rgb="FFD23757"/>
        <rFont val="Nationalbank"/>
        <family val="2"/>
      </rPr>
      <t>2028</t>
    </r>
    <r>
      <rPr>
        <sz val="8"/>
        <rFont val="Nationalbank"/>
        <family val="2"/>
      </rPr>
      <t xml:space="preserve"> om at lease en bil til en værdi af 500.000 kr.
• Leasingkontrakten løber i 3 år.
• Leasing kontrakten er fastforrentet til 5 pct. p.a. og bilen stilles som sikkerhed for finansieringen.
• Der aftales en fast amortiseringsplan, hvor der afdrages 10.000 kr. pr måned og resten afdrages ved udløb af kontrakten. 
• Rentebetalinger foretages månedligt. 
• Afdrag og rentebetalinger foretages ultimo måneden.
• Ved udløb af leasing kontrakten har bilen en værdi på 150.000 kr.
Eksemplet viser indberetning for referenceperioden </t>
    </r>
    <r>
      <rPr>
        <b/>
        <sz val="8"/>
        <rFont val="Nationalbank"/>
        <family val="2"/>
      </rPr>
      <t xml:space="preserve">31. marts </t>
    </r>
    <r>
      <rPr>
        <b/>
        <sz val="8"/>
        <color rgb="FFD23757"/>
        <rFont val="Nationalbank"/>
        <family val="2"/>
      </rPr>
      <t>2028</t>
    </r>
    <r>
      <rPr>
        <sz val="8"/>
        <rFont val="Nationalbank"/>
        <family val="2"/>
      </rPr>
      <t xml:space="preserve">. Øvrige referenceperioder er ikke vist i eksemplet.
</t>
    </r>
    <r>
      <rPr>
        <b/>
        <sz val="8"/>
        <rFont val="Nationalbank"/>
        <family val="2"/>
      </rPr>
      <t xml:space="preserve">
</t>
    </r>
  </si>
  <si>
    <r>
      <t xml:space="preserve">9.c Syndikat mellem 2 banker hvor af den ene ikke indberetter til </t>
    </r>
    <r>
      <rPr>
        <b/>
        <sz val="8"/>
        <color rgb="FFD23757"/>
        <rFont val="Nationalbank"/>
        <family val="2"/>
      </rPr>
      <t>mikroøkonomisk database for kredit og indlån</t>
    </r>
    <r>
      <rPr>
        <b/>
        <sz val="8"/>
        <rFont val="Nationalbank"/>
        <family val="2"/>
      </rPr>
      <t xml:space="preserve"> (Inspiration AnaCredit Reporting Manual case 14)
I AnaCredt Reporting Manual del III – Case studies vedrører afsnit 7 indberetning af Syndikerede lån. Ligeledes er der afsnit 8 et eksempel på indberetning af syndikeret lån i eksempel 14.
</t>
    </r>
    <r>
      <rPr>
        <sz val="8"/>
        <rFont val="Nationalbank"/>
        <family val="2"/>
      </rPr>
      <t xml:space="preserve">Ved indberetning af syndikerede lån til </t>
    </r>
    <r>
      <rPr>
        <sz val="8"/>
        <color rgb="FFD23757"/>
        <rFont val="Nationalbank"/>
        <family val="2"/>
      </rPr>
      <t>mikroøkonomisk database for kredit og indlån</t>
    </r>
    <r>
      <rPr>
        <sz val="8"/>
        <rFont val="Nationalbank"/>
        <family val="2"/>
      </rPr>
      <t xml:space="preserve">, skal lead manager, hvis denne også er forvaltningsenhed for øvrige bankers dele indberette disse til </t>
    </r>
    <r>
      <rPr>
        <sz val="8"/>
        <color rgb="FFD23757"/>
        <rFont val="Nationalbank"/>
        <family val="2"/>
      </rPr>
      <t>mikroøkonomisk database for kredit og indlån</t>
    </r>
    <r>
      <rPr>
        <sz val="8"/>
        <rFont val="Nationalbank"/>
        <family val="2"/>
      </rPr>
      <t xml:space="preserve">, hvis institutterne ikke selv er indberetningspligtige til </t>
    </r>
    <r>
      <rPr>
        <sz val="8"/>
        <color rgb="FFD23757"/>
        <rFont val="Nationalbank"/>
        <family val="2"/>
      </rPr>
      <t>mikroøkonomisk database for kredit og indlån</t>
    </r>
    <r>
      <rPr>
        <sz val="8"/>
        <rFont val="Nationalbank"/>
        <family val="2"/>
      </rPr>
      <t xml:space="preserve">.
Hver banks del af det syndikerede lån skal indberettes som et selvstændigt instrument (men evt. under samme 4.02.01 løbenummer på kontrakt). </t>
    </r>
    <r>
      <rPr>
        <sz val="8"/>
        <color rgb="FFD23757"/>
        <rFont val="Nationalbank"/>
        <family val="2"/>
      </rPr>
      <t>Mikroøkonomisk database for kredit og indlån</t>
    </r>
    <r>
      <rPr>
        <sz val="8"/>
        <rFont val="Nationalbank"/>
        <family val="2"/>
      </rPr>
      <t xml:space="preserve"> adskiller sig fra AnaCredit ved, at der ikke skal indberettes ID på syndikerede lån. Det er derfor i </t>
    </r>
    <r>
      <rPr>
        <sz val="8"/>
        <color rgb="FFD23757"/>
        <rFont val="Nationalbank"/>
        <family val="2"/>
      </rPr>
      <t>mikroøkonomisk database for kredit og indlån</t>
    </r>
    <r>
      <rPr>
        <sz val="8"/>
        <rFont val="Nationalbank"/>
        <family val="2"/>
      </rPr>
      <t xml:space="preserve"> ikke umiddelbart muligt at identificere, om et instrument er en del af et syndikeret lån.
Den </t>
    </r>
    <r>
      <rPr>
        <b/>
        <sz val="8"/>
        <rFont val="Nationalbank"/>
        <family val="2"/>
      </rPr>
      <t>12. maj 2028</t>
    </r>
    <r>
      <rPr>
        <sz val="8"/>
        <rFont val="Nationalbank"/>
        <family val="2"/>
      </rPr>
      <t xml:space="preserve"> indgår 3 banker et syndikat om at yde et lån til en kemi virksomhed, Virksomhed V, der skal bygge et hovedsæde. 
Syndikatet består af 3 banker: 
• Bank A resident i Danmark og indberetter til </t>
    </r>
    <r>
      <rPr>
        <sz val="8"/>
        <color rgb="FFD23757"/>
        <rFont val="Nationalbank"/>
        <family val="2"/>
      </rPr>
      <t>mikroøkonomisk database for kredit og indlån</t>
    </r>
    <r>
      <rPr>
        <sz val="8"/>
        <rFont val="Nationalbank"/>
        <family val="2"/>
      </rPr>
      <t xml:space="preserve">,
• Bank B ligeledes resident i Danmark og indberetter til </t>
    </r>
    <r>
      <rPr>
        <sz val="8"/>
        <color rgb="FFD23757"/>
        <rFont val="Nationalbank"/>
        <family val="2"/>
      </rPr>
      <t>mikroøkonomisk database for kredit og indlån</t>
    </r>
    <r>
      <rPr>
        <sz val="8"/>
        <rFont val="Nationalbank"/>
        <family val="2"/>
      </rPr>
      <t xml:space="preserve"> samt 
• Bank C resident i Finland og indberetter derfor ikke til </t>
    </r>
    <r>
      <rPr>
        <sz val="8"/>
        <color rgb="FFD23757"/>
        <rFont val="Nationalbank"/>
        <family val="2"/>
      </rPr>
      <t>mikroøkonomisk database for kredit og indlån</t>
    </r>
    <r>
      <rPr>
        <sz val="8"/>
        <rFont val="Nationalbank"/>
        <family val="2"/>
      </rPr>
      <t xml:space="preserve">. 
I dette eksempel er Bank A både deltager og lead manager af lånet. Bank A er administrativ og finansiel forvalter for både sin egen del og de øvrige to bankers del, dvs. Bank A er forvaltningsenhed for alle tre dele.  Derfor skal Bank A indberette både for sig selv men også for Bank C, da Bank C ikke indberetter til </t>
    </r>
    <r>
      <rPr>
        <sz val="8"/>
        <color rgb="FFD23757"/>
        <rFont val="Nationalbank"/>
        <family val="2"/>
      </rPr>
      <t>mikroøkonomisk database for kredit og indlån</t>
    </r>
    <r>
      <rPr>
        <sz val="8"/>
        <rFont val="Nationalbank"/>
        <family val="2"/>
      </rPr>
      <t xml:space="preserve">. Bank B indberetter derimod til </t>
    </r>
    <r>
      <rPr>
        <sz val="8"/>
        <color rgb="FFD23757"/>
        <rFont val="Nationalbank"/>
        <family val="2"/>
      </rPr>
      <t>mikroøkonomisk database for kredit og indlån</t>
    </r>
    <r>
      <rPr>
        <sz val="8"/>
        <rFont val="Nationalbank"/>
        <family val="2"/>
      </rPr>
      <t xml:space="preserve"> og vil derfor selv foretage indberetning for sin del af lånet, hvor Bank A vil fremgå som forvaltningsenhed og Bank B kreditor.
I eksemplet ses indberetningen foretaget af Bank A, som også indeholder Bank C's del i rækkerne</t>
    </r>
    <r>
      <rPr>
        <sz val="8"/>
        <color rgb="FFD23757"/>
        <rFont val="Nationalbank"/>
        <family val="2"/>
      </rPr>
      <t xml:space="preserve"> 1-62</t>
    </r>
    <r>
      <rPr>
        <sz val="8"/>
        <rFont val="Nationalbank"/>
        <family val="2"/>
      </rPr>
      <t xml:space="preserve"> mens Bank B's del ses i rækkerne </t>
    </r>
    <r>
      <rPr>
        <sz val="8"/>
        <color rgb="FFD23757"/>
        <rFont val="Nationalbank"/>
        <family val="2"/>
      </rPr>
      <t>63-111</t>
    </r>
    <r>
      <rPr>
        <sz val="8"/>
        <rFont val="Nationalbank"/>
        <family val="2"/>
      </rPr>
      <t xml:space="preserve">.  
• Lånet udbetales </t>
    </r>
    <r>
      <rPr>
        <b/>
        <sz val="8"/>
        <rFont val="Nationalbank"/>
        <family val="2"/>
      </rPr>
      <t>1. juli 2028</t>
    </r>
    <r>
      <rPr>
        <sz val="8"/>
        <rFont val="Nationalbank"/>
        <family val="2"/>
      </rPr>
      <t xml:space="preserve"> og har en løbetid på 10 år
• Der er en fast amortiseringsplan, hvor det er aftalt at de første 6 måneder efter udbetalingsdatoen er afdragsfri – dvs. med udløb af afdragsfrihed </t>
    </r>
    <r>
      <rPr>
        <b/>
        <sz val="8"/>
        <rFont val="Nationalbank"/>
        <family val="2"/>
      </rPr>
      <t>31. december 2028</t>
    </r>
    <r>
      <rPr>
        <sz val="8"/>
        <rFont val="Nationalbank"/>
        <family val="2"/>
      </rPr>
      <t xml:space="preserve">.
• Efterfølgende betales renter og afdrag månedligt ultimo måneden.
• Lånet er variabelt forrentet og følger Libor 6 måneder med et rentespænd på 200 basispoint, men med et renteloft på 3,1 pct. Renten fastsættes for 3 måneder ad gangen.
• Hovedstolen er ved optagelse på 20 mio. kr. 
     o hvor Bank A står for at udlåne 10 mio. kr. 
     o mens de to øvrige banker hver udlåner 5 mio. kr.  
• Hovedkontoret stilles som sikkerhed for lånet. Og sikkerhedsstillelsen er fordelt ligesom for lånet, dvs. 
     o 50 pct. af pantets værdi er stillet som sikkerhed for Bank A's del af lånet
     o Og de resterende 50 er fordelt med hhv. 25 pct. til Bank B og Bank C 
• Bank A er forvaltningsenhed for både Bank B og Bank C dele. 
Nedenstående eksempel viser indberetning for referenceperioden </t>
    </r>
    <r>
      <rPr>
        <b/>
        <sz val="8"/>
        <rFont val="Nationalbank"/>
        <family val="2"/>
      </rPr>
      <t>30. september 2028</t>
    </r>
    <r>
      <rPr>
        <sz val="8"/>
        <rFont val="Nationalbank"/>
        <family val="2"/>
      </rPr>
      <t xml:space="preserve">, hvilket er første gang instrumentet skal indberettes, da instrumentet først udbetales </t>
    </r>
    <r>
      <rPr>
        <b/>
        <sz val="8"/>
        <rFont val="Nationalbank"/>
        <family val="2"/>
      </rPr>
      <t>1. juli 2028</t>
    </r>
    <r>
      <rPr>
        <sz val="8"/>
        <rFont val="Nationalbank"/>
        <family val="2"/>
      </rPr>
      <t>. Øvrige referenceperioder er ikke vist.</t>
    </r>
  </si>
  <si>
    <r>
      <rPr>
        <b/>
        <sz val="8"/>
        <color rgb="FFD23757"/>
        <rFont val="Nationalbank"/>
        <family val="2"/>
      </rPr>
      <t>10.c Formidlet realkreditlån med tilknyttet modregningsret</t>
    </r>
    <r>
      <rPr>
        <b/>
        <sz val="8"/>
        <rFont val="Nationalbank"/>
        <family val="2"/>
      </rPr>
      <t xml:space="preserve">
</t>
    </r>
    <r>
      <rPr>
        <sz val="8"/>
        <rFont val="Nationalbank"/>
        <family val="2"/>
      </rPr>
      <t xml:space="preserve">Realkreditinstitut A udbetaler den </t>
    </r>
    <r>
      <rPr>
        <b/>
        <sz val="8"/>
        <rFont val="Nationalbank"/>
        <family val="2"/>
      </rPr>
      <t>27. april 2028</t>
    </r>
    <r>
      <rPr>
        <sz val="8"/>
        <rFont val="Nationalbank"/>
        <family val="2"/>
      </rPr>
      <t xml:space="preserve"> et realkreditlån nom. kr. 1.000.000 til Niels Nielsen - svarende til 80% belåning. Der er indgået en modregningsaftale med det formidlende pengeinstitut (Bank A) på den del af gælden, som overstiger 60% belåning. Modregningsretten eksisterer i hele lånets løbetid.
Nedenstående eksempel vedr. indberetning for referenceperioden </t>
    </r>
    <r>
      <rPr>
        <b/>
        <sz val="8"/>
        <rFont val="Nationalbank"/>
        <family val="2"/>
      </rPr>
      <t xml:space="preserve">30. juni 2028. </t>
    </r>
    <r>
      <rPr>
        <sz val="8"/>
        <rFont val="Nationalbank"/>
        <family val="2"/>
      </rPr>
      <t>Øvrige referenceperioder er ikke vist i eksemplet.</t>
    </r>
  </si>
  <si>
    <r>
      <rPr>
        <b/>
        <sz val="8"/>
        <color rgb="FF000000"/>
        <rFont val="Nationalbank"/>
        <family val="2"/>
      </rPr>
      <t>11.</t>
    </r>
    <r>
      <rPr>
        <b/>
        <sz val="8"/>
        <rFont val="Nationalbank"/>
        <family val="2"/>
      </rPr>
      <t>a</t>
    </r>
    <r>
      <rPr>
        <b/>
        <sz val="8"/>
        <color rgb="FF000000"/>
        <rFont val="Nationalbank"/>
        <family val="2"/>
      </rPr>
      <t xml:space="preserve"> Ledelsesmæssige skøn </t>
    </r>
    <r>
      <rPr>
        <b/>
        <sz val="8"/>
        <color rgb="FFD23757"/>
        <rFont val="Nationalbank"/>
        <family val="2"/>
      </rPr>
      <t xml:space="preserve">- </t>
    </r>
    <r>
      <rPr>
        <b/>
        <sz val="8"/>
        <rFont val="Nationalbank"/>
        <family val="2"/>
      </rPr>
      <t>privatperson</t>
    </r>
    <r>
      <rPr>
        <b/>
        <sz val="8"/>
        <color rgb="FF000000"/>
        <rFont val="Nationalbank"/>
        <family val="2"/>
      </rPr>
      <t xml:space="preserve">: 
Et kreditintitut har foretaget et ledelsesmæssigt skøn på nedskrivninger, der ikke er fordelt på instrumentniveau. </t>
    </r>
    <r>
      <rPr>
        <sz val="8"/>
        <color rgb="FF000000"/>
        <rFont val="Nationalbank"/>
        <family val="2"/>
      </rPr>
      <t xml:space="preserve">Det fordeles på branche- og nedskrivningsstadie til </t>
    </r>
    <r>
      <rPr>
        <sz val="8"/>
        <color rgb="FFD23757"/>
        <rFont val="Nationalbank"/>
        <family val="2"/>
      </rPr>
      <t>mikroøkonomisk database for kredit og indlån</t>
    </r>
    <r>
      <rPr>
        <sz val="8"/>
        <color rgb="FF000000"/>
        <rFont val="Nationalbank"/>
        <family val="2"/>
      </rPr>
      <t xml:space="preserve">. I dette eksempel fordeles skønnet på </t>
    </r>
    <r>
      <rPr>
        <sz val="8"/>
        <color rgb="FFD23757"/>
        <rFont val="Nationalbank"/>
        <family val="2"/>
      </rPr>
      <t>40</t>
    </r>
    <r>
      <rPr>
        <sz val="8"/>
        <color rgb="FF000000"/>
        <rFont val="Nationalbank"/>
        <family val="2"/>
      </rPr>
      <t xml:space="preserve"> mio. kr. til private.
• Der skal indberettes data på ark 4.1, 4.3, 4.4 og 4.6 
• Skønnet identificeres ved at der indberettes en specifik dato i 4.6.12 Dato for kreditlempelser og refinansiering svarende til kravet vedr. indberetning af fuldt afskrevne instumenter
Eksemplet viser indberetning for referenceperioderne </t>
    </r>
    <r>
      <rPr>
        <b/>
        <sz val="8"/>
        <color rgb="FFD23757"/>
        <rFont val="Nationalbank"/>
        <family val="2"/>
      </rPr>
      <t>31. marts 2028</t>
    </r>
    <r>
      <rPr>
        <sz val="8"/>
        <color rgb="FF000000"/>
        <rFont val="Nationalbank"/>
        <family val="2"/>
      </rPr>
      <t xml:space="preserve">. Øvrige referenceperioder er ikke vist i eksemplet.
</t>
    </r>
    <r>
      <rPr>
        <b/>
        <sz val="8"/>
        <color rgb="FF000000"/>
        <rFont val="Nationalbank"/>
        <family val="2"/>
      </rPr>
      <t xml:space="preserve">
</t>
    </r>
  </si>
  <si>
    <r>
      <rPr>
        <b/>
        <sz val="8"/>
        <rFont val="Nationalbank"/>
        <family val="2"/>
      </rPr>
      <t xml:space="preserve">11.b Ledelsesmæssige skøn </t>
    </r>
    <r>
      <rPr>
        <b/>
        <sz val="8"/>
        <color rgb="FFD23757"/>
        <rFont val="Nationalbank"/>
        <family val="2"/>
      </rPr>
      <t xml:space="preserve">- </t>
    </r>
    <r>
      <rPr>
        <b/>
        <sz val="8"/>
        <rFont val="Nationalbank"/>
        <family val="2"/>
      </rPr>
      <t xml:space="preserve">virksomheder (landbrug): 
Et kreditintitut har foretaget et ledelsesmæssigt skøn på nedskrivninger, der ikke er fordelt på instrumentniveau. </t>
    </r>
    <r>
      <rPr>
        <sz val="8"/>
        <rFont val="Nationalbank"/>
        <family val="2"/>
      </rPr>
      <t xml:space="preserve">Det fordeles på branche- og nedskrivningsstadie til </t>
    </r>
    <r>
      <rPr>
        <sz val="8"/>
        <color rgb="FFD23757"/>
        <rFont val="Nationalbank"/>
        <family val="2"/>
      </rPr>
      <t>mikroøkonomisk database for kredit og indlån</t>
    </r>
    <r>
      <rPr>
        <sz val="8"/>
        <rFont val="Nationalbank"/>
        <family val="2"/>
      </rPr>
      <t xml:space="preserve">. I dette eksempel fordeles skønnet på </t>
    </r>
    <r>
      <rPr>
        <sz val="8"/>
        <color rgb="FFD23757"/>
        <rFont val="Nationalbank"/>
        <family val="2"/>
      </rPr>
      <t>40</t>
    </r>
    <r>
      <rPr>
        <sz val="8"/>
        <rFont val="Nationalbank"/>
        <family val="2"/>
      </rPr>
      <t xml:space="preserve"> mio. kr. til landbrug.
• Der skal indberettes data på ark 4.1, 4.3, 4.4 og 4.6 
• Skønnet identificeres ved at der indberettes en specifik dato i 4.6.12 Dato for kreditlempelser og refinansiering svarende til kravet vedr. indberetning af fuldt afskrevne instumenter
Eksemplet viser indberetning for referenceperioderne </t>
    </r>
    <r>
      <rPr>
        <b/>
        <sz val="8"/>
        <color rgb="FFD23757"/>
        <rFont val="Nationalbank"/>
        <family val="2"/>
      </rPr>
      <t>31. marts 2028</t>
    </r>
    <r>
      <rPr>
        <sz val="8"/>
        <rFont val="Nationalbank"/>
        <family val="2"/>
      </rPr>
      <t xml:space="preserve">. Øvrige referenceperioder er ikke vist i eksemplet.
</t>
    </r>
    <r>
      <rPr>
        <b/>
        <sz val="8"/>
        <rFont val="Nationalbank"/>
        <family val="2"/>
      </rPr>
      <t xml:space="preserve">
</t>
    </r>
  </si>
  <si>
    <r>
      <rPr>
        <b/>
        <sz val="8"/>
        <color rgb="FFD23757"/>
        <rFont val="Nationalbank"/>
        <family val="2"/>
      </rPr>
      <t>14.a Særlig indlån</t>
    </r>
    <r>
      <rPr>
        <b/>
        <sz val="8"/>
        <color rgb="FF000000"/>
        <rFont val="Nationalbank"/>
        <family val="2"/>
      </rPr>
      <t xml:space="preserve"> - privatperson
</t>
    </r>
    <r>
      <rPr>
        <sz val="8"/>
        <color rgb="FF000000"/>
        <rFont val="Nationalbank"/>
        <family val="2"/>
      </rPr>
      <t xml:space="preserve">Ole Madsen har en kapitalpensionskonto i Bank A. Han har hverken lån eller kreditter i Bank A.
• På referencetidspunktet den </t>
    </r>
    <r>
      <rPr>
        <b/>
        <sz val="8"/>
        <color rgb="FF000000"/>
        <rFont val="Nationalbank"/>
        <family val="2"/>
      </rPr>
      <t>31. marts 2028</t>
    </r>
    <r>
      <rPr>
        <sz val="8"/>
        <color rgb="FF000000"/>
        <rFont val="Nationalbank"/>
        <family val="2"/>
      </rPr>
      <t xml:space="preserve"> har kapitalpensionsordningen et indestående på 560.000 kr. 
• Pensionsindestående er investeret i puljeordning.
Eksemplet viser indberetningen for referenceperioden </t>
    </r>
    <r>
      <rPr>
        <b/>
        <sz val="8"/>
        <color rgb="FF000000"/>
        <rFont val="Nationalbank"/>
        <family val="2"/>
      </rPr>
      <t>31. marts 2028</t>
    </r>
    <r>
      <rPr>
        <sz val="8"/>
        <color rgb="FF000000"/>
        <rFont val="Nationalbank"/>
        <family val="2"/>
      </rPr>
      <t xml:space="preserve">, hvilket også er første referenceperiode hvorfra instrumentet skal indberettes. Øvrige referenceperioder er ikke vist i eksemplet.
</t>
    </r>
  </si>
  <si>
    <r>
      <rPr>
        <b/>
        <sz val="8"/>
        <color rgb="FFD23757"/>
        <rFont val="Nationalbank"/>
        <family val="2"/>
      </rPr>
      <t>18.a Øvrig garanti</t>
    </r>
    <r>
      <rPr>
        <b/>
        <sz val="8"/>
        <rFont val="Nationalbank"/>
        <family val="2"/>
      </rPr>
      <t xml:space="preserve"> (arbejdsgaranti) - Virksomhed
</t>
    </r>
    <r>
      <rPr>
        <sz val="8"/>
        <rFont val="Nationalbank"/>
        <family val="2"/>
      </rPr>
      <t xml:space="preserve">Virksomhed NN Machines skal bygge et nyt robotstyret produktionanlæg til en større fødevareproducent i Albertslund. NN Machines stiller via banken en arbejdsgaranti overfor fødevareproducenten som sikkerhed for, at NN Machines kan opfylde sine kontraktlige forpligtelser, såsom at gøre produktionsanlægget færdig og udbedre fejl og mangler de første år efter færdiggørelsen. 
• Kontrakten vedrørerne produktionsanlægget underskrives den </t>
    </r>
    <r>
      <rPr>
        <b/>
        <sz val="8"/>
        <rFont val="Nationalbank"/>
        <family val="2"/>
      </rPr>
      <t>20. april 2028</t>
    </r>
    <r>
      <rPr>
        <sz val="8"/>
        <rFont val="Nationalbank"/>
        <family val="2"/>
      </rPr>
      <t xml:space="preserve"> af parterne. Der er aftalt en pris på 10 mio. kr. for produktionsanlægget, som forventes at tage et år at producere. 
• Senest en uge efter underskrift af kontrakten skal Bank A stille en arbejdsgaranti overfor fødevareproducenten på vegne af NN Machines. Garantien skal være på 15% af entreprisesummen (1,5 mio. kr.), når kontrakten indgås. Garantien bliver nedskrevet til 10% af entreprisesummen, når anlægget afleveres, og 1 år efter aflevering bliver den nedskrevet til 2% af entreprisesummen. Arbejdsgarantien løber derefter yderligere 4 år. 
 Nedenstående eksempel vedr. indberetning for referenceperioden </t>
    </r>
    <r>
      <rPr>
        <b/>
        <sz val="8"/>
        <rFont val="Nationalbank"/>
        <family val="2"/>
      </rPr>
      <t>30. juni 2028</t>
    </r>
    <r>
      <rPr>
        <sz val="8"/>
        <rFont val="Nationalbank"/>
        <family val="2"/>
      </rPr>
      <t xml:space="preserve"> og i de fremadrettede referenceperioder hvor garantistørrelsen ændrer sig.</t>
    </r>
    <r>
      <rPr>
        <b/>
        <sz val="8"/>
        <rFont val="Nationalbank"/>
        <family val="2"/>
      </rPr>
      <t xml:space="preserve"> </t>
    </r>
    <r>
      <rPr>
        <sz val="8"/>
        <rFont val="Nationalbank"/>
        <family val="2"/>
      </rPr>
      <t>Eneste ændring fremadrettet er det nye nedskrevne garantibeløb, 4.2.12.</t>
    </r>
    <r>
      <rPr>
        <b/>
        <sz val="8"/>
        <rFont val="Nationalbank"/>
        <family val="2"/>
      </rPr>
      <t xml:space="preserve"> </t>
    </r>
    <r>
      <rPr>
        <sz val="8"/>
        <rFont val="Nationalbank"/>
        <family val="2"/>
      </rPr>
      <t xml:space="preserve">Udløbsdatoen på garantien er i dette tilfælde tilgængeligt, hvorved den kan indberettes. </t>
    </r>
  </si>
  <si>
    <r>
      <rPr>
        <b/>
        <sz val="8"/>
        <color rgb="FFD23757"/>
        <rFont val="Nationalbank"/>
        <family val="2"/>
      </rPr>
      <t>19.a Lånetilbud</t>
    </r>
    <r>
      <rPr>
        <b/>
        <sz val="8"/>
        <color rgb="FF000000"/>
        <rFont val="Nationalbank"/>
        <family val="2"/>
      </rPr>
      <t xml:space="preserve"> - realkredit til privatperson
</t>
    </r>
    <r>
      <rPr>
        <sz val="8"/>
        <color rgb="FF000000"/>
        <rFont val="Nationalbank"/>
        <family val="2"/>
      </rPr>
      <t xml:space="preserve">Niels Nielsen, Susanne Nielsen og deres lille datter Emma (privatpersoner) ønsker at blive kunder i en mindre lokal bank (Bank A) i forbindelse med køb af hus. De overtager deres nykøbte hus den </t>
    </r>
    <r>
      <rPr>
        <b/>
        <sz val="8"/>
        <color rgb="FF000000"/>
        <rFont val="Nationalbank"/>
        <family val="2"/>
      </rPr>
      <t>31. juli 2028</t>
    </r>
    <r>
      <rPr>
        <sz val="8"/>
        <color rgb="FF000000"/>
        <rFont val="Nationalbank"/>
        <family val="2"/>
      </rPr>
      <t xml:space="preserve"> og skal til det formål bruge et realkreditlån på 1 mio. kr. De får et lånetilbud den </t>
    </r>
    <r>
      <rPr>
        <b/>
        <sz val="8"/>
        <color rgb="FF000000"/>
        <rFont val="Nationalbank"/>
        <family val="2"/>
      </rPr>
      <t>1. maj 2028</t>
    </r>
    <r>
      <rPr>
        <sz val="8"/>
        <color rgb="FF000000"/>
        <rFont val="Nationalbank"/>
        <family val="2"/>
      </rPr>
      <t xml:space="preserve"> fra Realkreditinstitut A, som er formidlet gennem den nye bank. Banken og realkreditinstituttet er ikke i samme koncern. 
Eksemplet viser indberetningen for referenceperioden </t>
    </r>
    <r>
      <rPr>
        <b/>
        <sz val="8"/>
        <color rgb="FF000000"/>
        <rFont val="Nationalbank"/>
        <family val="2"/>
      </rPr>
      <t>30. juni 2028</t>
    </r>
    <r>
      <rPr>
        <sz val="8"/>
        <color rgb="FF000000"/>
        <rFont val="Nationalbank"/>
        <family val="2"/>
      </rPr>
      <t xml:space="preserve">. Øvrige referenceperioder er ikke vist i eksemplet. 
</t>
    </r>
    <r>
      <rPr>
        <b/>
        <sz val="8"/>
        <color rgb="FF000000"/>
        <rFont val="Nationalbank"/>
        <family val="2"/>
      </rPr>
      <t xml:space="preserve">
</t>
    </r>
    <r>
      <rPr>
        <sz val="8"/>
        <color rgb="FF000000"/>
        <rFont val="Nationalbank"/>
        <family val="2"/>
      </rPr>
      <t xml:space="preserve">
</t>
    </r>
  </si>
  <si>
    <r>
      <rPr>
        <b/>
        <sz val="8"/>
        <color rgb="FFD23757"/>
        <rFont val="Nationalbank"/>
        <family val="2"/>
      </rPr>
      <t>19.b Lånetilbud</t>
    </r>
    <r>
      <rPr>
        <b/>
        <sz val="8"/>
        <rFont val="Nationalbank"/>
        <family val="2"/>
      </rPr>
      <t xml:space="preserve"> - realkredit til virksomhed
</t>
    </r>
    <r>
      <rPr>
        <sz val="8"/>
        <rFont val="Nationalbank"/>
        <family val="2"/>
      </rPr>
      <t xml:space="preserve">Virksomheden NN Property A/S er i forhandling om købet af en stor udlejningsejendom i København. For at kunne afslutte handlen har de behov for et finansieringstilsagn/lånetilbud fra et realkreditinstitut. De henvender sig til en ny potentiel bank, som er en større bank i Danmark med eget realkreditinstitut i koncernen. Bankrådgiveren indhenter et lånetilbud til NN Property A/S fra realkreditinstituttet på 100 mio. kr. den </t>
    </r>
    <r>
      <rPr>
        <b/>
        <sz val="8"/>
        <rFont val="Nationalbank"/>
        <family val="2"/>
      </rPr>
      <t>28. juni 2028</t>
    </r>
    <r>
      <rPr>
        <sz val="8"/>
        <rFont val="Nationalbank"/>
        <family val="2"/>
      </rPr>
      <t xml:space="preserve">. Lånetilbuddet er gældende i 6 måneder. 
Eksemplet viser indberetningen for referenceperioden </t>
    </r>
    <r>
      <rPr>
        <b/>
        <sz val="8"/>
        <rFont val="Nationalbank"/>
        <family val="2"/>
      </rPr>
      <t>30. juni 2028</t>
    </r>
    <r>
      <rPr>
        <sz val="8"/>
        <rFont val="Nationalbank"/>
        <family val="2"/>
      </rPr>
      <t xml:space="preserve">. Øvrige referenceperioder er ikke vist i eksemplet. 
Øvrige ark skal ikke udfyldes, idet lånetilbuddet ikke er afhentet på referencetidspunktet. 
</t>
    </r>
  </si>
  <si>
    <r>
      <rPr>
        <b/>
        <sz val="8"/>
        <color rgb="FFD23757"/>
        <rFont val="Nationalbank"/>
        <family val="2"/>
      </rPr>
      <t>20.a Lånetilbud</t>
    </r>
    <r>
      <rPr>
        <b/>
        <sz val="8"/>
        <color rgb="FF000000"/>
        <rFont val="Nationalbank"/>
        <family val="2"/>
      </rPr>
      <t xml:space="preserve"> - Afgivet (og fuldt udmøntet) lånetilbud til privat
</t>
    </r>
    <r>
      <rPr>
        <sz val="8"/>
        <color rgb="FF000000"/>
        <rFont val="Nationalbank"/>
        <family val="2"/>
      </rPr>
      <t xml:space="preserve">Ole Nielsen ønsker at købe en ny bil. Han har fået anbefalet Bank A af en kollega og henvender sig derfor i banken. Efter indlevering af privatøkonomiske oplysninger får han et lånetilbud fra banken på et billån </t>
    </r>
    <r>
      <rPr>
        <b/>
        <sz val="8"/>
        <color rgb="FF000000"/>
        <rFont val="Nationalbank"/>
        <family val="2"/>
      </rPr>
      <t>den 27. juni 2028</t>
    </r>
    <r>
      <rPr>
        <sz val="8"/>
        <color rgb="FF000000"/>
        <rFont val="Nationalbank"/>
        <family val="2"/>
      </rPr>
      <t xml:space="preserve">, som han ikke har aftaget på referencetidspunktet </t>
    </r>
    <r>
      <rPr>
        <b/>
        <sz val="8"/>
        <color rgb="FF000000"/>
        <rFont val="Nationalbank"/>
        <family val="2"/>
      </rPr>
      <t>den 30. juni 2028</t>
    </r>
    <r>
      <rPr>
        <sz val="8"/>
        <color rgb="FF000000"/>
        <rFont val="Nationalbank"/>
        <family val="2"/>
      </rPr>
      <t xml:space="preserve">. Lånets størrelse er på 300.000 kr. og tilbuddet er gældende i 3 måneder. 
Ole Nielsen ender med at takke ja til lånet, som udbetales </t>
    </r>
    <r>
      <rPr>
        <b/>
        <sz val="8"/>
        <color rgb="FF000000"/>
        <rFont val="Nationalbank"/>
        <family val="2"/>
      </rPr>
      <t>den 7. juli 2028</t>
    </r>
    <r>
      <rPr>
        <sz val="8"/>
        <color rgb="FF000000"/>
        <rFont val="Nationalbank"/>
        <family val="2"/>
      </rPr>
      <t xml:space="preserve">. Lånetilbuddet bortfalder samtidig med etablering af billånet. Bemærk: Lånetilbud indberettet pr. 30-06-2028 kan ikke umiddelbart matches med det udbetalte lån referenceperioden 30-09-2028. 
Eksemplet viser indberetningen for referenceperioderne </t>
    </r>
    <r>
      <rPr>
        <b/>
        <sz val="8"/>
        <color rgb="FF000000"/>
        <rFont val="Nationalbank"/>
        <family val="2"/>
      </rPr>
      <t>30. juni 2028 og 30. september 2028</t>
    </r>
    <r>
      <rPr>
        <sz val="8"/>
        <color rgb="FF000000"/>
        <rFont val="Nationalbank"/>
        <family val="2"/>
      </rPr>
      <t xml:space="preserve">. Øvrige referenceperioder er ikke vist i eksemplet. 
</t>
    </r>
    <r>
      <rPr>
        <b/>
        <sz val="8"/>
        <color rgb="FF000000"/>
        <rFont val="Nationalbank"/>
        <family val="2"/>
      </rPr>
      <t xml:space="preserve">
</t>
    </r>
    <r>
      <rPr>
        <sz val="8"/>
        <color rgb="FF000000"/>
        <rFont val="Nationalbank"/>
        <family val="2"/>
      </rPr>
      <t xml:space="preserve">
</t>
    </r>
  </si>
  <si>
    <r>
      <rPr>
        <b/>
        <sz val="8"/>
        <color rgb="FFD23757"/>
        <rFont val="Nationalbank"/>
        <family val="2"/>
      </rPr>
      <t>21.a Multikomponent-facilitet</t>
    </r>
    <r>
      <rPr>
        <b/>
        <sz val="8"/>
        <color rgb="FF000000"/>
        <rFont val="Nationalbank"/>
        <family val="2"/>
      </rPr>
      <t xml:space="preserve"> (uden underliggende instrumenter) - virksomhed
</t>
    </r>
    <r>
      <rPr>
        <sz val="8"/>
        <color rgb="FF000000"/>
        <rFont val="Nationalbank"/>
        <family val="2"/>
      </rPr>
      <t xml:space="preserve">Virksomheden NN Property A/S er i en periode, hvor virksomheden ekspanderer og har i den forbindelse behov for en kredit. Bank A indgår en rammeaftale om kredit til virksomheden NN Property A/S på samlet 10 mio. kr., som etableres den </t>
    </r>
    <r>
      <rPr>
        <b/>
        <sz val="8"/>
        <color rgb="FF000000"/>
        <rFont val="Nationalbank"/>
        <family val="2"/>
      </rPr>
      <t>18. marts 2028</t>
    </r>
    <r>
      <rPr>
        <sz val="8"/>
        <color rgb="FF000000"/>
        <rFont val="Nationalbank"/>
        <family val="2"/>
      </rPr>
      <t xml:space="preserve">. Faciliteten er gældende 1 år. Ultimo marts 2028 er faciliteten ikke udnyttet. 
Eksemplet viser indberetningen for referenceperioden </t>
    </r>
    <r>
      <rPr>
        <b/>
        <sz val="8"/>
        <color rgb="FF000000"/>
        <rFont val="Nationalbank"/>
        <family val="2"/>
      </rPr>
      <t>31. marts 2028</t>
    </r>
    <r>
      <rPr>
        <sz val="8"/>
        <color rgb="FF000000"/>
        <rFont val="Nationalbank"/>
        <family val="2"/>
      </rPr>
      <t xml:space="preserve">. Øvrige referenceperioder er ikke vist i eksemplet. 
</t>
    </r>
    <r>
      <rPr>
        <b/>
        <sz val="8"/>
        <color rgb="FF000000"/>
        <rFont val="Nationalbank"/>
        <family val="2"/>
      </rPr>
      <t xml:space="preserve">
</t>
    </r>
    <r>
      <rPr>
        <sz val="8"/>
        <color rgb="FF000000"/>
        <rFont val="Nationalbank"/>
        <family val="2"/>
      </rPr>
      <t xml:space="preserve">
</t>
    </r>
  </si>
  <si>
    <r>
      <rPr>
        <b/>
        <sz val="8"/>
        <color rgb="FFD23757"/>
        <rFont val="Nationalbank"/>
        <family val="2"/>
      </rPr>
      <t>21.b Multikomponent-facilitet</t>
    </r>
    <r>
      <rPr>
        <b/>
        <sz val="8"/>
        <color rgb="FF000000"/>
        <rFont val="Nationalbank"/>
        <family val="2"/>
      </rPr>
      <t xml:space="preserve"> (Multikomponent-facilitet med flydende maksimum og underliggende instrumenter) - virksomhed
</t>
    </r>
    <r>
      <rPr>
        <sz val="8"/>
        <color rgb="FF000000"/>
        <rFont val="Nationalbank"/>
        <family val="2"/>
      </rPr>
      <t xml:space="preserve">Virksomheden NN Property A/S er i en periode, hvor virksomheden ekspanderer og har i den forbindelse behov for en kredit. Bank A indgår en rammeaftale med moderselskabet NN Property A/S på samlet 10 mio. kr. med flydende maksimum, som etableres den </t>
    </r>
    <r>
      <rPr>
        <b/>
        <sz val="8"/>
        <color rgb="FF000000"/>
        <rFont val="Nationalbank"/>
        <family val="2"/>
      </rPr>
      <t>18 marts 2028</t>
    </r>
    <r>
      <rPr>
        <sz val="8"/>
        <color rgb="FF000000"/>
        <rFont val="Nationalbank"/>
        <family val="2"/>
      </rPr>
      <t xml:space="preserve">. Faciliteten er gældende 1 år og er til rådighed for begge virksomheder i koncernen (NN Property A/S og NN Datter A/S). 
Ultimo marts 2028 er faciliteten anvendt med følgende underliggende instrumenter:  
NN Property A/S: Instrument 1: Kassekredit-træk i DKK på 3,6 mio kr. 
NN Datter A/S:     Instrument 2: Kassekredit-træk i USD på 4,7 mio kr. (omregnet til DKK)
NN Property A/S: Instrument 3: Kassekredit med positivt indestående i EUR på 0,3 mio. kr. (omregnet til DKK)
Indestående modregnes ikke i det trukne beløb, hvorved kontraktens ikke-balanceførte beløb er 1,7 mio. kr. 
Der er udelukkende tale om en flydende ramme, så hovedstolen og ikke-balanceført beløb på de enkelte instrumenter (ark 3) udfyldes ikke. 
Eksemplet viser indberetningen for referenceperioden </t>
    </r>
    <r>
      <rPr>
        <b/>
        <sz val="8"/>
        <color rgb="FF000000"/>
        <rFont val="Nationalbank"/>
        <family val="2"/>
      </rPr>
      <t>31. marts 2028</t>
    </r>
    <r>
      <rPr>
        <sz val="8"/>
        <color rgb="FF000000"/>
        <rFont val="Nationalbank"/>
        <family val="2"/>
      </rPr>
      <t xml:space="preserve">. Øvrige referenceperioder er ikke vist i eksemplet.
</t>
    </r>
    <r>
      <rPr>
        <b/>
        <sz val="8"/>
        <color rgb="FF000000"/>
        <rFont val="Nationalbank"/>
        <family val="2"/>
      </rPr>
      <t xml:space="preserve">
</t>
    </r>
    <r>
      <rPr>
        <sz val="8"/>
        <color rgb="FF000000"/>
        <rFont val="Nationalbank"/>
        <family val="2"/>
      </rPr>
      <t xml:space="preserve">
</t>
    </r>
  </si>
  <si>
    <r>
      <t xml:space="preserve">Nye eksempler, ændringer og tilføjelser (nye variable, nye ark mv.) som følge af krav der implementeres fra og med 30. september 2026 er markeret med </t>
    </r>
    <r>
      <rPr>
        <sz val="10"/>
        <color rgb="FFD23757"/>
        <rFont val="Nationalbank"/>
        <family val="2"/>
      </rPr>
      <t>rød skrift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</si>
</sst>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0_);_(* \(#,##0\);_(* &quot;-&quot;_);_(@_)"/>
    <numFmt numFmtId="165" formatCode="_(* #,##0.00_);_(* \(#,##0.00\);_(* &quot;-&quot;??_);_(@_)"/>
    <numFmt numFmtId="166" formatCode="_ * #,##0.00_ ;_ * \-#,##0.00_ ;_ * &quot;-&quot;??_ ;_ @_ "/>
    <numFmt numFmtId="167" formatCode="_(&quot;kr.&quot;* #,##0_);_(&quot;kr.&quot;* \(#,##0\);_(&quot;kr.&quot;* &quot;-&quot;_);_(@_)"/>
    <numFmt numFmtId="168" formatCode="_(&quot;kr.&quot;* #,##0.00_);_(&quot;kr.&quot;* \(#,##0.00\);_(&quot;kr.&quot;* &quot;-&quot;??_);_(@_)"/>
    <numFmt numFmtId="169" formatCode="_ * #,##0_ ;_ * \-#,##0_ ;_ * &quot;-&quot;??_ ;_ @_ "/>
    <numFmt numFmtId="170" formatCode="0.0000"/>
    <numFmt numFmtId="171" formatCode="#,##0_ ;\-#,##0\ "/>
    <numFmt numFmtId="172" formatCode="#,##0.0"/>
    <numFmt numFmtId="173" formatCode="_-* #,##0_-;\-* #,##0_-;_-* &quot;-&quot;??_-;_-@_-"/>
    <numFmt numFmtId="174" formatCode="_(* #,##0_);_(* \(#,##0\);_(* &quot;-&quot;??_);_(@_)"/>
    <numFmt numFmtId="175" formatCode="_ * #,##0.0000_ ;_ * \-#,##0.0000_ ;_ * &quot;-&quot;??_ ;_ @_ "/>
    <numFmt numFmtId="176" formatCode="0.0"/>
  </numFmts>
  <fonts count="9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ationalbank"/>
      <family val="2"/>
    </font>
    <font>
      <b/>
      <sz val="14"/>
      <name val="Nationalbank"/>
      <family val="2"/>
    </font>
    <font>
      <b/>
      <sz val="10"/>
      <name val="Nationalbank"/>
      <family val="2"/>
    </font>
    <font>
      <sz val="8"/>
      <name val="Nationalbank"/>
      <family val="2"/>
    </font>
    <font>
      <b/>
      <sz val="8"/>
      <name val="Nationalbank"/>
      <family val="2"/>
    </font>
    <font>
      <sz val="8"/>
      <name val="Arial"/>
      <family val="2"/>
    </font>
    <font>
      <b/>
      <sz val="8"/>
      <name val="Arial"/>
      <family val="2"/>
    </font>
    <font>
      <sz val="8"/>
      <color indexed="81"/>
      <name val="Tahoma"/>
      <family val="2"/>
    </font>
    <font>
      <b/>
      <sz val="8"/>
      <color indexed="81"/>
      <name val="Tahoma"/>
      <family val="2"/>
    </font>
    <font>
      <sz val="9"/>
      <color theme="1"/>
      <name val="Arial Narrow"/>
      <family val="2"/>
    </font>
    <font>
      <sz val="11"/>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indexed="12"/>
      <name val="Arial"/>
      <family val="2"/>
    </font>
    <font>
      <sz val="11"/>
      <name val="Calibri"/>
      <family val="2"/>
    </font>
    <font>
      <sz val="11"/>
      <color indexed="8"/>
      <name val="Calibri"/>
      <family val="2"/>
    </font>
    <font>
      <sz val="11"/>
      <color indexed="10"/>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0"/>
      <color indexed="8"/>
      <name val="Arial"/>
      <family val="2"/>
    </font>
    <font>
      <u/>
      <sz val="11"/>
      <color theme="10"/>
      <name val="Calibri"/>
      <family val="2"/>
      <scheme val="minor"/>
    </font>
    <font>
      <sz val="10"/>
      <name val="Arial"/>
      <family val="2"/>
      <charset val="238"/>
    </font>
    <font>
      <u/>
      <sz val="10"/>
      <color theme="10"/>
      <name val="Times New Roman"/>
      <family val="1"/>
    </font>
    <font>
      <sz val="10"/>
      <name val="Times New Roman"/>
      <family val="1"/>
    </font>
    <font>
      <sz val="10"/>
      <color theme="1"/>
      <name val="Times New Roman"/>
      <family val="2"/>
    </font>
    <font>
      <sz val="10"/>
      <color theme="1"/>
      <name val="Arial"/>
      <family val="2"/>
    </font>
    <font>
      <sz val="10"/>
      <color theme="1"/>
      <name val="Calibri"/>
      <family val="2"/>
      <scheme val="minor"/>
    </font>
    <font>
      <sz val="9"/>
      <color theme="1"/>
      <name val="calibri"/>
      <family val="2"/>
    </font>
    <font>
      <u/>
      <sz val="11"/>
      <color indexed="12"/>
      <name val="Calibri"/>
      <family val="2"/>
    </font>
    <font>
      <sz val="9"/>
      <color rgb="FF9C6500"/>
      <name val="calibri"/>
      <family val="2"/>
    </font>
    <font>
      <sz val="9"/>
      <color rgb="FF006100"/>
      <name val="calibri"/>
      <family val="2"/>
    </font>
    <font>
      <u/>
      <sz val="8"/>
      <color indexed="12"/>
      <name val="Arial"/>
      <family val="2"/>
    </font>
    <font>
      <sz val="10"/>
      <color rgb="FF9C0006"/>
      <name val="Times New Roman"/>
      <family val="2"/>
    </font>
    <font>
      <sz val="10"/>
      <color rgb="FF006100"/>
      <name val="Times New Roman"/>
      <family val="2"/>
    </font>
    <font>
      <sz val="10"/>
      <color rgb="FF9C6500"/>
      <name val="Times New Roman"/>
      <family val="2"/>
    </font>
    <font>
      <u/>
      <sz val="10"/>
      <color theme="10"/>
      <name val="Calibri"/>
      <family val="2"/>
      <scheme val="minor"/>
    </font>
    <font>
      <sz val="11"/>
      <color rgb="FF9C6500"/>
      <name val="Arial"/>
      <family val="2"/>
    </font>
    <font>
      <sz val="10"/>
      <color theme="1"/>
      <name val="Nationalbank"/>
      <family val="2"/>
    </font>
    <font>
      <sz val="8"/>
      <color rgb="FFFF0000"/>
      <name val="Nationalbank"/>
      <family val="2"/>
    </font>
    <font>
      <sz val="8"/>
      <color theme="0" tint="-0.14999847407452621"/>
      <name val="Nationalbank"/>
      <family val="2"/>
    </font>
    <font>
      <sz val="8"/>
      <color theme="0" tint="-0.34998626667073579"/>
      <name val="Nationalbank"/>
      <family val="2"/>
    </font>
    <font>
      <sz val="8"/>
      <color theme="0" tint="-0.499984740745262"/>
      <name val="Arial"/>
      <family val="2"/>
    </font>
    <font>
      <sz val="8"/>
      <color theme="0" tint="-0.499984740745262"/>
      <name val="Nationalbank"/>
      <family val="2"/>
    </font>
    <font>
      <b/>
      <sz val="16"/>
      <name val="Arial"/>
      <family val="2"/>
    </font>
    <font>
      <sz val="9"/>
      <color indexed="81"/>
      <name val="Tahoma"/>
      <family val="2"/>
    </font>
    <font>
      <b/>
      <sz val="9"/>
      <color indexed="81"/>
      <name val="Tahoma"/>
      <family val="2"/>
    </font>
    <font>
      <sz val="10"/>
      <color rgb="FFD23757"/>
      <name val="Nationalbank"/>
      <family val="2"/>
    </font>
    <font>
      <b/>
      <sz val="8"/>
      <color rgb="FFD23757"/>
      <name val="Nationalbank"/>
      <family val="2"/>
    </font>
    <font>
      <sz val="8"/>
      <color rgb="FFD23757"/>
      <name val="Arial"/>
      <family val="2"/>
    </font>
    <font>
      <sz val="8"/>
      <color rgb="FFD23757"/>
      <name val="Nationalbank"/>
      <family val="2"/>
    </font>
    <font>
      <b/>
      <sz val="8"/>
      <color theme="1"/>
      <name val="Nationalbank"/>
      <family val="2"/>
    </font>
    <font>
      <b/>
      <sz val="8"/>
      <color rgb="FF000000"/>
      <name val="Nationalbank"/>
      <family val="2"/>
    </font>
    <font>
      <sz val="8"/>
      <color rgb="FF000000"/>
      <name val="Nationalbank"/>
      <family val="2"/>
    </font>
    <font>
      <sz val="11"/>
      <color theme="1"/>
      <name val="Nationalbank"/>
      <family val="2"/>
    </font>
    <font>
      <sz val="8"/>
      <color theme="1"/>
      <name val="Nationalbank"/>
      <family val="2"/>
    </font>
    <font>
      <sz val="9"/>
      <color theme="1"/>
      <name val="Nationalbank"/>
      <family val="2"/>
    </font>
    <font>
      <b/>
      <sz val="8"/>
      <color rgb="FF000000"/>
      <name val="Nationalbank"/>
    </font>
    <font>
      <b/>
      <sz val="8"/>
      <color rgb="FFD23757"/>
      <name val="Nationalbank"/>
    </font>
    <font>
      <sz val="8"/>
      <color rgb="FF000000"/>
      <name val="Nationalbank"/>
    </font>
    <font>
      <sz val="10"/>
      <color rgb="FF000000"/>
      <name val="Nationalbank"/>
    </font>
    <font>
      <sz val="10"/>
      <color rgb="FFD23757"/>
      <name val="Nationalbank"/>
    </font>
    <font>
      <sz val="9"/>
      <color indexed="81"/>
      <name val="Tahoma"/>
      <charset val="1"/>
    </font>
    <font>
      <strike/>
      <sz val="8"/>
      <name val="Nationalbank"/>
      <family val="2"/>
    </font>
  </fonts>
  <fills count="5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patternFill>
    </fill>
    <fill>
      <patternFill patternType="solid">
        <fgColor indexed="47"/>
      </patternFill>
    </fill>
    <fill>
      <patternFill patternType="solid">
        <fgColor indexed="43"/>
      </patternFill>
    </fill>
    <fill>
      <patternFill patternType="solid">
        <fgColor indexed="41"/>
      </patternFill>
    </fill>
    <fill>
      <patternFill patternType="solid">
        <fgColor indexed="22"/>
      </patternFill>
    </fill>
    <fill>
      <patternFill patternType="solid">
        <fgColor indexed="30"/>
      </patternFill>
    </fill>
    <fill>
      <patternFill patternType="solid">
        <fgColor indexed="29"/>
      </patternFill>
    </fill>
    <fill>
      <patternFill patternType="solid">
        <fgColor indexed="44"/>
      </patternFill>
    </fill>
    <fill>
      <patternFill patternType="solid">
        <fgColor indexed="27"/>
      </patternFill>
    </fill>
    <fill>
      <patternFill patternType="solid">
        <fgColor indexed="24"/>
      </patternFill>
    </fill>
    <fill>
      <patternFill patternType="solid">
        <fgColor indexed="54"/>
      </patternFill>
    </fill>
    <fill>
      <patternFill patternType="solid">
        <fgColor indexed="49"/>
      </patternFill>
    </fill>
    <fill>
      <patternFill patternType="solid">
        <fgColor indexed="53"/>
      </patternFill>
    </fill>
    <fill>
      <patternFill patternType="solid">
        <fgColor indexed="45"/>
      </patternFill>
    </fill>
    <fill>
      <patternFill patternType="solid">
        <fgColor indexed="42"/>
      </patternFill>
    </fill>
    <fill>
      <patternFill patternType="solid">
        <fgColor rgb="FFFFE5E5"/>
        <bgColor indexed="64"/>
      </patternFill>
    </fill>
    <fill>
      <patternFill patternType="solid">
        <fgColor rgb="FFD9D9D9"/>
        <bgColor rgb="FF000000"/>
      </patternFill>
    </fill>
  </fills>
  <borders count="44">
    <border>
      <left/>
      <right/>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4"/>
      </bottom>
      <diagonal/>
    </border>
    <border>
      <left/>
      <right/>
      <top/>
      <bottom style="medium">
        <color indexed="24"/>
      </bottom>
      <diagonal/>
    </border>
    <border>
      <left/>
      <right/>
      <top/>
      <bottom style="double">
        <color indexed="52"/>
      </bottom>
      <diagonal/>
    </border>
    <border>
      <left style="thin">
        <color indexed="29"/>
      </left>
      <right style="thin">
        <color indexed="29"/>
      </right>
      <top style="thin">
        <color indexed="29"/>
      </top>
      <bottom style="thin">
        <color indexed="29"/>
      </bottom>
      <diagonal/>
    </border>
    <border>
      <left style="thin">
        <color indexed="63"/>
      </left>
      <right style="thin">
        <color indexed="63"/>
      </right>
      <top style="thin">
        <color indexed="63"/>
      </top>
      <bottom style="thin">
        <color indexed="63"/>
      </bottom>
      <diagonal/>
    </border>
    <border>
      <left/>
      <right/>
      <top style="thin">
        <color indexed="24"/>
      </top>
      <bottom style="double">
        <color indexed="2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indexed="64"/>
      </right>
      <top style="thin">
        <color indexed="64"/>
      </top>
      <bottom/>
      <diagonal/>
    </border>
    <border>
      <left/>
      <right style="thin">
        <color rgb="FF000000"/>
      </right>
      <top/>
      <bottom/>
      <diagonal/>
    </border>
    <border>
      <left/>
      <right style="thin">
        <color rgb="FF000000"/>
      </right>
      <top/>
      <bottom style="thin">
        <color rgb="FF000000"/>
      </bottom>
      <diagonal/>
    </border>
  </borders>
  <cellStyleXfs count="43503">
    <xf numFmtId="0" fontId="0" fillId="0" borderId="0"/>
    <xf numFmtId="9" fontId="5" fillId="0" borderId="0" applyFont="0" applyFill="0" applyBorder="0" applyAlignment="0" applyProtection="0"/>
    <xf numFmtId="168" fontId="5" fillId="0" borderId="0" applyFont="0" applyFill="0" applyBorder="0" applyAlignment="0" applyProtection="0"/>
    <xf numFmtId="167" fontId="5" fillId="0" borderId="0" applyFont="0" applyFill="0" applyBorder="0" applyAlignment="0" applyProtection="0"/>
    <xf numFmtId="164" fontId="5" fillId="0" borderId="0" applyFont="0" applyFill="0" applyBorder="0" applyAlignment="0" applyProtection="0"/>
    <xf numFmtId="165" fontId="5" fillId="0" borderId="0" applyFont="0" applyFill="0" applyBorder="0" applyAlignment="0" applyProtection="0"/>
    <xf numFmtId="0" fontId="4" fillId="0" borderId="0"/>
    <xf numFmtId="0" fontId="16" fillId="0" borderId="0"/>
    <xf numFmtId="43" fontId="16"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3" fillId="0" borderId="0"/>
    <xf numFmtId="0" fontId="34" fillId="35" borderId="0" applyNumberFormat="0" applyBorder="0" applyAlignment="0" applyProtection="0"/>
    <xf numFmtId="0" fontId="34" fillId="36" borderId="0" applyNumberFormat="0" applyBorder="0" applyAlignment="0" applyProtection="0"/>
    <xf numFmtId="0" fontId="34" fillId="37" borderId="0" applyNumberFormat="0" applyBorder="0" applyAlignment="0" applyProtection="0"/>
    <xf numFmtId="0" fontId="34" fillId="35" borderId="0" applyNumberFormat="0" applyBorder="0" applyAlignment="0" applyProtection="0"/>
    <xf numFmtId="0" fontId="34" fillId="38" borderId="0" applyNumberFormat="0" applyBorder="0" applyAlignment="0" applyProtection="0"/>
    <xf numFmtId="0" fontId="34" fillId="36"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3" borderId="0" applyNumberFormat="0" applyBorder="0" applyAlignment="0" applyProtection="0"/>
    <xf numFmtId="0" fontId="34" fillId="39" borderId="0" applyNumberFormat="0" applyBorder="0" applyAlignment="0" applyProtection="0"/>
    <xf numFmtId="0" fontId="34" fillId="42" borderId="0" applyNumberFormat="0" applyBorder="0" applyAlignment="0" applyProtection="0"/>
    <xf numFmtId="0" fontId="34" fillId="36" borderId="0" applyNumberFormat="0" applyBorder="0" applyAlignment="0" applyProtection="0"/>
    <xf numFmtId="0" fontId="36" fillId="44" borderId="0" applyNumberFormat="0" applyBorder="0" applyAlignment="0" applyProtection="0"/>
    <xf numFmtId="0" fontId="36" fillId="40" borderId="0" applyNumberFormat="0" applyBorder="0" applyAlignment="0" applyProtection="0"/>
    <xf numFmtId="0" fontId="36" fillId="43" borderId="0" applyNumberFormat="0" applyBorder="0" applyAlignment="0" applyProtection="0"/>
    <xf numFmtId="0" fontId="36" fillId="41" borderId="0" applyNumberFormat="0" applyBorder="0" applyAlignment="0" applyProtection="0"/>
    <xf numFmtId="0" fontId="36" fillId="44" borderId="0" applyNumberFormat="0" applyBorder="0" applyAlignment="0" applyProtection="0"/>
    <xf numFmtId="0" fontId="36" fillId="36" borderId="0" applyNumberFormat="0" applyBorder="0" applyAlignment="0" applyProtection="0"/>
    <xf numFmtId="0" fontId="36" fillId="44" borderId="0" applyNumberFormat="0" applyBorder="0" applyAlignment="0" applyProtection="0"/>
    <xf numFmtId="0" fontId="36" fillId="40" borderId="0" applyNumberFormat="0" applyBorder="0" applyAlignment="0" applyProtection="0"/>
    <xf numFmtId="0" fontId="36" fillId="43" borderId="0" applyNumberFormat="0" applyBorder="0" applyAlignment="0" applyProtection="0"/>
    <xf numFmtId="0" fontId="36" fillId="45" borderId="0" applyNumberFormat="0" applyBorder="0" applyAlignment="0" applyProtection="0"/>
    <xf numFmtId="0" fontId="36" fillId="46" borderId="0" applyNumberFormat="0" applyBorder="0" applyAlignment="0" applyProtection="0"/>
    <xf numFmtId="0" fontId="36" fillId="47" borderId="0" applyNumberFormat="0" applyBorder="0" applyAlignment="0" applyProtection="0"/>
    <xf numFmtId="0" fontId="37" fillId="48" borderId="0" applyNumberFormat="0" applyBorder="0" applyAlignment="0" applyProtection="0"/>
    <xf numFmtId="0" fontId="38" fillId="35" borderId="22" applyNumberFormat="0" applyAlignment="0" applyProtection="0"/>
    <xf numFmtId="0" fontId="39" fillId="41" borderId="23" applyNumberFormat="0" applyAlignment="0" applyProtection="0"/>
    <xf numFmtId="0" fontId="40" fillId="0" borderId="0" applyNumberFormat="0" applyFill="0" applyBorder="0" applyAlignment="0" applyProtection="0"/>
    <xf numFmtId="0" fontId="41" fillId="49" borderId="0" applyNumberFormat="0" applyBorder="0" applyAlignment="0" applyProtection="0"/>
    <xf numFmtId="0" fontId="42" fillId="0" borderId="24" applyNumberFormat="0" applyFill="0" applyAlignment="0" applyProtection="0"/>
    <xf numFmtId="0" fontId="43" fillId="0" borderId="24" applyNumberFormat="0" applyFill="0" applyAlignment="0" applyProtection="0"/>
    <xf numFmtId="0" fontId="44" fillId="0" borderId="25" applyNumberFormat="0" applyFill="0" applyAlignment="0" applyProtection="0"/>
    <xf numFmtId="0" fontId="44" fillId="0" borderId="0" applyNumberFormat="0" applyFill="0" applyBorder="0" applyAlignment="0" applyProtection="0"/>
    <xf numFmtId="0" fontId="45" fillId="36" borderId="22" applyNumberFormat="0" applyAlignment="0" applyProtection="0"/>
    <xf numFmtId="0" fontId="46" fillId="0" borderId="26" applyNumberFormat="0" applyFill="0" applyAlignment="0" applyProtection="0"/>
    <xf numFmtId="0" fontId="47" fillId="37" borderId="0" applyNumberFormat="0" applyBorder="0" applyAlignment="0" applyProtection="0"/>
    <xf numFmtId="0" fontId="5" fillId="0" borderId="0"/>
    <xf numFmtId="0" fontId="5" fillId="37" borderId="27" applyNumberFormat="0" applyFont="0" applyAlignment="0" applyProtection="0"/>
    <xf numFmtId="0" fontId="48" fillId="35" borderId="28" applyNumberFormat="0" applyAlignment="0" applyProtection="0"/>
    <xf numFmtId="0" fontId="49" fillId="0" borderId="0" applyNumberFormat="0" applyFill="0" applyBorder="0" applyAlignment="0" applyProtection="0"/>
    <xf numFmtId="0" fontId="50" fillId="0" borderId="29" applyNumberFormat="0" applyFill="0" applyAlignment="0" applyProtection="0"/>
    <xf numFmtId="0" fontId="35" fillId="0" borderId="0" applyNumberFormat="0" applyFill="0" applyBorder="0" applyAlignment="0" applyProtection="0"/>
    <xf numFmtId="0" fontId="3" fillId="0" borderId="0"/>
    <xf numFmtId="0" fontId="51" fillId="0" borderId="0"/>
    <xf numFmtId="0" fontId="3" fillId="0" borderId="0"/>
    <xf numFmtId="0" fontId="5" fillId="0" borderId="0"/>
    <xf numFmtId="0" fontId="3" fillId="0" borderId="0"/>
    <xf numFmtId="0" fontId="3" fillId="0" borderId="0"/>
    <xf numFmtId="0" fontId="32" fillId="0" borderId="0" applyNumberFormat="0" applyFill="0" applyBorder="0" applyAlignment="0" applyProtection="0">
      <alignment vertical="top"/>
      <protection locked="0"/>
    </xf>
    <xf numFmtId="0" fontId="3" fillId="0" borderId="0"/>
    <xf numFmtId="0" fontId="52" fillId="0" borderId="0" applyNumberFormat="0" applyFill="0" applyBorder="0" applyAlignment="0" applyProtection="0"/>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5" fillId="0" borderId="0"/>
    <xf numFmtId="0" fontId="53" fillId="0" borderId="0"/>
    <xf numFmtId="0" fontId="5" fillId="0" borderId="0"/>
    <xf numFmtId="0" fontId="3" fillId="0" borderId="0"/>
    <xf numFmtId="0" fontId="52" fillId="0" borderId="0" applyNumberFormat="0" applyFill="0" applyBorder="0" applyAlignment="0" applyProtection="0"/>
    <xf numFmtId="0" fontId="54" fillId="0" borderId="0" applyNumberFormat="0" applyFill="0" applyBorder="0" applyAlignment="0" applyProtection="0"/>
    <xf numFmtId="0" fontId="55" fillId="0" borderId="0"/>
    <xf numFmtId="0" fontId="5" fillId="0" borderId="0"/>
    <xf numFmtId="0" fontId="3" fillId="0" borderId="0"/>
    <xf numFmtId="0" fontId="56" fillId="0" borderId="0"/>
    <xf numFmtId="0" fontId="5" fillId="0" borderId="0"/>
    <xf numFmtId="9" fontId="5" fillId="0" borderId="0" applyFont="0" applyFill="0" applyBorder="0" applyAlignment="0" applyProtection="0"/>
    <xf numFmtId="0" fontId="34" fillId="0" borderId="0"/>
    <xf numFmtId="0" fontId="3" fillId="0" borderId="0"/>
    <xf numFmtId="0" fontId="58" fillId="0" borderId="0"/>
    <xf numFmtId="0" fontId="3" fillId="0" borderId="0"/>
    <xf numFmtId="0" fontId="59" fillId="0" borderId="0"/>
    <xf numFmtId="0" fontId="61" fillId="6" borderId="0" applyNumberFormat="0" applyBorder="0" applyAlignment="0" applyProtection="0"/>
    <xf numFmtId="0" fontId="16" fillId="0" borderId="0"/>
    <xf numFmtId="0" fontId="62" fillId="4" borderId="0" applyNumberFormat="0" applyBorder="0" applyAlignment="0" applyProtection="0"/>
    <xf numFmtId="0" fontId="59" fillId="0" borderId="0"/>
    <xf numFmtId="0" fontId="5" fillId="0" borderId="0"/>
    <xf numFmtId="0" fontId="5" fillId="0" borderId="0"/>
    <xf numFmtId="0" fontId="16" fillId="0" borderId="0"/>
    <xf numFmtId="0" fontId="59" fillId="0" borderId="0"/>
    <xf numFmtId="0" fontId="55" fillId="0" borderId="0"/>
    <xf numFmtId="0" fontId="55" fillId="0" borderId="0"/>
    <xf numFmtId="0" fontId="5" fillId="0" borderId="0"/>
    <xf numFmtId="0" fontId="3" fillId="0" borderId="0"/>
    <xf numFmtId="0" fontId="3" fillId="0" borderId="0"/>
    <xf numFmtId="0" fontId="3" fillId="0" borderId="0"/>
    <xf numFmtId="0" fontId="3" fillId="0" borderId="0"/>
    <xf numFmtId="0" fontId="3" fillId="0" borderId="0"/>
    <xf numFmtId="0" fontId="5" fillId="0" borderId="0"/>
    <xf numFmtId="0" fontId="51" fillId="0" borderId="0">
      <alignment vertical="top"/>
    </xf>
    <xf numFmtId="0" fontId="16" fillId="0" borderId="0"/>
    <xf numFmtId="0" fontId="16"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4"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21" fillId="5" borderId="0" applyNumberFormat="0" applyBorder="0" applyAlignment="0" applyProtection="0"/>
    <xf numFmtId="0" fontId="25" fillId="8" borderId="16" applyNumberFormat="0" applyAlignment="0" applyProtection="0"/>
    <xf numFmtId="0" fontId="27" fillId="9" borderId="19" applyNumberFormat="0" applyAlignment="0" applyProtection="0"/>
    <xf numFmtId="0" fontId="29" fillId="0" borderId="0" applyNumberFormat="0" applyFill="0" applyBorder="0" applyAlignment="0" applyProtection="0"/>
    <xf numFmtId="0" fontId="20" fillId="4" borderId="0" applyNumberFormat="0" applyBorder="0" applyAlignment="0" applyProtection="0"/>
    <xf numFmtId="0" fontId="17" fillId="0" borderId="13" applyNumberFormat="0" applyFill="0" applyAlignment="0" applyProtection="0"/>
    <xf numFmtId="0" fontId="18" fillId="0" borderId="14" applyNumberFormat="0" applyFill="0" applyAlignment="0" applyProtection="0"/>
    <xf numFmtId="0" fontId="19" fillId="0" borderId="15" applyNumberFormat="0" applyFill="0" applyAlignment="0" applyProtection="0"/>
    <xf numFmtId="0" fontId="19" fillId="0" borderId="0" applyNumberFormat="0" applyFill="0" applyBorder="0" applyAlignment="0" applyProtection="0"/>
    <xf numFmtId="0" fontId="23" fillId="7" borderId="16" applyNumberFormat="0" applyAlignment="0" applyProtection="0"/>
    <xf numFmtId="0" fontId="26" fillId="0" borderId="18" applyNumberFormat="0" applyFill="0" applyAlignment="0" applyProtection="0"/>
    <xf numFmtId="0" fontId="22" fillId="6" borderId="0" applyNumberFormat="0" applyBorder="0" applyAlignment="0" applyProtection="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10" borderId="20" applyNumberFormat="0" applyFont="0" applyAlignment="0" applyProtection="0"/>
    <xf numFmtId="0" fontId="24" fillId="8" borderId="17" applyNumberFormat="0" applyAlignment="0" applyProtection="0"/>
    <xf numFmtId="0" fontId="30" fillId="0" borderId="21" applyNumberFormat="0" applyFill="0" applyAlignment="0" applyProtection="0"/>
    <xf numFmtId="0" fontId="28" fillId="0" borderId="0" applyNumberFormat="0" applyFill="0" applyBorder="0" applyAlignment="0" applyProtection="0"/>
    <xf numFmtId="0" fontId="16" fillId="0" borderId="0"/>
    <xf numFmtId="0" fontId="16" fillId="0" borderId="0"/>
    <xf numFmtId="0" fontId="16" fillId="0" borderId="0"/>
    <xf numFmtId="0" fontId="16" fillId="0" borderId="0"/>
    <xf numFmtId="0" fontId="16" fillId="0" borderId="0"/>
    <xf numFmtId="0" fontId="60" fillId="0" borderId="0" applyNumberFormat="0" applyFill="0" applyBorder="0" applyAlignment="0" applyProtection="0">
      <alignment vertical="top"/>
      <protection locked="0"/>
    </xf>
    <xf numFmtId="0" fontId="61" fillId="6" borderId="0" applyNumberFormat="0" applyBorder="0" applyAlignment="0" applyProtection="0"/>
    <xf numFmtId="0" fontId="59" fillId="0" borderId="0"/>
    <xf numFmtId="0" fontId="59" fillId="0" borderId="0"/>
    <xf numFmtId="0" fontId="5" fillId="0" borderId="0"/>
    <xf numFmtId="0" fontId="5" fillId="0" borderId="0"/>
    <xf numFmtId="0" fontId="16" fillId="0" borderId="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64" fillId="5" borderId="0" applyNumberFormat="0" applyBorder="0" applyAlignment="0" applyProtection="0"/>
    <xf numFmtId="0" fontId="65" fillId="4" borderId="0" applyNumberFormat="0" applyBorder="0" applyAlignment="0" applyProtection="0"/>
    <xf numFmtId="0" fontId="63"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66" fillId="6"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11" fillId="0" borderId="0"/>
    <xf numFmtId="0" fontId="11" fillId="0" borderId="0"/>
    <xf numFmtId="0" fontId="3" fillId="0" borderId="0"/>
    <xf numFmtId="0" fontId="3" fillId="0" borderId="0"/>
    <xf numFmtId="0" fontId="3" fillId="0" borderId="0"/>
    <xf numFmtId="0" fontId="3" fillId="0" borderId="0"/>
    <xf numFmtId="0" fontId="11" fillId="0" borderId="0"/>
    <xf numFmtId="0" fontId="11" fillId="0" borderId="0"/>
    <xf numFmtId="0" fontId="56" fillId="0" borderId="0"/>
    <xf numFmtId="0" fontId="11" fillId="0" borderId="0"/>
    <xf numFmtId="0" fontId="11" fillId="0" borderId="0"/>
    <xf numFmtId="0" fontId="11" fillId="0" borderId="0"/>
    <xf numFmtId="0" fontId="3" fillId="0" borderId="0"/>
    <xf numFmtId="0" fontId="5" fillId="0" borderId="0"/>
    <xf numFmtId="0" fontId="3" fillId="0" borderId="0"/>
    <xf numFmtId="0" fontId="3" fillId="0" borderId="0"/>
    <xf numFmtId="0" fontId="3" fillId="0" borderId="0"/>
    <xf numFmtId="0" fontId="34" fillId="0" borderId="0"/>
    <xf numFmtId="0" fontId="34" fillId="0" borderId="0"/>
    <xf numFmtId="0" fontId="34" fillId="0" borderId="0"/>
    <xf numFmtId="0" fontId="3" fillId="0" borderId="0"/>
    <xf numFmtId="0" fontId="3" fillId="0" borderId="0"/>
    <xf numFmtId="0" fontId="3" fillId="0" borderId="0"/>
    <xf numFmtId="0" fontId="34" fillId="0" borderId="0"/>
    <xf numFmtId="0" fontId="34" fillId="0" borderId="0"/>
    <xf numFmtId="0" fontId="34" fillId="0" borderId="0"/>
    <xf numFmtId="0" fontId="3" fillId="0" borderId="0"/>
    <xf numFmtId="0" fontId="3" fillId="0" borderId="0"/>
    <xf numFmtId="0" fontId="3" fillId="0" borderId="0"/>
    <xf numFmtId="0" fontId="3" fillId="0" borderId="0"/>
    <xf numFmtId="0" fontId="3" fillId="0" borderId="0"/>
    <xf numFmtId="0" fontId="34" fillId="0" borderId="0"/>
    <xf numFmtId="0" fontId="34" fillId="0" borderId="0"/>
    <xf numFmtId="0" fontId="34" fillId="0" borderId="0"/>
    <xf numFmtId="0" fontId="3" fillId="0" borderId="0"/>
    <xf numFmtId="0" fontId="3" fillId="0" borderId="0"/>
    <xf numFmtId="0" fontId="3" fillId="0" borderId="0"/>
    <xf numFmtId="0" fontId="3" fillId="0" borderId="0"/>
    <xf numFmtId="0" fontId="34" fillId="0" borderId="0"/>
    <xf numFmtId="0" fontId="34" fillId="0" borderId="0"/>
    <xf numFmtId="0" fontId="34" fillId="0" borderId="0"/>
    <xf numFmtId="0" fontId="3" fillId="0" borderId="0"/>
    <xf numFmtId="0" fontId="3" fillId="0" borderId="0"/>
    <xf numFmtId="0" fontId="3" fillId="0" borderId="0"/>
    <xf numFmtId="0" fontId="34" fillId="0" borderId="0"/>
    <xf numFmtId="0" fontId="34" fillId="0" borderId="0"/>
    <xf numFmtId="0" fontId="34" fillId="0" borderId="0"/>
    <xf numFmtId="0" fontId="3" fillId="0" borderId="0"/>
    <xf numFmtId="0" fontId="3" fillId="0" borderId="0"/>
    <xf numFmtId="0" fontId="3" fillId="0" borderId="0"/>
    <xf numFmtId="0" fontId="3" fillId="0" borderId="0"/>
    <xf numFmtId="0" fontId="34" fillId="0" borderId="0"/>
    <xf numFmtId="0" fontId="34" fillId="0" borderId="0"/>
    <xf numFmtId="0" fontId="34"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5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5" fillId="0" borderId="0"/>
    <xf numFmtId="0" fontId="5" fillId="0" borderId="0"/>
    <xf numFmtId="0" fontId="5" fillId="0" borderId="0"/>
    <xf numFmtId="0" fontId="34" fillId="10" borderId="20" applyNumberFormat="0" applyFont="0" applyAlignment="0" applyProtection="0"/>
    <xf numFmtId="0" fontId="34" fillId="10" borderId="2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7" fillId="0" borderId="0"/>
    <xf numFmtId="0" fontId="5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12" borderId="0" applyNumberFormat="0" applyBorder="0" applyAlignment="0" applyProtection="0"/>
    <xf numFmtId="0" fontId="3" fillId="12" borderId="0" applyNumberFormat="0" applyBorder="0" applyAlignment="0" applyProtection="0"/>
    <xf numFmtId="0" fontId="67"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12" borderId="0" applyNumberFormat="0" applyBorder="0" applyAlignment="0" applyProtection="0"/>
    <xf numFmtId="0" fontId="3" fillId="12" borderId="0" applyNumberFormat="0" applyBorder="0" applyAlignment="0" applyProtection="0"/>
    <xf numFmtId="0" fontId="68" fillId="6" borderId="0" applyNumberFormat="0" applyBorder="0" applyAlignment="0" applyProtection="0"/>
    <xf numFmtId="0" fontId="32" fillId="0" borderId="0" applyNumberFormat="0" applyFill="0" applyBorder="0" applyAlignment="0" applyProtection="0">
      <alignment vertical="top"/>
      <protection locked="0"/>
    </xf>
    <xf numFmtId="0" fontId="5" fillId="0" borderId="0"/>
    <xf numFmtId="0" fontId="58" fillId="0" borderId="0"/>
    <xf numFmtId="0" fontId="5" fillId="0" borderId="0"/>
    <xf numFmtId="0" fontId="3" fillId="0" borderId="0"/>
    <xf numFmtId="0" fontId="3" fillId="0" borderId="0"/>
    <xf numFmtId="0" fontId="32" fillId="0" borderId="0" applyNumberFormat="0" applyFill="0" applyBorder="0" applyAlignment="0" applyProtection="0">
      <alignment vertical="top"/>
      <protection locked="0"/>
    </xf>
    <xf numFmtId="0" fontId="59" fillId="0" borderId="0"/>
    <xf numFmtId="0" fontId="3" fillId="0" borderId="0"/>
    <xf numFmtId="0" fontId="5" fillId="0" borderId="0"/>
    <xf numFmtId="0" fontId="3" fillId="0" borderId="0"/>
    <xf numFmtId="0" fontId="5" fillId="0" borderId="0"/>
    <xf numFmtId="0" fontId="52" fillId="0" borderId="0" applyNumberFormat="0" applyFill="0" applyBorder="0" applyAlignment="0" applyProtection="0"/>
    <xf numFmtId="0" fontId="3" fillId="0" borderId="0"/>
    <xf numFmtId="0" fontId="3" fillId="0" borderId="0"/>
    <xf numFmtId="0" fontId="54" fillId="0" borderId="0" applyNumberFormat="0" applyFill="0" applyBorder="0" applyAlignment="0" applyProtection="0"/>
    <xf numFmtId="0" fontId="32" fillId="0" borderId="0" applyNumberFormat="0" applyFill="0" applyBorder="0" applyAlignment="0" applyProtection="0">
      <alignment vertical="top"/>
      <protection locked="0"/>
    </xf>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50" borderId="30">
      <alignment horizontal="center" vertical="center" wrapText="1"/>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10" borderId="20" applyNumberFormat="0" applyFont="0" applyAlignment="0" applyProtection="0"/>
    <xf numFmtId="0" fontId="3" fillId="12"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2"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166" fontId="5" fillId="0" borderId="0" applyFont="0" applyFill="0" applyBorder="0" applyAlignment="0" applyProtection="0"/>
  </cellStyleXfs>
  <cellXfs count="246">
    <xf numFmtId="0" fontId="0" fillId="0" borderId="0" xfId="0"/>
    <xf numFmtId="0" fontId="6" fillId="0" borderId="0" xfId="0" applyFont="1"/>
    <xf numFmtId="0" fontId="7" fillId="0" borderId="0" xfId="0" applyFont="1"/>
    <xf numFmtId="0" fontId="8" fillId="0" borderId="5" xfId="0" applyFont="1" applyBorder="1"/>
    <xf numFmtId="0" fontId="8" fillId="0" borderId="6" xfId="0" applyFont="1" applyBorder="1"/>
    <xf numFmtId="0" fontId="6" fillId="0" borderId="1" xfId="0" applyFont="1" applyBorder="1"/>
    <xf numFmtId="0" fontId="6" fillId="0" borderId="3" xfId="0" applyFont="1" applyBorder="1"/>
    <xf numFmtId="0" fontId="6" fillId="0" borderId="0" xfId="0" applyFont="1" applyAlignment="1">
      <alignment vertical="center"/>
    </xf>
    <xf numFmtId="0" fontId="8" fillId="0" borderId="0" xfId="0" applyFont="1"/>
    <xf numFmtId="0" fontId="11" fillId="0" borderId="0" xfId="0" applyFont="1"/>
    <xf numFmtId="0" fontId="12" fillId="0" borderId="1" xfId="0" applyFont="1" applyBorder="1"/>
    <xf numFmtId="0" fontId="11" fillId="0" borderId="2" xfId="0" applyFont="1" applyBorder="1"/>
    <xf numFmtId="0" fontId="11" fillId="0" borderId="1" xfId="0" applyFont="1" applyBorder="1"/>
    <xf numFmtId="0" fontId="11" fillId="2" borderId="0" xfId="0" applyFont="1" applyFill="1"/>
    <xf numFmtId="0" fontId="11" fillId="2" borderId="2" xfId="0" applyFont="1" applyFill="1" applyBorder="1"/>
    <xf numFmtId="0" fontId="9" fillId="2" borderId="0" xfId="0" applyFont="1" applyFill="1" applyAlignment="1">
      <alignment vertical="center"/>
    </xf>
    <xf numFmtId="14" fontId="11" fillId="0" borderId="2" xfId="0" applyNumberFormat="1" applyFont="1" applyBorder="1"/>
    <xf numFmtId="0" fontId="9" fillId="0" borderId="0" xfId="0" applyFont="1" applyAlignment="1">
      <alignment horizontal="right"/>
    </xf>
    <xf numFmtId="3" fontId="9" fillId="0" borderId="0" xfId="0" applyNumberFormat="1" applyFont="1" applyAlignment="1">
      <alignment horizontal="right"/>
    </xf>
    <xf numFmtId="0" fontId="11" fillId="2" borderId="0" xfId="0" applyFont="1" applyFill="1" applyAlignment="1">
      <alignment horizontal="left"/>
    </xf>
    <xf numFmtId="0" fontId="9" fillId="2" borderId="0" xfId="0" applyFont="1" applyFill="1" applyAlignment="1">
      <alignment horizontal="left"/>
    </xf>
    <xf numFmtId="3" fontId="9" fillId="2" borderId="0" xfId="0" applyNumberFormat="1" applyFont="1" applyFill="1" applyAlignment="1">
      <alignment horizontal="left"/>
    </xf>
    <xf numFmtId="0" fontId="9" fillId="2" borderId="0" xfId="0" applyFont="1" applyFill="1"/>
    <xf numFmtId="2" fontId="9" fillId="0" borderId="0" xfId="0" applyNumberFormat="1" applyFont="1" applyAlignment="1">
      <alignment horizontal="right"/>
    </xf>
    <xf numFmtId="0" fontId="9" fillId="0" borderId="0" xfId="0" applyFont="1"/>
    <xf numFmtId="0" fontId="9" fillId="0" borderId="0" xfId="0" applyFont="1" applyAlignment="1">
      <alignment vertical="center"/>
    </xf>
    <xf numFmtId="0" fontId="9" fillId="0" borderId="0" xfId="0" quotePrefix="1" applyFont="1" applyAlignment="1">
      <alignment horizontal="right"/>
    </xf>
    <xf numFmtId="0" fontId="12" fillId="0" borderId="10" xfId="0" applyFont="1" applyBorder="1"/>
    <xf numFmtId="0" fontId="12" fillId="0" borderId="0" xfId="0" applyFont="1"/>
    <xf numFmtId="0" fontId="12" fillId="0" borderId="2" xfId="0" applyFont="1" applyBorder="1"/>
    <xf numFmtId="0" fontId="9" fillId="0" borderId="0" xfId="0" applyFont="1" applyAlignment="1">
      <alignment horizontal="left"/>
    </xf>
    <xf numFmtId="14" fontId="9" fillId="0" borderId="0" xfId="0" quotePrefix="1" applyNumberFormat="1" applyFont="1" applyAlignment="1">
      <alignment horizontal="right"/>
    </xf>
    <xf numFmtId="14" fontId="9" fillId="0" borderId="0" xfId="0" applyNumberFormat="1" applyFont="1" applyAlignment="1">
      <alignment horizontal="right"/>
    </xf>
    <xf numFmtId="169" fontId="9" fillId="0" borderId="0" xfId="5" applyNumberFormat="1" applyFont="1" applyAlignment="1">
      <alignment horizontal="right"/>
    </xf>
    <xf numFmtId="0" fontId="6" fillId="3" borderId="0" xfId="0" applyFont="1" applyFill="1"/>
    <xf numFmtId="0" fontId="4" fillId="3" borderId="0" xfId="6" applyFill="1"/>
    <xf numFmtId="170" fontId="9" fillId="0" borderId="0" xfId="0" applyNumberFormat="1" applyFont="1" applyAlignment="1">
      <alignment horizontal="right"/>
    </xf>
    <xf numFmtId="3" fontId="9" fillId="0" borderId="0" xfId="0" applyNumberFormat="1" applyFont="1" applyAlignment="1">
      <alignment vertical="center"/>
    </xf>
    <xf numFmtId="169" fontId="9" fillId="0" borderId="0" xfId="5" applyNumberFormat="1" applyFont="1" applyFill="1" applyBorder="1" applyAlignment="1">
      <alignment vertical="center"/>
    </xf>
    <xf numFmtId="170" fontId="9" fillId="0" borderId="0" xfId="0" applyNumberFormat="1" applyFont="1"/>
    <xf numFmtId="169" fontId="9" fillId="0" borderId="0" xfId="5" applyNumberFormat="1" applyFont="1" applyFill="1"/>
    <xf numFmtId="3" fontId="9" fillId="0" borderId="0" xfId="0" applyNumberFormat="1" applyFont="1"/>
    <xf numFmtId="0" fontId="9" fillId="0" borderId="0" xfId="0" quotePrefix="1" applyFont="1" applyAlignment="1">
      <alignment horizontal="left"/>
    </xf>
    <xf numFmtId="170" fontId="9" fillId="0" borderId="0" xfId="0" applyNumberFormat="1" applyFont="1" applyAlignment="1">
      <alignment horizontal="left"/>
    </xf>
    <xf numFmtId="14" fontId="9" fillId="0" borderId="0" xfId="0" quotePrefix="1" applyNumberFormat="1" applyFont="1" applyAlignment="1">
      <alignment horizontal="left"/>
    </xf>
    <xf numFmtId="3" fontId="9" fillId="0" borderId="0" xfId="0" applyNumberFormat="1" applyFont="1" applyAlignment="1">
      <alignment horizontal="left"/>
    </xf>
    <xf numFmtId="169" fontId="9" fillId="0" borderId="0" xfId="5" quotePrefix="1" applyNumberFormat="1" applyFont="1" applyAlignment="1">
      <alignment horizontal="right"/>
    </xf>
    <xf numFmtId="172" fontId="9" fillId="0" borderId="0" xfId="0" applyNumberFormat="1" applyFont="1" applyAlignment="1">
      <alignment horizontal="right"/>
    </xf>
    <xf numFmtId="3" fontId="9" fillId="0" borderId="0" xfId="0" applyNumberFormat="1" applyFont="1" applyAlignment="1">
      <alignment horizontal="right" wrapText="1"/>
    </xf>
    <xf numFmtId="14" fontId="9" fillId="0" borderId="0" xfId="0" quotePrefix="1" applyNumberFormat="1" applyFont="1" applyAlignment="1">
      <alignment vertical="center"/>
    </xf>
    <xf numFmtId="171" fontId="15" fillId="0" borderId="0" xfId="43499" applyNumberFormat="1" applyFont="1"/>
    <xf numFmtId="173" fontId="15" fillId="0" borderId="0" xfId="43497" applyNumberFormat="1" applyFont="1"/>
    <xf numFmtId="170" fontId="9" fillId="0" borderId="0" xfId="0" quotePrefix="1" applyNumberFormat="1" applyFont="1" applyAlignment="1">
      <alignment horizontal="right"/>
    </xf>
    <xf numFmtId="14" fontId="9" fillId="0" borderId="0" xfId="0" applyNumberFormat="1" applyFont="1" applyAlignment="1">
      <alignment horizontal="right" vertical="center"/>
    </xf>
    <xf numFmtId="14" fontId="9" fillId="0" borderId="0" xfId="0" applyNumberFormat="1" applyFont="1"/>
    <xf numFmtId="0" fontId="6" fillId="0" borderId="2" xfId="0" applyFont="1" applyBorder="1" applyAlignment="1">
      <alignment horizontal="center" vertical="center" wrapText="1"/>
    </xf>
    <xf numFmtId="171" fontId="9" fillId="0" borderId="0" xfId="5" quotePrefix="1" applyNumberFormat="1" applyFont="1" applyFill="1" applyAlignment="1">
      <alignment horizontal="right"/>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31" xfId="0" applyFont="1" applyBorder="1" applyAlignment="1">
      <alignment horizontal="center" vertical="center"/>
    </xf>
    <xf numFmtId="0" fontId="6" fillId="0" borderId="0" xfId="0" applyFont="1" applyAlignment="1">
      <alignment horizontal="center" vertical="center"/>
    </xf>
    <xf numFmtId="0" fontId="6" fillId="0" borderId="32" xfId="0" applyFont="1" applyBorder="1" applyAlignment="1">
      <alignment horizontal="center" vertical="center"/>
    </xf>
    <xf numFmtId="0" fontId="6" fillId="0" borderId="4" xfId="0" applyFont="1" applyBorder="1" applyAlignment="1">
      <alignment horizontal="center" vertical="center"/>
    </xf>
    <xf numFmtId="171" fontId="9" fillId="0" borderId="0" xfId="5" quotePrefix="1" applyNumberFormat="1" applyFont="1" applyAlignment="1">
      <alignment horizontal="right"/>
    </xf>
    <xf numFmtId="0" fontId="6" fillId="0" borderId="11" xfId="0" applyFont="1" applyBorder="1" applyAlignment="1">
      <alignment horizontal="center" vertical="center"/>
    </xf>
    <xf numFmtId="0" fontId="6" fillId="0" borderId="8" xfId="0" applyFont="1" applyBorder="1" applyAlignment="1">
      <alignment horizontal="center" vertical="center"/>
    </xf>
    <xf numFmtId="0" fontId="12" fillId="0" borderId="4" xfId="0" applyFont="1" applyBorder="1"/>
    <xf numFmtId="169" fontId="9" fillId="0" borderId="0" xfId="5" applyNumberFormat="1" applyFont="1" applyFill="1" applyAlignment="1">
      <alignment horizontal="right"/>
    </xf>
    <xf numFmtId="169" fontId="9" fillId="0" borderId="0" xfId="43502" applyNumberFormat="1" applyFont="1" applyFill="1" applyBorder="1" applyAlignment="1">
      <alignment vertical="center"/>
    </xf>
    <xf numFmtId="14" fontId="9" fillId="0" borderId="0" xfId="0" quotePrefix="1" applyNumberFormat="1" applyFont="1" applyAlignment="1">
      <alignment horizontal="right" vertical="center"/>
    </xf>
    <xf numFmtId="0" fontId="9" fillId="0" borderId="0" xfId="0" quotePrefix="1" applyFont="1" applyAlignment="1">
      <alignment horizontal="right" vertical="center"/>
    </xf>
    <xf numFmtId="174" fontId="9" fillId="0" borderId="0" xfId="5" applyNumberFormat="1" applyFont="1" applyFill="1" applyAlignment="1">
      <alignment horizontal="right"/>
    </xf>
    <xf numFmtId="0" fontId="71" fillId="0" borderId="0" xfId="0" applyFont="1" applyAlignment="1">
      <alignment horizontal="right"/>
    </xf>
    <xf numFmtId="0" fontId="70" fillId="0" borderId="0" xfId="0" applyFont="1" applyAlignment="1">
      <alignment horizontal="right"/>
    </xf>
    <xf numFmtId="3" fontId="70" fillId="0" borderId="0" xfId="0" applyNumberFormat="1" applyFont="1" applyAlignment="1">
      <alignment horizontal="right"/>
    </xf>
    <xf numFmtId="0" fontId="71" fillId="0" borderId="0" xfId="0" applyFont="1" applyAlignment="1">
      <alignment horizontal="left"/>
    </xf>
    <xf numFmtId="0" fontId="72" fillId="0" borderId="0" xfId="0" applyFont="1" applyAlignment="1">
      <alignment horizontal="right"/>
    </xf>
    <xf numFmtId="0" fontId="72" fillId="0" borderId="0" xfId="0" applyFont="1" applyAlignment="1">
      <alignment horizontal="left"/>
    </xf>
    <xf numFmtId="175" fontId="9" fillId="0" borderId="0" xfId="43502" applyNumberFormat="1" applyFont="1" applyFill="1" applyAlignment="1">
      <alignment horizontal="right"/>
    </xf>
    <xf numFmtId="0" fontId="69" fillId="0" borderId="7" xfId="0" applyFont="1" applyBorder="1" applyAlignment="1">
      <alignment horizontal="center" vertical="center"/>
    </xf>
    <xf numFmtId="0" fontId="69" fillId="0" borderId="2" xfId="0" applyFont="1" applyBorder="1" applyAlignment="1">
      <alignment horizontal="center" vertical="center"/>
    </xf>
    <xf numFmtId="0" fontId="69" fillId="0" borderId="7" xfId="0" applyFont="1" applyBorder="1"/>
    <xf numFmtId="0" fontId="69" fillId="0" borderId="8" xfId="0" applyFont="1" applyBorder="1" applyAlignment="1">
      <alignment horizontal="center" vertical="center"/>
    </xf>
    <xf numFmtId="174" fontId="9" fillId="0" borderId="0" xfId="5" applyNumberFormat="1" applyFont="1" applyFill="1" applyBorder="1" applyAlignment="1">
      <alignment vertical="center"/>
    </xf>
    <xf numFmtId="0" fontId="11" fillId="0" borderId="0" xfId="0" applyFont="1" applyAlignment="1">
      <alignment horizontal="right"/>
    </xf>
    <xf numFmtId="1" fontId="9" fillId="0" borderId="0" xfId="0" applyNumberFormat="1" applyFont="1" applyAlignment="1">
      <alignment horizontal="right"/>
    </xf>
    <xf numFmtId="174" fontId="9" fillId="0" borderId="0" xfId="5" applyNumberFormat="1" applyFont="1" applyAlignment="1">
      <alignment horizontal="left"/>
    </xf>
    <xf numFmtId="0" fontId="9" fillId="0" borderId="0" xfId="0" quotePrefix="1" applyFont="1" applyAlignment="1">
      <alignment vertical="center"/>
    </xf>
    <xf numFmtId="14" fontId="73" fillId="0" borderId="2" xfId="0" applyNumberFormat="1" applyFont="1" applyBorder="1"/>
    <xf numFmtId="0" fontId="74" fillId="0" borderId="0" xfId="0" applyFont="1"/>
    <xf numFmtId="169" fontId="74" fillId="0" borderId="0" xfId="5" applyNumberFormat="1" applyFont="1" applyFill="1"/>
    <xf numFmtId="174" fontId="74" fillId="0" borderId="0" xfId="5" applyNumberFormat="1" applyFont="1" applyFill="1"/>
    <xf numFmtId="174" fontId="9" fillId="0" borderId="0" xfId="5" applyNumberFormat="1" applyFont="1" applyAlignment="1">
      <alignment horizontal="right"/>
    </xf>
    <xf numFmtId="0" fontId="74" fillId="0" borderId="0" xfId="0" quotePrefix="1" applyFont="1" applyAlignment="1">
      <alignment horizontal="right"/>
    </xf>
    <xf numFmtId="0" fontId="74" fillId="0" borderId="0" xfId="0" applyFont="1" applyAlignment="1">
      <alignment horizontal="right"/>
    </xf>
    <xf numFmtId="0" fontId="73" fillId="0" borderId="0" xfId="0" applyFont="1"/>
    <xf numFmtId="0" fontId="74" fillId="0" borderId="0" xfId="0" applyFont="1" applyAlignment="1">
      <alignment horizontal="left"/>
    </xf>
    <xf numFmtId="14" fontId="74" fillId="0" borderId="0" xfId="0" quotePrefix="1" applyNumberFormat="1" applyFont="1" applyAlignment="1">
      <alignment horizontal="right"/>
    </xf>
    <xf numFmtId="170" fontId="74" fillId="0" borderId="0" xfId="0" applyNumberFormat="1" applyFont="1" applyAlignment="1">
      <alignment horizontal="right"/>
    </xf>
    <xf numFmtId="3" fontId="74" fillId="0" borderId="0" xfId="0" applyNumberFormat="1" applyFont="1" applyAlignment="1">
      <alignment horizontal="right"/>
    </xf>
    <xf numFmtId="170" fontId="74" fillId="0" borderId="0" xfId="0" quotePrefix="1" applyNumberFormat="1" applyFont="1" applyAlignment="1">
      <alignment horizontal="right"/>
    </xf>
    <xf numFmtId="3" fontId="74" fillId="0" borderId="0" xfId="0" applyNumberFormat="1" applyFont="1" applyAlignment="1">
      <alignment horizontal="right" wrapText="1"/>
    </xf>
    <xf numFmtId="0" fontId="75" fillId="0" borderId="1" xfId="0" applyFont="1" applyBorder="1"/>
    <xf numFmtId="0" fontId="11" fillId="0" borderId="4" xfId="0" applyFont="1" applyBorder="1"/>
    <xf numFmtId="169" fontId="9" fillId="0" borderId="0" xfId="5" quotePrefix="1" applyNumberFormat="1" applyFont="1" applyFill="1" applyAlignment="1">
      <alignment horizontal="right"/>
    </xf>
    <xf numFmtId="169" fontId="74" fillId="0" borderId="0" xfId="5" quotePrefix="1" applyNumberFormat="1" applyFont="1" applyFill="1" applyAlignment="1">
      <alignment horizontal="right"/>
    </xf>
    <xf numFmtId="174" fontId="11" fillId="0" borderId="0" xfId="5" applyNumberFormat="1" applyFont="1"/>
    <xf numFmtId="0" fontId="69" fillId="0" borderId="8" xfId="0" applyFont="1" applyBorder="1"/>
    <xf numFmtId="0" fontId="6" fillId="0" borderId="7" xfId="0" applyFont="1" applyBorder="1" applyAlignment="1">
      <alignment horizontal="center" vertical="center"/>
    </xf>
    <xf numFmtId="0" fontId="69" fillId="0" borderId="0" xfId="0" applyFont="1" applyAlignment="1">
      <alignment horizontal="center" vertical="center" wrapText="1"/>
    </xf>
    <xf numFmtId="0" fontId="69" fillId="0" borderId="0" xfId="0" applyFont="1" applyAlignment="1">
      <alignment horizontal="center" vertical="center"/>
    </xf>
    <xf numFmtId="0" fontId="69" fillId="0" borderId="0" xfId="0" applyFont="1"/>
    <xf numFmtId="0" fontId="78" fillId="0" borderId="7" xfId="0" applyFont="1" applyBorder="1" applyAlignment="1">
      <alignment horizontal="center" vertical="center"/>
    </xf>
    <xf numFmtId="0" fontId="78" fillId="0" borderId="8" xfId="0" applyFont="1" applyBorder="1" applyAlignment="1">
      <alignment horizontal="center" vertical="center"/>
    </xf>
    <xf numFmtId="0" fontId="78" fillId="0" borderId="1" xfId="0" applyFont="1" applyBorder="1" applyAlignment="1">
      <alignment horizontal="center" vertical="center"/>
    </xf>
    <xf numFmtId="0" fontId="78" fillId="0" borderId="33" xfId="0" applyFont="1" applyBorder="1" applyAlignment="1">
      <alignment horizontal="center" vertical="center"/>
    </xf>
    <xf numFmtId="0" fontId="78" fillId="0" borderId="33" xfId="0" applyFont="1" applyBorder="1" applyAlignment="1">
      <alignment horizontal="center" vertical="center" wrapText="1"/>
    </xf>
    <xf numFmtId="0" fontId="78" fillId="0" borderId="33" xfId="0" applyFont="1" applyBorder="1"/>
    <xf numFmtId="0" fontId="78" fillId="0" borderId="11" xfId="0" applyFont="1" applyBorder="1" applyAlignment="1">
      <alignment horizontal="center" vertical="center"/>
    </xf>
    <xf numFmtId="0" fontId="78" fillId="0" borderId="11" xfId="0" applyFont="1" applyBorder="1"/>
    <xf numFmtId="0" fontId="78" fillId="0" borderId="8" xfId="0" applyFont="1" applyBorder="1"/>
    <xf numFmtId="0" fontId="78" fillId="0" borderId="7" xfId="0" applyFont="1" applyBorder="1"/>
    <xf numFmtId="0" fontId="78" fillId="0" borderId="0" xfId="0" applyFont="1"/>
    <xf numFmtId="0" fontId="78" fillId="0" borderId="0" xfId="0" applyFont="1" applyAlignment="1">
      <alignment vertical="center"/>
    </xf>
    <xf numFmtId="0" fontId="78" fillId="0" borderId="10" xfId="0" applyFont="1" applyBorder="1" applyAlignment="1">
      <alignment horizontal="center" vertical="center" wrapText="1"/>
    </xf>
    <xf numFmtId="0" fontId="81" fillId="2" borderId="0" xfId="0" applyFont="1" applyFill="1" applyAlignment="1">
      <alignment vertical="center"/>
    </xf>
    <xf numFmtId="0" fontId="9" fillId="0" borderId="0" xfId="0" applyFont="1" applyAlignment="1">
      <alignment horizontal="left" wrapText="1"/>
    </xf>
    <xf numFmtId="0" fontId="81" fillId="2" borderId="0" xfId="0" applyFont="1" applyFill="1"/>
    <xf numFmtId="0" fontId="81" fillId="0" borderId="0" xfId="0" applyFont="1" applyAlignment="1">
      <alignment horizontal="right"/>
    </xf>
    <xf numFmtId="0" fontId="9" fillId="0" borderId="0" xfId="0" applyFont="1" applyAlignment="1">
      <alignment horizontal="right" wrapText="1"/>
    </xf>
    <xf numFmtId="0" fontId="81" fillId="0" borderId="0" xfId="0" quotePrefix="1" applyFont="1" applyAlignment="1">
      <alignment horizontal="right"/>
    </xf>
    <xf numFmtId="0" fontId="81" fillId="0" borderId="0" xfId="0" applyFont="1" applyAlignment="1">
      <alignment horizontal="left"/>
    </xf>
    <xf numFmtId="0" fontId="81" fillId="0" borderId="0" xfId="5" applyNumberFormat="1" applyFont="1" applyAlignment="1">
      <alignment vertical="center"/>
    </xf>
    <xf numFmtId="0" fontId="81" fillId="0" borderId="0" xfId="0" quotePrefix="1" applyFont="1" applyAlignment="1">
      <alignment horizontal="left"/>
    </xf>
    <xf numFmtId="0" fontId="81" fillId="0" borderId="0" xfId="0" applyFont="1" applyAlignment="1">
      <alignment horizontal="left" wrapText="1"/>
    </xf>
    <xf numFmtId="176" fontId="9" fillId="0" borderId="0" xfId="0" applyNumberFormat="1" applyFont="1" applyAlignment="1">
      <alignment horizontal="right"/>
    </xf>
    <xf numFmtId="174" fontId="9" fillId="0" borderId="0" xfId="5" applyNumberFormat="1" applyFont="1" applyAlignment="1">
      <alignment vertical="center"/>
    </xf>
    <xf numFmtId="14" fontId="81" fillId="0" borderId="0" xfId="0" quotePrefix="1" applyNumberFormat="1" applyFont="1" applyAlignment="1">
      <alignment horizontal="right"/>
    </xf>
    <xf numFmtId="0" fontId="70" fillId="0" borderId="0" xfId="0" applyFont="1"/>
    <xf numFmtId="0" fontId="85" fillId="3" borderId="0" xfId="6" applyFont="1" applyFill="1"/>
    <xf numFmtId="0" fontId="9" fillId="0" borderId="2" xfId="0" applyFont="1" applyBorder="1"/>
    <xf numFmtId="0" fontId="10" fillId="0" borderId="1" xfId="0" applyFont="1" applyBorder="1"/>
    <xf numFmtId="0" fontId="10" fillId="0" borderId="4" xfId="0" applyFont="1" applyBorder="1"/>
    <xf numFmtId="0" fontId="10" fillId="0" borderId="10" xfId="0" applyFont="1" applyBorder="1"/>
    <xf numFmtId="0" fontId="9" fillId="0" borderId="1" xfId="0" applyFont="1" applyBorder="1"/>
    <xf numFmtId="0" fontId="9" fillId="2" borderId="2" xfId="0" applyFont="1" applyFill="1" applyBorder="1"/>
    <xf numFmtId="14" fontId="81" fillId="0" borderId="2" xfId="0" applyNumberFormat="1" applyFont="1" applyBorder="1"/>
    <xf numFmtId="0" fontId="10" fillId="0" borderId="0" xfId="0" applyFont="1"/>
    <xf numFmtId="0" fontId="10" fillId="0" borderId="2" xfId="0" applyFont="1" applyBorder="1"/>
    <xf numFmtId="14" fontId="9" fillId="0" borderId="2" xfId="0" applyNumberFormat="1" applyFont="1" applyBorder="1"/>
    <xf numFmtId="0" fontId="70" fillId="0" borderId="2" xfId="0" applyFont="1" applyBorder="1"/>
    <xf numFmtId="0" fontId="81" fillId="0" borderId="0" xfId="0" applyFont="1"/>
    <xf numFmtId="1" fontId="9" fillId="0" borderId="0" xfId="0" applyNumberFormat="1" applyFont="1"/>
    <xf numFmtId="14" fontId="81" fillId="0" borderId="2" xfId="0" applyNumberFormat="1" applyFont="1" applyBorder="1" applyAlignment="1">
      <alignment horizontal="right"/>
    </xf>
    <xf numFmtId="14" fontId="9" fillId="0" borderId="2" xfId="43489" applyNumberFormat="1" applyFont="1" applyBorder="1"/>
    <xf numFmtId="14" fontId="81" fillId="0" borderId="2" xfId="0" quotePrefix="1" applyNumberFormat="1" applyFont="1" applyBorder="1" applyAlignment="1">
      <alignment horizontal="right"/>
    </xf>
    <xf numFmtId="14" fontId="9" fillId="0" borderId="2" xfId="0" applyNumberFormat="1" applyFont="1" applyBorder="1" applyAlignment="1">
      <alignment horizontal="right"/>
    </xf>
    <xf numFmtId="0" fontId="84" fillId="0" borderId="0" xfId="0" applyFont="1"/>
    <xf numFmtId="0" fontId="9" fillId="0" borderId="0" xfId="0" quotePrefix="1" applyFont="1"/>
    <xf numFmtId="174" fontId="9" fillId="0" borderId="0" xfId="5" applyNumberFormat="1" applyFont="1"/>
    <xf numFmtId="173" fontId="86" fillId="0" borderId="0" xfId="43497" applyNumberFormat="1" applyFont="1"/>
    <xf numFmtId="14" fontId="9" fillId="0" borderId="2" xfId="0" quotePrefix="1" applyNumberFormat="1" applyFont="1" applyBorder="1" applyAlignment="1">
      <alignment horizontal="right"/>
    </xf>
    <xf numFmtId="0" fontId="9" fillId="0" borderId="0" xfId="5" quotePrefix="1" applyNumberFormat="1" applyFont="1" applyAlignment="1">
      <alignment horizontal="right"/>
    </xf>
    <xf numFmtId="0" fontId="81" fillId="0" borderId="0" xfId="0" applyFont="1" applyAlignment="1">
      <alignment horizontal="right" wrapText="1"/>
    </xf>
    <xf numFmtId="173" fontId="87" fillId="0" borderId="0" xfId="43497" applyNumberFormat="1" applyFont="1"/>
    <xf numFmtId="0" fontId="81" fillId="0" borderId="2" xfId="0" quotePrefix="1" applyFont="1" applyBorder="1" applyAlignment="1">
      <alignment horizontal="right"/>
    </xf>
    <xf numFmtId="14" fontId="81" fillId="0" borderId="0" xfId="0" applyNumberFormat="1" applyFont="1" applyAlignment="1">
      <alignment horizontal="right"/>
    </xf>
    <xf numFmtId="0" fontId="81" fillId="51" borderId="0" xfId="0" applyFont="1" applyFill="1"/>
    <xf numFmtId="0" fontId="81" fillId="51" borderId="0" xfId="0" applyFont="1" applyFill="1" applyAlignment="1">
      <alignment vertical="center"/>
    </xf>
    <xf numFmtId="0" fontId="9" fillId="51" borderId="0" xfId="0" applyFont="1" applyFill="1"/>
    <xf numFmtId="0" fontId="9" fillId="51" borderId="0" xfId="0" applyFont="1" applyFill="1" applyAlignment="1">
      <alignment vertical="center"/>
    </xf>
    <xf numFmtId="0" fontId="81" fillId="0" borderId="0" xfId="0" applyFont="1" applyAlignment="1">
      <alignment vertical="center"/>
    </xf>
    <xf numFmtId="0" fontId="9" fillId="51" borderId="0" xfId="0" applyFont="1" applyFill="1" applyAlignment="1">
      <alignment horizontal="left"/>
    </xf>
    <xf numFmtId="0" fontId="80" fillId="0" borderId="0" xfId="0" applyFont="1"/>
    <xf numFmtId="14" fontId="80" fillId="0" borderId="2" xfId="0" applyNumberFormat="1" applyFont="1" applyBorder="1"/>
    <xf numFmtId="14" fontId="81" fillId="0" borderId="0" xfId="0" quotePrefix="1" applyNumberFormat="1" applyFont="1" applyAlignment="1">
      <alignment horizontal="right" vertical="center"/>
    </xf>
    <xf numFmtId="0" fontId="9" fillId="0" borderId="0" xfId="0" applyFont="1" applyAlignment="1">
      <alignment horizontal="right" vertical="center"/>
    </xf>
    <xf numFmtId="174" fontId="9" fillId="0" borderId="0" xfId="5" applyNumberFormat="1" applyFont="1" applyFill="1"/>
    <xf numFmtId="170" fontId="81" fillId="0" borderId="0" xfId="0" applyNumberFormat="1" applyFont="1"/>
    <xf numFmtId="176" fontId="9" fillId="0" borderId="0" xfId="0" applyNumberFormat="1" applyFont="1"/>
    <xf numFmtId="0" fontId="78" fillId="0" borderId="0" xfId="0" applyFont="1" applyAlignment="1">
      <alignment horizontal="center" vertical="center"/>
    </xf>
    <xf numFmtId="0" fontId="69" fillId="0" borderId="35" xfId="0" applyFont="1" applyBorder="1" applyAlignment="1">
      <alignment horizontal="center" vertical="center"/>
    </xf>
    <xf numFmtId="0" fontId="78" fillId="0" borderId="36" xfId="0" applyFont="1" applyBorder="1" applyAlignment="1">
      <alignment horizontal="center" vertical="center"/>
    </xf>
    <xf numFmtId="0" fontId="78" fillId="0" borderId="40" xfId="0" applyFont="1" applyBorder="1" applyAlignment="1">
      <alignment horizontal="center" vertical="center"/>
    </xf>
    <xf numFmtId="3" fontId="81" fillId="0" borderId="0" xfId="0" applyNumberFormat="1" applyFont="1" applyAlignment="1">
      <alignment horizontal="right"/>
    </xf>
    <xf numFmtId="14" fontId="9" fillId="0" borderId="0" xfId="0" quotePrefix="1" applyNumberFormat="1" applyFont="1"/>
    <xf numFmtId="0" fontId="9" fillId="0" borderId="2" xfId="0" quotePrefix="1" applyFont="1" applyBorder="1" applyAlignment="1">
      <alignment horizontal="right"/>
    </xf>
    <xf numFmtId="3" fontId="9" fillId="0" borderId="0" xfId="5" applyNumberFormat="1" applyFont="1" applyAlignment="1">
      <alignment horizontal="right"/>
    </xf>
    <xf numFmtId="175" fontId="9" fillId="0" borderId="0" xfId="43502" applyNumberFormat="1" applyFont="1" applyFill="1" applyAlignment="1">
      <alignment horizontal="left"/>
    </xf>
    <xf numFmtId="14" fontId="11" fillId="0" borderId="2" xfId="0" applyNumberFormat="1" applyFont="1" applyBorder="1" applyAlignment="1">
      <alignment horizontal="right"/>
    </xf>
    <xf numFmtId="1" fontId="9" fillId="0" borderId="0" xfId="0" applyNumberFormat="1" applyFont="1" applyAlignment="1">
      <alignment horizontal="left"/>
    </xf>
    <xf numFmtId="14" fontId="9" fillId="0" borderId="0" xfId="0" applyNumberFormat="1" applyFont="1" applyAlignment="1">
      <alignment horizontal="left"/>
    </xf>
    <xf numFmtId="14" fontId="9" fillId="0" borderId="0" xfId="0" quotePrefix="1" applyNumberFormat="1" applyFont="1" applyAlignment="1">
      <alignment horizontal="left" vertical="center"/>
    </xf>
    <xf numFmtId="1" fontId="9" fillId="0" borderId="0" xfId="5" applyNumberFormat="1" applyFont="1"/>
    <xf numFmtId="170" fontId="81" fillId="0" borderId="0" xfId="0" applyNumberFormat="1" applyFont="1" applyAlignment="1">
      <alignment horizontal="right"/>
    </xf>
    <xf numFmtId="171" fontId="81" fillId="0" borderId="0" xfId="5" quotePrefix="1" applyNumberFormat="1" applyFont="1" applyFill="1" applyAlignment="1">
      <alignment horizontal="right"/>
    </xf>
    <xf numFmtId="0" fontId="6" fillId="0" borderId="7" xfId="0" applyFont="1" applyBorder="1"/>
    <xf numFmtId="0" fontId="6" fillId="0" borderId="11" xfId="0" applyFont="1" applyBorder="1" applyAlignment="1">
      <alignment vertical="center"/>
    </xf>
    <xf numFmtId="0" fontId="6" fillId="0" borderId="7" xfId="0" applyFont="1" applyBorder="1" applyAlignment="1">
      <alignment vertical="center"/>
    </xf>
    <xf numFmtId="0" fontId="78" fillId="0" borderId="7" xfId="0" applyFont="1" applyBorder="1" applyAlignment="1">
      <alignment vertical="center"/>
    </xf>
    <xf numFmtId="0" fontId="78" fillId="0" borderId="8" xfId="0" applyFont="1" applyBorder="1" applyAlignment="1">
      <alignment vertical="center"/>
    </xf>
    <xf numFmtId="0" fontId="6" fillId="0" borderId="8" xfId="0" applyFont="1" applyBorder="1" applyAlignment="1">
      <alignment vertical="center"/>
    </xf>
    <xf numFmtId="0" fontId="94" fillId="0" borderId="0" xfId="0" applyFont="1" applyAlignment="1">
      <alignment horizontal="right"/>
    </xf>
    <xf numFmtId="0" fontId="6" fillId="0" borderId="2" xfId="0" applyFont="1" applyBorder="1" applyAlignment="1">
      <alignment vertical="center"/>
    </xf>
    <xf numFmtId="0" fontId="6" fillId="0" borderId="41" xfId="0" applyFont="1" applyBorder="1"/>
    <xf numFmtId="0" fontId="6" fillId="0" borderId="2" xfId="0" applyFont="1" applyBorder="1"/>
    <xf numFmtId="0" fontId="6" fillId="0" borderId="4" xfId="0" applyFont="1" applyBorder="1"/>
    <xf numFmtId="0" fontId="69" fillId="0" borderId="4" xfId="0" applyFont="1" applyBorder="1"/>
    <xf numFmtId="0" fontId="69" fillId="0" borderId="42" xfId="0" applyFont="1" applyBorder="1"/>
    <xf numFmtId="0" fontId="78" fillId="0" borderId="43" xfId="0" applyFont="1" applyBorder="1"/>
    <xf numFmtId="169" fontId="81" fillId="0" borderId="0" xfId="5" quotePrefix="1" applyNumberFormat="1" applyFont="1" applyFill="1" applyAlignment="1">
      <alignment horizontal="right"/>
    </xf>
    <xf numFmtId="0" fontId="6" fillId="0" borderId="32" xfId="0" applyFont="1" applyBorder="1" applyAlignment="1">
      <alignment horizontal="center" vertical="center"/>
    </xf>
    <xf numFmtId="0" fontId="6" fillId="0" borderId="7" xfId="0" applyFont="1" applyBorder="1" applyAlignment="1">
      <alignment horizontal="center" vertical="center"/>
    </xf>
    <xf numFmtId="0" fontId="6" fillId="0" borderId="3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xf>
    <xf numFmtId="0" fontId="69" fillId="0" borderId="7" xfId="0" applyFont="1" applyBorder="1" applyAlignment="1">
      <alignment horizontal="center" vertical="center" wrapText="1"/>
    </xf>
    <xf numFmtId="0" fontId="69"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1" xfId="0" applyFont="1" applyBorder="1" applyAlignment="1">
      <alignment horizontal="center" vertical="center"/>
    </xf>
    <xf numFmtId="0" fontId="6" fillId="0" borderId="10" xfId="0" applyFont="1" applyBorder="1" applyAlignment="1">
      <alignment horizontal="center" vertical="center" wrapTex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78" fillId="0" borderId="9" xfId="0" applyFont="1" applyBorder="1" applyAlignment="1">
      <alignment horizontal="center" vertical="center"/>
    </xf>
    <xf numFmtId="0" fontId="78" fillId="0" borderId="10" xfId="0" applyFont="1" applyBorder="1" applyAlignment="1">
      <alignment horizontal="center" vertical="center"/>
    </xf>
    <xf numFmtId="0" fontId="69" fillId="0" borderId="37" xfId="0" applyFont="1" applyBorder="1" applyAlignment="1">
      <alignment horizontal="center" vertical="center" wrapText="1"/>
    </xf>
    <xf numFmtId="0" fontId="69" fillId="0" borderId="38" xfId="0" applyFont="1" applyBorder="1" applyAlignment="1">
      <alignment horizontal="center" vertical="center" wrapText="1"/>
    </xf>
    <xf numFmtId="0" fontId="69" fillId="0" borderId="39" xfId="0" applyFont="1" applyBorder="1" applyAlignment="1">
      <alignment horizontal="center" vertical="center" wrapText="1"/>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78" fillId="0" borderId="11" xfId="0" applyFont="1" applyBorder="1" applyAlignment="1">
      <alignment horizontal="center" vertical="center"/>
    </xf>
    <xf numFmtId="0" fontId="78" fillId="0" borderId="8" xfId="0" applyFont="1" applyBorder="1" applyAlignment="1">
      <alignment horizontal="center" vertical="center"/>
    </xf>
    <xf numFmtId="0" fontId="78" fillId="0" borderId="11" xfId="0" applyFont="1" applyBorder="1" applyAlignment="1">
      <alignment horizontal="center" vertical="center" wrapText="1"/>
    </xf>
    <xf numFmtId="0" fontId="78" fillId="0" borderId="8" xfId="0" applyFont="1" applyBorder="1" applyAlignment="1">
      <alignment horizontal="center" vertical="center" wrapText="1"/>
    </xf>
    <xf numFmtId="0" fontId="6" fillId="0" borderId="0" xfId="0" applyFont="1" applyAlignment="1">
      <alignment horizontal="left" vertical="center"/>
    </xf>
    <xf numFmtId="0" fontId="78" fillId="0" borderId="7" xfId="0" applyFont="1" applyBorder="1" applyAlignment="1">
      <alignment horizontal="center" vertical="center"/>
    </xf>
    <xf numFmtId="0" fontId="78" fillId="0" borderId="9" xfId="0" applyFont="1" applyBorder="1" applyAlignment="1">
      <alignment horizontal="center" vertical="center" wrapText="1"/>
    </xf>
    <xf numFmtId="0" fontId="78" fillId="0" borderId="12" xfId="0" applyFont="1" applyBorder="1" applyAlignment="1">
      <alignment horizontal="center" vertical="center" wrapText="1"/>
    </xf>
    <xf numFmtId="0" fontId="78" fillId="0" borderId="10" xfId="0" applyFont="1" applyBorder="1" applyAlignment="1">
      <alignment horizontal="center" vertical="center" wrapText="1"/>
    </xf>
    <xf numFmtId="0" fontId="10" fillId="0" borderId="12" xfId="0" applyFont="1" applyBorder="1" applyAlignment="1">
      <alignment horizontal="left" vertical="top" wrapText="1"/>
    </xf>
    <xf numFmtId="0" fontId="9" fillId="0" borderId="0" xfId="0" applyFont="1" applyAlignment="1">
      <alignment horizontal="left" vertical="top" wrapText="1"/>
    </xf>
    <xf numFmtId="0" fontId="9" fillId="0" borderId="12" xfId="0" applyFont="1" applyBorder="1" applyAlignment="1">
      <alignment horizontal="left" vertical="top" wrapText="1"/>
    </xf>
    <xf numFmtId="0" fontId="84" fillId="0" borderId="12" xfId="0" applyFont="1" applyBorder="1" applyAlignment="1">
      <alignment horizontal="left" vertical="top" wrapText="1"/>
    </xf>
  </cellXfs>
  <cellStyles count="43503">
    <cellStyle name="20% - Accent1" xfId="12" xr:uid="{00000000-0005-0000-0000-000000000000}"/>
    <cellStyle name="20% - Accent1 2" xfId="102" xr:uid="{00000000-0005-0000-0000-000001000000}"/>
    <cellStyle name="20% - Accent1 2 10" xfId="5626" xr:uid="{00000000-0005-0000-0000-000002000000}"/>
    <cellStyle name="20% - Accent1 2 10 2" xfId="16448" xr:uid="{00000000-0005-0000-0000-000003000000}"/>
    <cellStyle name="20% - Accent1 2 10 2 2" xfId="38093" xr:uid="{00000000-0005-0000-0000-000004000000}"/>
    <cellStyle name="20% - Accent1 2 10 3" xfId="27271" xr:uid="{00000000-0005-0000-0000-000005000000}"/>
    <cellStyle name="20% - Accent1 2 11" xfId="11037" xr:uid="{00000000-0005-0000-0000-000006000000}"/>
    <cellStyle name="20% - Accent1 2 11 2" xfId="32682" xr:uid="{00000000-0005-0000-0000-000007000000}"/>
    <cellStyle name="20% - Accent1 2 12" xfId="21860" xr:uid="{00000000-0005-0000-0000-000008000000}"/>
    <cellStyle name="20% - Accent1 2 2" xfId="165" xr:uid="{00000000-0005-0000-0000-000009000000}"/>
    <cellStyle name="20% - Accent1 2 2 10" xfId="21880" xr:uid="{00000000-0005-0000-0000-00000A000000}"/>
    <cellStyle name="20% - Accent1 2 2 2" xfId="366" xr:uid="{00000000-0005-0000-0000-00000B000000}"/>
    <cellStyle name="20% - Accent1 2 2 2 2" xfId="815" xr:uid="{00000000-0005-0000-0000-00000C000000}"/>
    <cellStyle name="20% - Accent1 2 2 2 2 2" xfId="2164" xr:uid="{00000000-0005-0000-0000-00000D000000}"/>
    <cellStyle name="20% - Accent1 2 2 2 2 2 2" xfId="4862" xr:uid="{00000000-0005-0000-0000-00000E000000}"/>
    <cellStyle name="20% - Accent1 2 2 2 2 2 2 2" xfId="10287" xr:uid="{00000000-0005-0000-0000-00000F000000}"/>
    <cellStyle name="20% - Accent1 2 2 2 2 2 2 2 2" xfId="21109" xr:uid="{00000000-0005-0000-0000-000010000000}"/>
    <cellStyle name="20% - Accent1 2 2 2 2 2 2 2 2 2" xfId="42754" xr:uid="{00000000-0005-0000-0000-000011000000}"/>
    <cellStyle name="20% - Accent1 2 2 2 2 2 2 2 3" xfId="31932" xr:uid="{00000000-0005-0000-0000-000012000000}"/>
    <cellStyle name="20% - Accent1 2 2 2 2 2 2 3" xfId="15698" xr:uid="{00000000-0005-0000-0000-000013000000}"/>
    <cellStyle name="20% - Accent1 2 2 2 2 2 2 3 2" xfId="37343" xr:uid="{00000000-0005-0000-0000-000014000000}"/>
    <cellStyle name="20% - Accent1 2 2 2 2 2 2 4" xfId="26521" xr:uid="{00000000-0005-0000-0000-000015000000}"/>
    <cellStyle name="20% - Accent1 2 2 2 2 2 3" xfId="7591" xr:uid="{00000000-0005-0000-0000-000016000000}"/>
    <cellStyle name="20% - Accent1 2 2 2 2 2 3 2" xfId="18413" xr:uid="{00000000-0005-0000-0000-000017000000}"/>
    <cellStyle name="20% - Accent1 2 2 2 2 2 3 2 2" xfId="40058" xr:uid="{00000000-0005-0000-0000-000018000000}"/>
    <cellStyle name="20% - Accent1 2 2 2 2 2 3 3" xfId="29236" xr:uid="{00000000-0005-0000-0000-000019000000}"/>
    <cellStyle name="20% - Accent1 2 2 2 2 2 4" xfId="13002" xr:uid="{00000000-0005-0000-0000-00001A000000}"/>
    <cellStyle name="20% - Accent1 2 2 2 2 2 4 2" xfId="34647" xr:uid="{00000000-0005-0000-0000-00001B000000}"/>
    <cellStyle name="20% - Accent1 2 2 2 2 2 5" xfId="23825" xr:uid="{00000000-0005-0000-0000-00001C000000}"/>
    <cellStyle name="20% - Accent1 2 2 2 2 3" xfId="3515" xr:uid="{00000000-0005-0000-0000-00001D000000}"/>
    <cellStyle name="20% - Accent1 2 2 2 2 3 2" xfId="8940" xr:uid="{00000000-0005-0000-0000-00001E000000}"/>
    <cellStyle name="20% - Accent1 2 2 2 2 3 2 2" xfId="19762" xr:uid="{00000000-0005-0000-0000-00001F000000}"/>
    <cellStyle name="20% - Accent1 2 2 2 2 3 2 2 2" xfId="41407" xr:uid="{00000000-0005-0000-0000-000020000000}"/>
    <cellStyle name="20% - Accent1 2 2 2 2 3 2 3" xfId="30585" xr:uid="{00000000-0005-0000-0000-000021000000}"/>
    <cellStyle name="20% - Accent1 2 2 2 2 3 3" xfId="14351" xr:uid="{00000000-0005-0000-0000-000022000000}"/>
    <cellStyle name="20% - Accent1 2 2 2 2 3 3 2" xfId="35996" xr:uid="{00000000-0005-0000-0000-000023000000}"/>
    <cellStyle name="20% - Accent1 2 2 2 2 3 4" xfId="25174" xr:uid="{00000000-0005-0000-0000-000024000000}"/>
    <cellStyle name="20% - Accent1 2 2 2 2 4" xfId="6244" xr:uid="{00000000-0005-0000-0000-000025000000}"/>
    <cellStyle name="20% - Accent1 2 2 2 2 4 2" xfId="17066" xr:uid="{00000000-0005-0000-0000-000026000000}"/>
    <cellStyle name="20% - Accent1 2 2 2 2 4 2 2" xfId="38711" xr:uid="{00000000-0005-0000-0000-000027000000}"/>
    <cellStyle name="20% - Accent1 2 2 2 2 4 3" xfId="27889" xr:uid="{00000000-0005-0000-0000-000028000000}"/>
    <cellStyle name="20% - Accent1 2 2 2 2 5" xfId="11655" xr:uid="{00000000-0005-0000-0000-000029000000}"/>
    <cellStyle name="20% - Accent1 2 2 2 2 5 2" xfId="33300" xr:uid="{00000000-0005-0000-0000-00002A000000}"/>
    <cellStyle name="20% - Accent1 2 2 2 2 6" xfId="22478" xr:uid="{00000000-0005-0000-0000-00002B000000}"/>
    <cellStyle name="20% - Accent1 2 2 2 3" xfId="1264" xr:uid="{00000000-0005-0000-0000-00002C000000}"/>
    <cellStyle name="20% - Accent1 2 2 2 3 2" xfId="2613" xr:uid="{00000000-0005-0000-0000-00002D000000}"/>
    <cellStyle name="20% - Accent1 2 2 2 3 2 2" xfId="5311" xr:uid="{00000000-0005-0000-0000-00002E000000}"/>
    <cellStyle name="20% - Accent1 2 2 2 3 2 2 2" xfId="10736" xr:uid="{00000000-0005-0000-0000-00002F000000}"/>
    <cellStyle name="20% - Accent1 2 2 2 3 2 2 2 2" xfId="21558" xr:uid="{00000000-0005-0000-0000-000030000000}"/>
    <cellStyle name="20% - Accent1 2 2 2 3 2 2 2 2 2" xfId="43203" xr:uid="{00000000-0005-0000-0000-000031000000}"/>
    <cellStyle name="20% - Accent1 2 2 2 3 2 2 2 3" xfId="32381" xr:uid="{00000000-0005-0000-0000-000032000000}"/>
    <cellStyle name="20% - Accent1 2 2 2 3 2 2 3" xfId="16147" xr:uid="{00000000-0005-0000-0000-000033000000}"/>
    <cellStyle name="20% - Accent1 2 2 2 3 2 2 3 2" xfId="37792" xr:uid="{00000000-0005-0000-0000-000034000000}"/>
    <cellStyle name="20% - Accent1 2 2 2 3 2 2 4" xfId="26970" xr:uid="{00000000-0005-0000-0000-000035000000}"/>
    <cellStyle name="20% - Accent1 2 2 2 3 2 3" xfId="8040" xr:uid="{00000000-0005-0000-0000-000036000000}"/>
    <cellStyle name="20% - Accent1 2 2 2 3 2 3 2" xfId="18862" xr:uid="{00000000-0005-0000-0000-000037000000}"/>
    <cellStyle name="20% - Accent1 2 2 2 3 2 3 2 2" xfId="40507" xr:uid="{00000000-0005-0000-0000-000038000000}"/>
    <cellStyle name="20% - Accent1 2 2 2 3 2 3 3" xfId="29685" xr:uid="{00000000-0005-0000-0000-000039000000}"/>
    <cellStyle name="20% - Accent1 2 2 2 3 2 4" xfId="13451" xr:uid="{00000000-0005-0000-0000-00003A000000}"/>
    <cellStyle name="20% - Accent1 2 2 2 3 2 4 2" xfId="35096" xr:uid="{00000000-0005-0000-0000-00003B000000}"/>
    <cellStyle name="20% - Accent1 2 2 2 3 2 5" xfId="24274" xr:uid="{00000000-0005-0000-0000-00003C000000}"/>
    <cellStyle name="20% - Accent1 2 2 2 3 3" xfId="3964" xr:uid="{00000000-0005-0000-0000-00003D000000}"/>
    <cellStyle name="20% - Accent1 2 2 2 3 3 2" xfId="9389" xr:uid="{00000000-0005-0000-0000-00003E000000}"/>
    <cellStyle name="20% - Accent1 2 2 2 3 3 2 2" xfId="20211" xr:uid="{00000000-0005-0000-0000-00003F000000}"/>
    <cellStyle name="20% - Accent1 2 2 2 3 3 2 2 2" xfId="41856" xr:uid="{00000000-0005-0000-0000-000040000000}"/>
    <cellStyle name="20% - Accent1 2 2 2 3 3 2 3" xfId="31034" xr:uid="{00000000-0005-0000-0000-000041000000}"/>
    <cellStyle name="20% - Accent1 2 2 2 3 3 3" xfId="14800" xr:uid="{00000000-0005-0000-0000-000042000000}"/>
    <cellStyle name="20% - Accent1 2 2 2 3 3 3 2" xfId="36445" xr:uid="{00000000-0005-0000-0000-000043000000}"/>
    <cellStyle name="20% - Accent1 2 2 2 3 3 4" xfId="25623" xr:uid="{00000000-0005-0000-0000-000044000000}"/>
    <cellStyle name="20% - Accent1 2 2 2 3 4" xfId="6693" xr:uid="{00000000-0005-0000-0000-000045000000}"/>
    <cellStyle name="20% - Accent1 2 2 2 3 4 2" xfId="17515" xr:uid="{00000000-0005-0000-0000-000046000000}"/>
    <cellStyle name="20% - Accent1 2 2 2 3 4 2 2" xfId="39160" xr:uid="{00000000-0005-0000-0000-000047000000}"/>
    <cellStyle name="20% - Accent1 2 2 2 3 4 3" xfId="28338" xr:uid="{00000000-0005-0000-0000-000048000000}"/>
    <cellStyle name="20% - Accent1 2 2 2 3 5" xfId="12104" xr:uid="{00000000-0005-0000-0000-000049000000}"/>
    <cellStyle name="20% - Accent1 2 2 2 3 5 2" xfId="33749" xr:uid="{00000000-0005-0000-0000-00004A000000}"/>
    <cellStyle name="20% - Accent1 2 2 2 3 6" xfId="22927" xr:uid="{00000000-0005-0000-0000-00004B000000}"/>
    <cellStyle name="20% - Accent1 2 2 2 4" xfId="1715" xr:uid="{00000000-0005-0000-0000-00004C000000}"/>
    <cellStyle name="20% - Accent1 2 2 2 4 2" xfId="4413" xr:uid="{00000000-0005-0000-0000-00004D000000}"/>
    <cellStyle name="20% - Accent1 2 2 2 4 2 2" xfId="9838" xr:uid="{00000000-0005-0000-0000-00004E000000}"/>
    <cellStyle name="20% - Accent1 2 2 2 4 2 2 2" xfId="20660" xr:uid="{00000000-0005-0000-0000-00004F000000}"/>
    <cellStyle name="20% - Accent1 2 2 2 4 2 2 2 2" xfId="42305" xr:uid="{00000000-0005-0000-0000-000050000000}"/>
    <cellStyle name="20% - Accent1 2 2 2 4 2 2 3" xfId="31483" xr:uid="{00000000-0005-0000-0000-000051000000}"/>
    <cellStyle name="20% - Accent1 2 2 2 4 2 3" xfId="15249" xr:uid="{00000000-0005-0000-0000-000052000000}"/>
    <cellStyle name="20% - Accent1 2 2 2 4 2 3 2" xfId="36894" xr:uid="{00000000-0005-0000-0000-000053000000}"/>
    <cellStyle name="20% - Accent1 2 2 2 4 2 4" xfId="26072" xr:uid="{00000000-0005-0000-0000-000054000000}"/>
    <cellStyle name="20% - Accent1 2 2 2 4 3" xfId="7142" xr:uid="{00000000-0005-0000-0000-000055000000}"/>
    <cellStyle name="20% - Accent1 2 2 2 4 3 2" xfId="17964" xr:uid="{00000000-0005-0000-0000-000056000000}"/>
    <cellStyle name="20% - Accent1 2 2 2 4 3 2 2" xfId="39609" xr:uid="{00000000-0005-0000-0000-000057000000}"/>
    <cellStyle name="20% - Accent1 2 2 2 4 3 3" xfId="28787" xr:uid="{00000000-0005-0000-0000-000058000000}"/>
    <cellStyle name="20% - Accent1 2 2 2 4 4" xfId="12553" xr:uid="{00000000-0005-0000-0000-000059000000}"/>
    <cellStyle name="20% - Accent1 2 2 2 4 4 2" xfId="34198" xr:uid="{00000000-0005-0000-0000-00005A000000}"/>
    <cellStyle name="20% - Accent1 2 2 2 4 5" xfId="23376" xr:uid="{00000000-0005-0000-0000-00005B000000}"/>
    <cellStyle name="20% - Accent1 2 2 2 5" xfId="3066" xr:uid="{00000000-0005-0000-0000-00005C000000}"/>
    <cellStyle name="20% - Accent1 2 2 2 5 2" xfId="8491" xr:uid="{00000000-0005-0000-0000-00005D000000}"/>
    <cellStyle name="20% - Accent1 2 2 2 5 2 2" xfId="19313" xr:uid="{00000000-0005-0000-0000-00005E000000}"/>
    <cellStyle name="20% - Accent1 2 2 2 5 2 2 2" xfId="40958" xr:uid="{00000000-0005-0000-0000-00005F000000}"/>
    <cellStyle name="20% - Accent1 2 2 2 5 2 3" xfId="30136" xr:uid="{00000000-0005-0000-0000-000060000000}"/>
    <cellStyle name="20% - Accent1 2 2 2 5 3" xfId="13902" xr:uid="{00000000-0005-0000-0000-000061000000}"/>
    <cellStyle name="20% - Accent1 2 2 2 5 3 2" xfId="35547" xr:uid="{00000000-0005-0000-0000-000062000000}"/>
    <cellStyle name="20% - Accent1 2 2 2 5 4" xfId="24725" xr:uid="{00000000-0005-0000-0000-000063000000}"/>
    <cellStyle name="20% - Accent1 2 2 2 6" xfId="5795" xr:uid="{00000000-0005-0000-0000-000064000000}"/>
    <cellStyle name="20% - Accent1 2 2 2 6 2" xfId="16617" xr:uid="{00000000-0005-0000-0000-000065000000}"/>
    <cellStyle name="20% - Accent1 2 2 2 6 2 2" xfId="38262" xr:uid="{00000000-0005-0000-0000-000066000000}"/>
    <cellStyle name="20% - Accent1 2 2 2 6 3" xfId="27440" xr:uid="{00000000-0005-0000-0000-000067000000}"/>
    <cellStyle name="20% - Accent1 2 2 2 7" xfId="11206" xr:uid="{00000000-0005-0000-0000-000068000000}"/>
    <cellStyle name="20% - Accent1 2 2 2 7 2" xfId="32851" xr:uid="{00000000-0005-0000-0000-000069000000}"/>
    <cellStyle name="20% - Accent1 2 2 2 8" xfId="22029" xr:uid="{00000000-0005-0000-0000-00006A000000}"/>
    <cellStyle name="20% - Accent1 2 2 3" xfId="516" xr:uid="{00000000-0005-0000-0000-00006B000000}"/>
    <cellStyle name="20% - Accent1 2 2 3 2" xfId="965" xr:uid="{00000000-0005-0000-0000-00006C000000}"/>
    <cellStyle name="20% - Accent1 2 2 3 2 2" xfId="2314" xr:uid="{00000000-0005-0000-0000-00006D000000}"/>
    <cellStyle name="20% - Accent1 2 2 3 2 2 2" xfId="5012" xr:uid="{00000000-0005-0000-0000-00006E000000}"/>
    <cellStyle name="20% - Accent1 2 2 3 2 2 2 2" xfId="10437" xr:uid="{00000000-0005-0000-0000-00006F000000}"/>
    <cellStyle name="20% - Accent1 2 2 3 2 2 2 2 2" xfId="21259" xr:uid="{00000000-0005-0000-0000-000070000000}"/>
    <cellStyle name="20% - Accent1 2 2 3 2 2 2 2 2 2" xfId="42904" xr:uid="{00000000-0005-0000-0000-000071000000}"/>
    <cellStyle name="20% - Accent1 2 2 3 2 2 2 2 3" xfId="32082" xr:uid="{00000000-0005-0000-0000-000072000000}"/>
    <cellStyle name="20% - Accent1 2 2 3 2 2 2 3" xfId="15848" xr:uid="{00000000-0005-0000-0000-000073000000}"/>
    <cellStyle name="20% - Accent1 2 2 3 2 2 2 3 2" xfId="37493" xr:uid="{00000000-0005-0000-0000-000074000000}"/>
    <cellStyle name="20% - Accent1 2 2 3 2 2 2 4" xfId="26671" xr:uid="{00000000-0005-0000-0000-000075000000}"/>
    <cellStyle name="20% - Accent1 2 2 3 2 2 3" xfId="7741" xr:uid="{00000000-0005-0000-0000-000076000000}"/>
    <cellStyle name="20% - Accent1 2 2 3 2 2 3 2" xfId="18563" xr:uid="{00000000-0005-0000-0000-000077000000}"/>
    <cellStyle name="20% - Accent1 2 2 3 2 2 3 2 2" xfId="40208" xr:uid="{00000000-0005-0000-0000-000078000000}"/>
    <cellStyle name="20% - Accent1 2 2 3 2 2 3 3" xfId="29386" xr:uid="{00000000-0005-0000-0000-000079000000}"/>
    <cellStyle name="20% - Accent1 2 2 3 2 2 4" xfId="13152" xr:uid="{00000000-0005-0000-0000-00007A000000}"/>
    <cellStyle name="20% - Accent1 2 2 3 2 2 4 2" xfId="34797" xr:uid="{00000000-0005-0000-0000-00007B000000}"/>
    <cellStyle name="20% - Accent1 2 2 3 2 2 5" xfId="23975" xr:uid="{00000000-0005-0000-0000-00007C000000}"/>
    <cellStyle name="20% - Accent1 2 2 3 2 3" xfId="3665" xr:uid="{00000000-0005-0000-0000-00007D000000}"/>
    <cellStyle name="20% - Accent1 2 2 3 2 3 2" xfId="9090" xr:uid="{00000000-0005-0000-0000-00007E000000}"/>
    <cellStyle name="20% - Accent1 2 2 3 2 3 2 2" xfId="19912" xr:uid="{00000000-0005-0000-0000-00007F000000}"/>
    <cellStyle name="20% - Accent1 2 2 3 2 3 2 2 2" xfId="41557" xr:uid="{00000000-0005-0000-0000-000080000000}"/>
    <cellStyle name="20% - Accent1 2 2 3 2 3 2 3" xfId="30735" xr:uid="{00000000-0005-0000-0000-000081000000}"/>
    <cellStyle name="20% - Accent1 2 2 3 2 3 3" xfId="14501" xr:uid="{00000000-0005-0000-0000-000082000000}"/>
    <cellStyle name="20% - Accent1 2 2 3 2 3 3 2" xfId="36146" xr:uid="{00000000-0005-0000-0000-000083000000}"/>
    <cellStyle name="20% - Accent1 2 2 3 2 3 4" xfId="25324" xr:uid="{00000000-0005-0000-0000-000084000000}"/>
    <cellStyle name="20% - Accent1 2 2 3 2 4" xfId="6394" xr:uid="{00000000-0005-0000-0000-000085000000}"/>
    <cellStyle name="20% - Accent1 2 2 3 2 4 2" xfId="17216" xr:uid="{00000000-0005-0000-0000-000086000000}"/>
    <cellStyle name="20% - Accent1 2 2 3 2 4 2 2" xfId="38861" xr:uid="{00000000-0005-0000-0000-000087000000}"/>
    <cellStyle name="20% - Accent1 2 2 3 2 4 3" xfId="28039" xr:uid="{00000000-0005-0000-0000-000088000000}"/>
    <cellStyle name="20% - Accent1 2 2 3 2 5" xfId="11805" xr:uid="{00000000-0005-0000-0000-000089000000}"/>
    <cellStyle name="20% - Accent1 2 2 3 2 5 2" xfId="33450" xr:uid="{00000000-0005-0000-0000-00008A000000}"/>
    <cellStyle name="20% - Accent1 2 2 3 2 6" xfId="22628" xr:uid="{00000000-0005-0000-0000-00008B000000}"/>
    <cellStyle name="20% - Accent1 2 2 3 3" xfId="1414" xr:uid="{00000000-0005-0000-0000-00008C000000}"/>
    <cellStyle name="20% - Accent1 2 2 3 3 2" xfId="2763" xr:uid="{00000000-0005-0000-0000-00008D000000}"/>
    <cellStyle name="20% - Accent1 2 2 3 3 2 2" xfId="5461" xr:uid="{00000000-0005-0000-0000-00008E000000}"/>
    <cellStyle name="20% - Accent1 2 2 3 3 2 2 2" xfId="10886" xr:uid="{00000000-0005-0000-0000-00008F000000}"/>
    <cellStyle name="20% - Accent1 2 2 3 3 2 2 2 2" xfId="21708" xr:uid="{00000000-0005-0000-0000-000090000000}"/>
    <cellStyle name="20% - Accent1 2 2 3 3 2 2 2 2 2" xfId="43353" xr:uid="{00000000-0005-0000-0000-000091000000}"/>
    <cellStyle name="20% - Accent1 2 2 3 3 2 2 2 3" xfId="32531" xr:uid="{00000000-0005-0000-0000-000092000000}"/>
    <cellStyle name="20% - Accent1 2 2 3 3 2 2 3" xfId="16297" xr:uid="{00000000-0005-0000-0000-000093000000}"/>
    <cellStyle name="20% - Accent1 2 2 3 3 2 2 3 2" xfId="37942" xr:uid="{00000000-0005-0000-0000-000094000000}"/>
    <cellStyle name="20% - Accent1 2 2 3 3 2 2 4" xfId="27120" xr:uid="{00000000-0005-0000-0000-000095000000}"/>
    <cellStyle name="20% - Accent1 2 2 3 3 2 3" xfId="8190" xr:uid="{00000000-0005-0000-0000-000096000000}"/>
    <cellStyle name="20% - Accent1 2 2 3 3 2 3 2" xfId="19012" xr:uid="{00000000-0005-0000-0000-000097000000}"/>
    <cellStyle name="20% - Accent1 2 2 3 3 2 3 2 2" xfId="40657" xr:uid="{00000000-0005-0000-0000-000098000000}"/>
    <cellStyle name="20% - Accent1 2 2 3 3 2 3 3" xfId="29835" xr:uid="{00000000-0005-0000-0000-000099000000}"/>
    <cellStyle name="20% - Accent1 2 2 3 3 2 4" xfId="13601" xr:uid="{00000000-0005-0000-0000-00009A000000}"/>
    <cellStyle name="20% - Accent1 2 2 3 3 2 4 2" xfId="35246" xr:uid="{00000000-0005-0000-0000-00009B000000}"/>
    <cellStyle name="20% - Accent1 2 2 3 3 2 5" xfId="24424" xr:uid="{00000000-0005-0000-0000-00009C000000}"/>
    <cellStyle name="20% - Accent1 2 2 3 3 3" xfId="4114" xr:uid="{00000000-0005-0000-0000-00009D000000}"/>
    <cellStyle name="20% - Accent1 2 2 3 3 3 2" xfId="9539" xr:uid="{00000000-0005-0000-0000-00009E000000}"/>
    <cellStyle name="20% - Accent1 2 2 3 3 3 2 2" xfId="20361" xr:uid="{00000000-0005-0000-0000-00009F000000}"/>
    <cellStyle name="20% - Accent1 2 2 3 3 3 2 2 2" xfId="42006" xr:uid="{00000000-0005-0000-0000-0000A0000000}"/>
    <cellStyle name="20% - Accent1 2 2 3 3 3 2 3" xfId="31184" xr:uid="{00000000-0005-0000-0000-0000A1000000}"/>
    <cellStyle name="20% - Accent1 2 2 3 3 3 3" xfId="14950" xr:uid="{00000000-0005-0000-0000-0000A2000000}"/>
    <cellStyle name="20% - Accent1 2 2 3 3 3 3 2" xfId="36595" xr:uid="{00000000-0005-0000-0000-0000A3000000}"/>
    <cellStyle name="20% - Accent1 2 2 3 3 3 4" xfId="25773" xr:uid="{00000000-0005-0000-0000-0000A4000000}"/>
    <cellStyle name="20% - Accent1 2 2 3 3 4" xfId="6843" xr:uid="{00000000-0005-0000-0000-0000A5000000}"/>
    <cellStyle name="20% - Accent1 2 2 3 3 4 2" xfId="17665" xr:uid="{00000000-0005-0000-0000-0000A6000000}"/>
    <cellStyle name="20% - Accent1 2 2 3 3 4 2 2" xfId="39310" xr:uid="{00000000-0005-0000-0000-0000A7000000}"/>
    <cellStyle name="20% - Accent1 2 2 3 3 4 3" xfId="28488" xr:uid="{00000000-0005-0000-0000-0000A8000000}"/>
    <cellStyle name="20% - Accent1 2 2 3 3 5" xfId="12254" xr:uid="{00000000-0005-0000-0000-0000A9000000}"/>
    <cellStyle name="20% - Accent1 2 2 3 3 5 2" xfId="33899" xr:uid="{00000000-0005-0000-0000-0000AA000000}"/>
    <cellStyle name="20% - Accent1 2 2 3 3 6" xfId="23077" xr:uid="{00000000-0005-0000-0000-0000AB000000}"/>
    <cellStyle name="20% - Accent1 2 2 3 4" xfId="1865" xr:uid="{00000000-0005-0000-0000-0000AC000000}"/>
    <cellStyle name="20% - Accent1 2 2 3 4 2" xfId="4563" xr:uid="{00000000-0005-0000-0000-0000AD000000}"/>
    <cellStyle name="20% - Accent1 2 2 3 4 2 2" xfId="9988" xr:uid="{00000000-0005-0000-0000-0000AE000000}"/>
    <cellStyle name="20% - Accent1 2 2 3 4 2 2 2" xfId="20810" xr:uid="{00000000-0005-0000-0000-0000AF000000}"/>
    <cellStyle name="20% - Accent1 2 2 3 4 2 2 2 2" xfId="42455" xr:uid="{00000000-0005-0000-0000-0000B0000000}"/>
    <cellStyle name="20% - Accent1 2 2 3 4 2 2 3" xfId="31633" xr:uid="{00000000-0005-0000-0000-0000B1000000}"/>
    <cellStyle name="20% - Accent1 2 2 3 4 2 3" xfId="15399" xr:uid="{00000000-0005-0000-0000-0000B2000000}"/>
    <cellStyle name="20% - Accent1 2 2 3 4 2 3 2" xfId="37044" xr:uid="{00000000-0005-0000-0000-0000B3000000}"/>
    <cellStyle name="20% - Accent1 2 2 3 4 2 4" xfId="26222" xr:uid="{00000000-0005-0000-0000-0000B4000000}"/>
    <cellStyle name="20% - Accent1 2 2 3 4 3" xfId="7292" xr:uid="{00000000-0005-0000-0000-0000B5000000}"/>
    <cellStyle name="20% - Accent1 2 2 3 4 3 2" xfId="18114" xr:uid="{00000000-0005-0000-0000-0000B6000000}"/>
    <cellStyle name="20% - Accent1 2 2 3 4 3 2 2" xfId="39759" xr:uid="{00000000-0005-0000-0000-0000B7000000}"/>
    <cellStyle name="20% - Accent1 2 2 3 4 3 3" xfId="28937" xr:uid="{00000000-0005-0000-0000-0000B8000000}"/>
    <cellStyle name="20% - Accent1 2 2 3 4 4" xfId="12703" xr:uid="{00000000-0005-0000-0000-0000B9000000}"/>
    <cellStyle name="20% - Accent1 2 2 3 4 4 2" xfId="34348" xr:uid="{00000000-0005-0000-0000-0000BA000000}"/>
    <cellStyle name="20% - Accent1 2 2 3 4 5" xfId="23526" xr:uid="{00000000-0005-0000-0000-0000BB000000}"/>
    <cellStyle name="20% - Accent1 2 2 3 5" xfId="3216" xr:uid="{00000000-0005-0000-0000-0000BC000000}"/>
    <cellStyle name="20% - Accent1 2 2 3 5 2" xfId="8641" xr:uid="{00000000-0005-0000-0000-0000BD000000}"/>
    <cellStyle name="20% - Accent1 2 2 3 5 2 2" xfId="19463" xr:uid="{00000000-0005-0000-0000-0000BE000000}"/>
    <cellStyle name="20% - Accent1 2 2 3 5 2 2 2" xfId="41108" xr:uid="{00000000-0005-0000-0000-0000BF000000}"/>
    <cellStyle name="20% - Accent1 2 2 3 5 2 3" xfId="30286" xr:uid="{00000000-0005-0000-0000-0000C0000000}"/>
    <cellStyle name="20% - Accent1 2 2 3 5 3" xfId="14052" xr:uid="{00000000-0005-0000-0000-0000C1000000}"/>
    <cellStyle name="20% - Accent1 2 2 3 5 3 2" xfId="35697" xr:uid="{00000000-0005-0000-0000-0000C2000000}"/>
    <cellStyle name="20% - Accent1 2 2 3 5 4" xfId="24875" xr:uid="{00000000-0005-0000-0000-0000C3000000}"/>
    <cellStyle name="20% - Accent1 2 2 3 6" xfId="5945" xr:uid="{00000000-0005-0000-0000-0000C4000000}"/>
    <cellStyle name="20% - Accent1 2 2 3 6 2" xfId="16767" xr:uid="{00000000-0005-0000-0000-0000C5000000}"/>
    <cellStyle name="20% - Accent1 2 2 3 6 2 2" xfId="38412" xr:uid="{00000000-0005-0000-0000-0000C6000000}"/>
    <cellStyle name="20% - Accent1 2 2 3 6 3" xfId="27590" xr:uid="{00000000-0005-0000-0000-0000C7000000}"/>
    <cellStyle name="20% - Accent1 2 2 3 7" xfId="11356" xr:uid="{00000000-0005-0000-0000-0000C8000000}"/>
    <cellStyle name="20% - Accent1 2 2 3 7 2" xfId="33001" xr:uid="{00000000-0005-0000-0000-0000C9000000}"/>
    <cellStyle name="20% - Accent1 2 2 3 8" xfId="22179" xr:uid="{00000000-0005-0000-0000-0000CA000000}"/>
    <cellStyle name="20% - Accent1 2 2 4" xfId="666" xr:uid="{00000000-0005-0000-0000-0000CB000000}"/>
    <cellStyle name="20% - Accent1 2 2 4 2" xfId="2015" xr:uid="{00000000-0005-0000-0000-0000CC000000}"/>
    <cellStyle name="20% - Accent1 2 2 4 2 2" xfId="4713" xr:uid="{00000000-0005-0000-0000-0000CD000000}"/>
    <cellStyle name="20% - Accent1 2 2 4 2 2 2" xfId="10138" xr:uid="{00000000-0005-0000-0000-0000CE000000}"/>
    <cellStyle name="20% - Accent1 2 2 4 2 2 2 2" xfId="20960" xr:uid="{00000000-0005-0000-0000-0000CF000000}"/>
    <cellStyle name="20% - Accent1 2 2 4 2 2 2 2 2" xfId="42605" xr:uid="{00000000-0005-0000-0000-0000D0000000}"/>
    <cellStyle name="20% - Accent1 2 2 4 2 2 2 3" xfId="31783" xr:uid="{00000000-0005-0000-0000-0000D1000000}"/>
    <cellStyle name="20% - Accent1 2 2 4 2 2 3" xfId="15549" xr:uid="{00000000-0005-0000-0000-0000D2000000}"/>
    <cellStyle name="20% - Accent1 2 2 4 2 2 3 2" xfId="37194" xr:uid="{00000000-0005-0000-0000-0000D3000000}"/>
    <cellStyle name="20% - Accent1 2 2 4 2 2 4" xfId="26372" xr:uid="{00000000-0005-0000-0000-0000D4000000}"/>
    <cellStyle name="20% - Accent1 2 2 4 2 3" xfId="7442" xr:uid="{00000000-0005-0000-0000-0000D5000000}"/>
    <cellStyle name="20% - Accent1 2 2 4 2 3 2" xfId="18264" xr:uid="{00000000-0005-0000-0000-0000D6000000}"/>
    <cellStyle name="20% - Accent1 2 2 4 2 3 2 2" xfId="39909" xr:uid="{00000000-0005-0000-0000-0000D7000000}"/>
    <cellStyle name="20% - Accent1 2 2 4 2 3 3" xfId="29087" xr:uid="{00000000-0005-0000-0000-0000D8000000}"/>
    <cellStyle name="20% - Accent1 2 2 4 2 4" xfId="12853" xr:uid="{00000000-0005-0000-0000-0000D9000000}"/>
    <cellStyle name="20% - Accent1 2 2 4 2 4 2" xfId="34498" xr:uid="{00000000-0005-0000-0000-0000DA000000}"/>
    <cellStyle name="20% - Accent1 2 2 4 2 5" xfId="23676" xr:uid="{00000000-0005-0000-0000-0000DB000000}"/>
    <cellStyle name="20% - Accent1 2 2 4 3" xfId="3366" xr:uid="{00000000-0005-0000-0000-0000DC000000}"/>
    <cellStyle name="20% - Accent1 2 2 4 3 2" xfId="8791" xr:uid="{00000000-0005-0000-0000-0000DD000000}"/>
    <cellStyle name="20% - Accent1 2 2 4 3 2 2" xfId="19613" xr:uid="{00000000-0005-0000-0000-0000DE000000}"/>
    <cellStyle name="20% - Accent1 2 2 4 3 2 2 2" xfId="41258" xr:uid="{00000000-0005-0000-0000-0000DF000000}"/>
    <cellStyle name="20% - Accent1 2 2 4 3 2 3" xfId="30436" xr:uid="{00000000-0005-0000-0000-0000E0000000}"/>
    <cellStyle name="20% - Accent1 2 2 4 3 3" xfId="14202" xr:uid="{00000000-0005-0000-0000-0000E1000000}"/>
    <cellStyle name="20% - Accent1 2 2 4 3 3 2" xfId="35847" xr:uid="{00000000-0005-0000-0000-0000E2000000}"/>
    <cellStyle name="20% - Accent1 2 2 4 3 4" xfId="25025" xr:uid="{00000000-0005-0000-0000-0000E3000000}"/>
    <cellStyle name="20% - Accent1 2 2 4 4" xfId="6095" xr:uid="{00000000-0005-0000-0000-0000E4000000}"/>
    <cellStyle name="20% - Accent1 2 2 4 4 2" xfId="16917" xr:uid="{00000000-0005-0000-0000-0000E5000000}"/>
    <cellStyle name="20% - Accent1 2 2 4 4 2 2" xfId="38562" xr:uid="{00000000-0005-0000-0000-0000E6000000}"/>
    <cellStyle name="20% - Accent1 2 2 4 4 3" xfId="27740" xr:uid="{00000000-0005-0000-0000-0000E7000000}"/>
    <cellStyle name="20% - Accent1 2 2 4 5" xfId="11506" xr:uid="{00000000-0005-0000-0000-0000E8000000}"/>
    <cellStyle name="20% - Accent1 2 2 4 5 2" xfId="33151" xr:uid="{00000000-0005-0000-0000-0000E9000000}"/>
    <cellStyle name="20% - Accent1 2 2 4 6" xfId="22329" xr:uid="{00000000-0005-0000-0000-0000EA000000}"/>
    <cellStyle name="20% - Accent1 2 2 5" xfId="1115" xr:uid="{00000000-0005-0000-0000-0000EB000000}"/>
    <cellStyle name="20% - Accent1 2 2 5 2" xfId="2464" xr:uid="{00000000-0005-0000-0000-0000EC000000}"/>
    <cellStyle name="20% - Accent1 2 2 5 2 2" xfId="5162" xr:uid="{00000000-0005-0000-0000-0000ED000000}"/>
    <cellStyle name="20% - Accent1 2 2 5 2 2 2" xfId="10587" xr:uid="{00000000-0005-0000-0000-0000EE000000}"/>
    <cellStyle name="20% - Accent1 2 2 5 2 2 2 2" xfId="21409" xr:uid="{00000000-0005-0000-0000-0000EF000000}"/>
    <cellStyle name="20% - Accent1 2 2 5 2 2 2 2 2" xfId="43054" xr:uid="{00000000-0005-0000-0000-0000F0000000}"/>
    <cellStyle name="20% - Accent1 2 2 5 2 2 2 3" xfId="32232" xr:uid="{00000000-0005-0000-0000-0000F1000000}"/>
    <cellStyle name="20% - Accent1 2 2 5 2 2 3" xfId="15998" xr:uid="{00000000-0005-0000-0000-0000F2000000}"/>
    <cellStyle name="20% - Accent1 2 2 5 2 2 3 2" xfId="37643" xr:uid="{00000000-0005-0000-0000-0000F3000000}"/>
    <cellStyle name="20% - Accent1 2 2 5 2 2 4" xfId="26821" xr:uid="{00000000-0005-0000-0000-0000F4000000}"/>
    <cellStyle name="20% - Accent1 2 2 5 2 3" xfId="7891" xr:uid="{00000000-0005-0000-0000-0000F5000000}"/>
    <cellStyle name="20% - Accent1 2 2 5 2 3 2" xfId="18713" xr:uid="{00000000-0005-0000-0000-0000F6000000}"/>
    <cellStyle name="20% - Accent1 2 2 5 2 3 2 2" xfId="40358" xr:uid="{00000000-0005-0000-0000-0000F7000000}"/>
    <cellStyle name="20% - Accent1 2 2 5 2 3 3" xfId="29536" xr:uid="{00000000-0005-0000-0000-0000F8000000}"/>
    <cellStyle name="20% - Accent1 2 2 5 2 4" xfId="13302" xr:uid="{00000000-0005-0000-0000-0000F9000000}"/>
    <cellStyle name="20% - Accent1 2 2 5 2 4 2" xfId="34947" xr:uid="{00000000-0005-0000-0000-0000FA000000}"/>
    <cellStyle name="20% - Accent1 2 2 5 2 5" xfId="24125" xr:uid="{00000000-0005-0000-0000-0000FB000000}"/>
    <cellStyle name="20% - Accent1 2 2 5 3" xfId="3815" xr:uid="{00000000-0005-0000-0000-0000FC000000}"/>
    <cellStyle name="20% - Accent1 2 2 5 3 2" xfId="9240" xr:uid="{00000000-0005-0000-0000-0000FD000000}"/>
    <cellStyle name="20% - Accent1 2 2 5 3 2 2" xfId="20062" xr:uid="{00000000-0005-0000-0000-0000FE000000}"/>
    <cellStyle name="20% - Accent1 2 2 5 3 2 2 2" xfId="41707" xr:uid="{00000000-0005-0000-0000-0000FF000000}"/>
    <cellStyle name="20% - Accent1 2 2 5 3 2 3" xfId="30885" xr:uid="{00000000-0005-0000-0000-000000010000}"/>
    <cellStyle name="20% - Accent1 2 2 5 3 3" xfId="14651" xr:uid="{00000000-0005-0000-0000-000001010000}"/>
    <cellStyle name="20% - Accent1 2 2 5 3 3 2" xfId="36296" xr:uid="{00000000-0005-0000-0000-000002010000}"/>
    <cellStyle name="20% - Accent1 2 2 5 3 4" xfId="25474" xr:uid="{00000000-0005-0000-0000-000003010000}"/>
    <cellStyle name="20% - Accent1 2 2 5 4" xfId="6544" xr:uid="{00000000-0005-0000-0000-000004010000}"/>
    <cellStyle name="20% - Accent1 2 2 5 4 2" xfId="17366" xr:uid="{00000000-0005-0000-0000-000005010000}"/>
    <cellStyle name="20% - Accent1 2 2 5 4 2 2" xfId="39011" xr:uid="{00000000-0005-0000-0000-000006010000}"/>
    <cellStyle name="20% - Accent1 2 2 5 4 3" xfId="28189" xr:uid="{00000000-0005-0000-0000-000007010000}"/>
    <cellStyle name="20% - Accent1 2 2 5 5" xfId="11955" xr:uid="{00000000-0005-0000-0000-000008010000}"/>
    <cellStyle name="20% - Accent1 2 2 5 5 2" xfId="33600" xr:uid="{00000000-0005-0000-0000-000009010000}"/>
    <cellStyle name="20% - Accent1 2 2 5 6" xfId="22778" xr:uid="{00000000-0005-0000-0000-00000A010000}"/>
    <cellStyle name="20% - Accent1 2 2 6" xfId="1566" xr:uid="{00000000-0005-0000-0000-00000B010000}"/>
    <cellStyle name="20% - Accent1 2 2 6 2" xfId="4264" xr:uid="{00000000-0005-0000-0000-00000C010000}"/>
    <cellStyle name="20% - Accent1 2 2 6 2 2" xfId="9689" xr:uid="{00000000-0005-0000-0000-00000D010000}"/>
    <cellStyle name="20% - Accent1 2 2 6 2 2 2" xfId="20511" xr:uid="{00000000-0005-0000-0000-00000E010000}"/>
    <cellStyle name="20% - Accent1 2 2 6 2 2 2 2" xfId="42156" xr:uid="{00000000-0005-0000-0000-00000F010000}"/>
    <cellStyle name="20% - Accent1 2 2 6 2 2 3" xfId="31334" xr:uid="{00000000-0005-0000-0000-000010010000}"/>
    <cellStyle name="20% - Accent1 2 2 6 2 3" xfId="15100" xr:uid="{00000000-0005-0000-0000-000011010000}"/>
    <cellStyle name="20% - Accent1 2 2 6 2 3 2" xfId="36745" xr:uid="{00000000-0005-0000-0000-000012010000}"/>
    <cellStyle name="20% - Accent1 2 2 6 2 4" xfId="25923" xr:uid="{00000000-0005-0000-0000-000013010000}"/>
    <cellStyle name="20% - Accent1 2 2 6 3" xfId="6993" xr:uid="{00000000-0005-0000-0000-000014010000}"/>
    <cellStyle name="20% - Accent1 2 2 6 3 2" xfId="17815" xr:uid="{00000000-0005-0000-0000-000015010000}"/>
    <cellStyle name="20% - Accent1 2 2 6 3 2 2" xfId="39460" xr:uid="{00000000-0005-0000-0000-000016010000}"/>
    <cellStyle name="20% - Accent1 2 2 6 3 3" xfId="28638" xr:uid="{00000000-0005-0000-0000-000017010000}"/>
    <cellStyle name="20% - Accent1 2 2 6 4" xfId="12404" xr:uid="{00000000-0005-0000-0000-000018010000}"/>
    <cellStyle name="20% - Accent1 2 2 6 4 2" xfId="34049" xr:uid="{00000000-0005-0000-0000-000019010000}"/>
    <cellStyle name="20% - Accent1 2 2 6 5" xfId="23227" xr:uid="{00000000-0005-0000-0000-00001A010000}"/>
    <cellStyle name="20% - Accent1 2 2 7" xfId="2917" xr:uid="{00000000-0005-0000-0000-00001B010000}"/>
    <cellStyle name="20% - Accent1 2 2 7 2" xfId="8342" xr:uid="{00000000-0005-0000-0000-00001C010000}"/>
    <cellStyle name="20% - Accent1 2 2 7 2 2" xfId="19164" xr:uid="{00000000-0005-0000-0000-00001D010000}"/>
    <cellStyle name="20% - Accent1 2 2 7 2 2 2" xfId="40809" xr:uid="{00000000-0005-0000-0000-00001E010000}"/>
    <cellStyle name="20% - Accent1 2 2 7 2 3" xfId="29987" xr:uid="{00000000-0005-0000-0000-00001F010000}"/>
    <cellStyle name="20% - Accent1 2 2 7 3" xfId="13753" xr:uid="{00000000-0005-0000-0000-000020010000}"/>
    <cellStyle name="20% - Accent1 2 2 7 3 2" xfId="35398" xr:uid="{00000000-0005-0000-0000-000021010000}"/>
    <cellStyle name="20% - Accent1 2 2 7 4" xfId="24576" xr:uid="{00000000-0005-0000-0000-000022010000}"/>
    <cellStyle name="20% - Accent1 2 2 8" xfId="5646" xr:uid="{00000000-0005-0000-0000-000023010000}"/>
    <cellStyle name="20% - Accent1 2 2 8 2" xfId="16468" xr:uid="{00000000-0005-0000-0000-000024010000}"/>
    <cellStyle name="20% - Accent1 2 2 8 2 2" xfId="38113" xr:uid="{00000000-0005-0000-0000-000025010000}"/>
    <cellStyle name="20% - Accent1 2 2 8 3" xfId="27291" xr:uid="{00000000-0005-0000-0000-000026010000}"/>
    <cellStyle name="20% - Accent1 2 2 9" xfId="11057" xr:uid="{00000000-0005-0000-0000-000027010000}"/>
    <cellStyle name="20% - Accent1 2 2 9 2" xfId="32702" xr:uid="{00000000-0005-0000-0000-000028010000}"/>
    <cellStyle name="20% - Accent1 2 3" xfId="164" xr:uid="{00000000-0005-0000-0000-000029010000}"/>
    <cellStyle name="20% - Accent1 2 3 10" xfId="21879" xr:uid="{00000000-0005-0000-0000-00002A010000}"/>
    <cellStyle name="20% - Accent1 2 3 2" xfId="365" xr:uid="{00000000-0005-0000-0000-00002B010000}"/>
    <cellStyle name="20% - Accent1 2 3 2 2" xfId="814" xr:uid="{00000000-0005-0000-0000-00002C010000}"/>
    <cellStyle name="20% - Accent1 2 3 2 2 2" xfId="2163" xr:uid="{00000000-0005-0000-0000-00002D010000}"/>
    <cellStyle name="20% - Accent1 2 3 2 2 2 2" xfId="4861" xr:uid="{00000000-0005-0000-0000-00002E010000}"/>
    <cellStyle name="20% - Accent1 2 3 2 2 2 2 2" xfId="10286" xr:uid="{00000000-0005-0000-0000-00002F010000}"/>
    <cellStyle name="20% - Accent1 2 3 2 2 2 2 2 2" xfId="21108" xr:uid="{00000000-0005-0000-0000-000030010000}"/>
    <cellStyle name="20% - Accent1 2 3 2 2 2 2 2 2 2" xfId="42753" xr:uid="{00000000-0005-0000-0000-000031010000}"/>
    <cellStyle name="20% - Accent1 2 3 2 2 2 2 2 3" xfId="31931" xr:uid="{00000000-0005-0000-0000-000032010000}"/>
    <cellStyle name="20% - Accent1 2 3 2 2 2 2 3" xfId="15697" xr:uid="{00000000-0005-0000-0000-000033010000}"/>
    <cellStyle name="20% - Accent1 2 3 2 2 2 2 3 2" xfId="37342" xr:uid="{00000000-0005-0000-0000-000034010000}"/>
    <cellStyle name="20% - Accent1 2 3 2 2 2 2 4" xfId="26520" xr:uid="{00000000-0005-0000-0000-000035010000}"/>
    <cellStyle name="20% - Accent1 2 3 2 2 2 3" xfId="7590" xr:uid="{00000000-0005-0000-0000-000036010000}"/>
    <cellStyle name="20% - Accent1 2 3 2 2 2 3 2" xfId="18412" xr:uid="{00000000-0005-0000-0000-000037010000}"/>
    <cellStyle name="20% - Accent1 2 3 2 2 2 3 2 2" xfId="40057" xr:uid="{00000000-0005-0000-0000-000038010000}"/>
    <cellStyle name="20% - Accent1 2 3 2 2 2 3 3" xfId="29235" xr:uid="{00000000-0005-0000-0000-000039010000}"/>
    <cellStyle name="20% - Accent1 2 3 2 2 2 4" xfId="13001" xr:uid="{00000000-0005-0000-0000-00003A010000}"/>
    <cellStyle name="20% - Accent1 2 3 2 2 2 4 2" xfId="34646" xr:uid="{00000000-0005-0000-0000-00003B010000}"/>
    <cellStyle name="20% - Accent1 2 3 2 2 2 5" xfId="23824" xr:uid="{00000000-0005-0000-0000-00003C010000}"/>
    <cellStyle name="20% - Accent1 2 3 2 2 3" xfId="3514" xr:uid="{00000000-0005-0000-0000-00003D010000}"/>
    <cellStyle name="20% - Accent1 2 3 2 2 3 2" xfId="8939" xr:uid="{00000000-0005-0000-0000-00003E010000}"/>
    <cellStyle name="20% - Accent1 2 3 2 2 3 2 2" xfId="19761" xr:uid="{00000000-0005-0000-0000-00003F010000}"/>
    <cellStyle name="20% - Accent1 2 3 2 2 3 2 2 2" xfId="41406" xr:uid="{00000000-0005-0000-0000-000040010000}"/>
    <cellStyle name="20% - Accent1 2 3 2 2 3 2 3" xfId="30584" xr:uid="{00000000-0005-0000-0000-000041010000}"/>
    <cellStyle name="20% - Accent1 2 3 2 2 3 3" xfId="14350" xr:uid="{00000000-0005-0000-0000-000042010000}"/>
    <cellStyle name="20% - Accent1 2 3 2 2 3 3 2" xfId="35995" xr:uid="{00000000-0005-0000-0000-000043010000}"/>
    <cellStyle name="20% - Accent1 2 3 2 2 3 4" xfId="25173" xr:uid="{00000000-0005-0000-0000-000044010000}"/>
    <cellStyle name="20% - Accent1 2 3 2 2 4" xfId="6243" xr:uid="{00000000-0005-0000-0000-000045010000}"/>
    <cellStyle name="20% - Accent1 2 3 2 2 4 2" xfId="17065" xr:uid="{00000000-0005-0000-0000-000046010000}"/>
    <cellStyle name="20% - Accent1 2 3 2 2 4 2 2" xfId="38710" xr:uid="{00000000-0005-0000-0000-000047010000}"/>
    <cellStyle name="20% - Accent1 2 3 2 2 4 3" xfId="27888" xr:uid="{00000000-0005-0000-0000-000048010000}"/>
    <cellStyle name="20% - Accent1 2 3 2 2 5" xfId="11654" xr:uid="{00000000-0005-0000-0000-000049010000}"/>
    <cellStyle name="20% - Accent1 2 3 2 2 5 2" xfId="33299" xr:uid="{00000000-0005-0000-0000-00004A010000}"/>
    <cellStyle name="20% - Accent1 2 3 2 2 6" xfId="22477" xr:uid="{00000000-0005-0000-0000-00004B010000}"/>
    <cellStyle name="20% - Accent1 2 3 2 3" xfId="1263" xr:uid="{00000000-0005-0000-0000-00004C010000}"/>
    <cellStyle name="20% - Accent1 2 3 2 3 2" xfId="2612" xr:uid="{00000000-0005-0000-0000-00004D010000}"/>
    <cellStyle name="20% - Accent1 2 3 2 3 2 2" xfId="5310" xr:uid="{00000000-0005-0000-0000-00004E010000}"/>
    <cellStyle name="20% - Accent1 2 3 2 3 2 2 2" xfId="10735" xr:uid="{00000000-0005-0000-0000-00004F010000}"/>
    <cellStyle name="20% - Accent1 2 3 2 3 2 2 2 2" xfId="21557" xr:uid="{00000000-0005-0000-0000-000050010000}"/>
    <cellStyle name="20% - Accent1 2 3 2 3 2 2 2 2 2" xfId="43202" xr:uid="{00000000-0005-0000-0000-000051010000}"/>
    <cellStyle name="20% - Accent1 2 3 2 3 2 2 2 3" xfId="32380" xr:uid="{00000000-0005-0000-0000-000052010000}"/>
    <cellStyle name="20% - Accent1 2 3 2 3 2 2 3" xfId="16146" xr:uid="{00000000-0005-0000-0000-000053010000}"/>
    <cellStyle name="20% - Accent1 2 3 2 3 2 2 3 2" xfId="37791" xr:uid="{00000000-0005-0000-0000-000054010000}"/>
    <cellStyle name="20% - Accent1 2 3 2 3 2 2 4" xfId="26969" xr:uid="{00000000-0005-0000-0000-000055010000}"/>
    <cellStyle name="20% - Accent1 2 3 2 3 2 3" xfId="8039" xr:uid="{00000000-0005-0000-0000-000056010000}"/>
    <cellStyle name="20% - Accent1 2 3 2 3 2 3 2" xfId="18861" xr:uid="{00000000-0005-0000-0000-000057010000}"/>
    <cellStyle name="20% - Accent1 2 3 2 3 2 3 2 2" xfId="40506" xr:uid="{00000000-0005-0000-0000-000058010000}"/>
    <cellStyle name="20% - Accent1 2 3 2 3 2 3 3" xfId="29684" xr:uid="{00000000-0005-0000-0000-000059010000}"/>
    <cellStyle name="20% - Accent1 2 3 2 3 2 4" xfId="13450" xr:uid="{00000000-0005-0000-0000-00005A010000}"/>
    <cellStyle name="20% - Accent1 2 3 2 3 2 4 2" xfId="35095" xr:uid="{00000000-0005-0000-0000-00005B010000}"/>
    <cellStyle name="20% - Accent1 2 3 2 3 2 5" xfId="24273" xr:uid="{00000000-0005-0000-0000-00005C010000}"/>
    <cellStyle name="20% - Accent1 2 3 2 3 3" xfId="3963" xr:uid="{00000000-0005-0000-0000-00005D010000}"/>
    <cellStyle name="20% - Accent1 2 3 2 3 3 2" xfId="9388" xr:uid="{00000000-0005-0000-0000-00005E010000}"/>
    <cellStyle name="20% - Accent1 2 3 2 3 3 2 2" xfId="20210" xr:uid="{00000000-0005-0000-0000-00005F010000}"/>
    <cellStyle name="20% - Accent1 2 3 2 3 3 2 2 2" xfId="41855" xr:uid="{00000000-0005-0000-0000-000060010000}"/>
    <cellStyle name="20% - Accent1 2 3 2 3 3 2 3" xfId="31033" xr:uid="{00000000-0005-0000-0000-000061010000}"/>
    <cellStyle name="20% - Accent1 2 3 2 3 3 3" xfId="14799" xr:uid="{00000000-0005-0000-0000-000062010000}"/>
    <cellStyle name="20% - Accent1 2 3 2 3 3 3 2" xfId="36444" xr:uid="{00000000-0005-0000-0000-000063010000}"/>
    <cellStyle name="20% - Accent1 2 3 2 3 3 4" xfId="25622" xr:uid="{00000000-0005-0000-0000-000064010000}"/>
    <cellStyle name="20% - Accent1 2 3 2 3 4" xfId="6692" xr:uid="{00000000-0005-0000-0000-000065010000}"/>
    <cellStyle name="20% - Accent1 2 3 2 3 4 2" xfId="17514" xr:uid="{00000000-0005-0000-0000-000066010000}"/>
    <cellStyle name="20% - Accent1 2 3 2 3 4 2 2" xfId="39159" xr:uid="{00000000-0005-0000-0000-000067010000}"/>
    <cellStyle name="20% - Accent1 2 3 2 3 4 3" xfId="28337" xr:uid="{00000000-0005-0000-0000-000068010000}"/>
    <cellStyle name="20% - Accent1 2 3 2 3 5" xfId="12103" xr:uid="{00000000-0005-0000-0000-000069010000}"/>
    <cellStyle name="20% - Accent1 2 3 2 3 5 2" xfId="33748" xr:uid="{00000000-0005-0000-0000-00006A010000}"/>
    <cellStyle name="20% - Accent1 2 3 2 3 6" xfId="22926" xr:uid="{00000000-0005-0000-0000-00006B010000}"/>
    <cellStyle name="20% - Accent1 2 3 2 4" xfId="1714" xr:uid="{00000000-0005-0000-0000-00006C010000}"/>
    <cellStyle name="20% - Accent1 2 3 2 4 2" xfId="4412" xr:uid="{00000000-0005-0000-0000-00006D010000}"/>
    <cellStyle name="20% - Accent1 2 3 2 4 2 2" xfId="9837" xr:uid="{00000000-0005-0000-0000-00006E010000}"/>
    <cellStyle name="20% - Accent1 2 3 2 4 2 2 2" xfId="20659" xr:uid="{00000000-0005-0000-0000-00006F010000}"/>
    <cellStyle name="20% - Accent1 2 3 2 4 2 2 2 2" xfId="42304" xr:uid="{00000000-0005-0000-0000-000070010000}"/>
    <cellStyle name="20% - Accent1 2 3 2 4 2 2 3" xfId="31482" xr:uid="{00000000-0005-0000-0000-000071010000}"/>
    <cellStyle name="20% - Accent1 2 3 2 4 2 3" xfId="15248" xr:uid="{00000000-0005-0000-0000-000072010000}"/>
    <cellStyle name="20% - Accent1 2 3 2 4 2 3 2" xfId="36893" xr:uid="{00000000-0005-0000-0000-000073010000}"/>
    <cellStyle name="20% - Accent1 2 3 2 4 2 4" xfId="26071" xr:uid="{00000000-0005-0000-0000-000074010000}"/>
    <cellStyle name="20% - Accent1 2 3 2 4 3" xfId="7141" xr:uid="{00000000-0005-0000-0000-000075010000}"/>
    <cellStyle name="20% - Accent1 2 3 2 4 3 2" xfId="17963" xr:uid="{00000000-0005-0000-0000-000076010000}"/>
    <cellStyle name="20% - Accent1 2 3 2 4 3 2 2" xfId="39608" xr:uid="{00000000-0005-0000-0000-000077010000}"/>
    <cellStyle name="20% - Accent1 2 3 2 4 3 3" xfId="28786" xr:uid="{00000000-0005-0000-0000-000078010000}"/>
    <cellStyle name="20% - Accent1 2 3 2 4 4" xfId="12552" xr:uid="{00000000-0005-0000-0000-000079010000}"/>
    <cellStyle name="20% - Accent1 2 3 2 4 4 2" xfId="34197" xr:uid="{00000000-0005-0000-0000-00007A010000}"/>
    <cellStyle name="20% - Accent1 2 3 2 4 5" xfId="23375" xr:uid="{00000000-0005-0000-0000-00007B010000}"/>
    <cellStyle name="20% - Accent1 2 3 2 5" xfId="3065" xr:uid="{00000000-0005-0000-0000-00007C010000}"/>
    <cellStyle name="20% - Accent1 2 3 2 5 2" xfId="8490" xr:uid="{00000000-0005-0000-0000-00007D010000}"/>
    <cellStyle name="20% - Accent1 2 3 2 5 2 2" xfId="19312" xr:uid="{00000000-0005-0000-0000-00007E010000}"/>
    <cellStyle name="20% - Accent1 2 3 2 5 2 2 2" xfId="40957" xr:uid="{00000000-0005-0000-0000-00007F010000}"/>
    <cellStyle name="20% - Accent1 2 3 2 5 2 3" xfId="30135" xr:uid="{00000000-0005-0000-0000-000080010000}"/>
    <cellStyle name="20% - Accent1 2 3 2 5 3" xfId="13901" xr:uid="{00000000-0005-0000-0000-000081010000}"/>
    <cellStyle name="20% - Accent1 2 3 2 5 3 2" xfId="35546" xr:uid="{00000000-0005-0000-0000-000082010000}"/>
    <cellStyle name="20% - Accent1 2 3 2 5 4" xfId="24724" xr:uid="{00000000-0005-0000-0000-000083010000}"/>
    <cellStyle name="20% - Accent1 2 3 2 6" xfId="5794" xr:uid="{00000000-0005-0000-0000-000084010000}"/>
    <cellStyle name="20% - Accent1 2 3 2 6 2" xfId="16616" xr:uid="{00000000-0005-0000-0000-000085010000}"/>
    <cellStyle name="20% - Accent1 2 3 2 6 2 2" xfId="38261" xr:uid="{00000000-0005-0000-0000-000086010000}"/>
    <cellStyle name="20% - Accent1 2 3 2 6 3" xfId="27439" xr:uid="{00000000-0005-0000-0000-000087010000}"/>
    <cellStyle name="20% - Accent1 2 3 2 7" xfId="11205" xr:uid="{00000000-0005-0000-0000-000088010000}"/>
    <cellStyle name="20% - Accent1 2 3 2 7 2" xfId="32850" xr:uid="{00000000-0005-0000-0000-000089010000}"/>
    <cellStyle name="20% - Accent1 2 3 2 8" xfId="22028" xr:uid="{00000000-0005-0000-0000-00008A010000}"/>
    <cellStyle name="20% - Accent1 2 3 3" xfId="515" xr:uid="{00000000-0005-0000-0000-00008B010000}"/>
    <cellStyle name="20% - Accent1 2 3 3 2" xfId="964" xr:uid="{00000000-0005-0000-0000-00008C010000}"/>
    <cellStyle name="20% - Accent1 2 3 3 2 2" xfId="2313" xr:uid="{00000000-0005-0000-0000-00008D010000}"/>
    <cellStyle name="20% - Accent1 2 3 3 2 2 2" xfId="5011" xr:uid="{00000000-0005-0000-0000-00008E010000}"/>
    <cellStyle name="20% - Accent1 2 3 3 2 2 2 2" xfId="10436" xr:uid="{00000000-0005-0000-0000-00008F010000}"/>
    <cellStyle name="20% - Accent1 2 3 3 2 2 2 2 2" xfId="21258" xr:uid="{00000000-0005-0000-0000-000090010000}"/>
    <cellStyle name="20% - Accent1 2 3 3 2 2 2 2 2 2" xfId="42903" xr:uid="{00000000-0005-0000-0000-000091010000}"/>
    <cellStyle name="20% - Accent1 2 3 3 2 2 2 2 3" xfId="32081" xr:uid="{00000000-0005-0000-0000-000092010000}"/>
    <cellStyle name="20% - Accent1 2 3 3 2 2 2 3" xfId="15847" xr:uid="{00000000-0005-0000-0000-000093010000}"/>
    <cellStyle name="20% - Accent1 2 3 3 2 2 2 3 2" xfId="37492" xr:uid="{00000000-0005-0000-0000-000094010000}"/>
    <cellStyle name="20% - Accent1 2 3 3 2 2 2 4" xfId="26670" xr:uid="{00000000-0005-0000-0000-000095010000}"/>
    <cellStyle name="20% - Accent1 2 3 3 2 2 3" xfId="7740" xr:uid="{00000000-0005-0000-0000-000096010000}"/>
    <cellStyle name="20% - Accent1 2 3 3 2 2 3 2" xfId="18562" xr:uid="{00000000-0005-0000-0000-000097010000}"/>
    <cellStyle name="20% - Accent1 2 3 3 2 2 3 2 2" xfId="40207" xr:uid="{00000000-0005-0000-0000-000098010000}"/>
    <cellStyle name="20% - Accent1 2 3 3 2 2 3 3" xfId="29385" xr:uid="{00000000-0005-0000-0000-000099010000}"/>
    <cellStyle name="20% - Accent1 2 3 3 2 2 4" xfId="13151" xr:uid="{00000000-0005-0000-0000-00009A010000}"/>
    <cellStyle name="20% - Accent1 2 3 3 2 2 4 2" xfId="34796" xr:uid="{00000000-0005-0000-0000-00009B010000}"/>
    <cellStyle name="20% - Accent1 2 3 3 2 2 5" xfId="23974" xr:uid="{00000000-0005-0000-0000-00009C010000}"/>
    <cellStyle name="20% - Accent1 2 3 3 2 3" xfId="3664" xr:uid="{00000000-0005-0000-0000-00009D010000}"/>
    <cellStyle name="20% - Accent1 2 3 3 2 3 2" xfId="9089" xr:uid="{00000000-0005-0000-0000-00009E010000}"/>
    <cellStyle name="20% - Accent1 2 3 3 2 3 2 2" xfId="19911" xr:uid="{00000000-0005-0000-0000-00009F010000}"/>
    <cellStyle name="20% - Accent1 2 3 3 2 3 2 2 2" xfId="41556" xr:uid="{00000000-0005-0000-0000-0000A0010000}"/>
    <cellStyle name="20% - Accent1 2 3 3 2 3 2 3" xfId="30734" xr:uid="{00000000-0005-0000-0000-0000A1010000}"/>
    <cellStyle name="20% - Accent1 2 3 3 2 3 3" xfId="14500" xr:uid="{00000000-0005-0000-0000-0000A2010000}"/>
    <cellStyle name="20% - Accent1 2 3 3 2 3 3 2" xfId="36145" xr:uid="{00000000-0005-0000-0000-0000A3010000}"/>
    <cellStyle name="20% - Accent1 2 3 3 2 3 4" xfId="25323" xr:uid="{00000000-0005-0000-0000-0000A4010000}"/>
    <cellStyle name="20% - Accent1 2 3 3 2 4" xfId="6393" xr:uid="{00000000-0005-0000-0000-0000A5010000}"/>
    <cellStyle name="20% - Accent1 2 3 3 2 4 2" xfId="17215" xr:uid="{00000000-0005-0000-0000-0000A6010000}"/>
    <cellStyle name="20% - Accent1 2 3 3 2 4 2 2" xfId="38860" xr:uid="{00000000-0005-0000-0000-0000A7010000}"/>
    <cellStyle name="20% - Accent1 2 3 3 2 4 3" xfId="28038" xr:uid="{00000000-0005-0000-0000-0000A8010000}"/>
    <cellStyle name="20% - Accent1 2 3 3 2 5" xfId="11804" xr:uid="{00000000-0005-0000-0000-0000A9010000}"/>
    <cellStyle name="20% - Accent1 2 3 3 2 5 2" xfId="33449" xr:uid="{00000000-0005-0000-0000-0000AA010000}"/>
    <cellStyle name="20% - Accent1 2 3 3 2 6" xfId="22627" xr:uid="{00000000-0005-0000-0000-0000AB010000}"/>
    <cellStyle name="20% - Accent1 2 3 3 3" xfId="1413" xr:uid="{00000000-0005-0000-0000-0000AC010000}"/>
    <cellStyle name="20% - Accent1 2 3 3 3 2" xfId="2762" xr:uid="{00000000-0005-0000-0000-0000AD010000}"/>
    <cellStyle name="20% - Accent1 2 3 3 3 2 2" xfId="5460" xr:uid="{00000000-0005-0000-0000-0000AE010000}"/>
    <cellStyle name="20% - Accent1 2 3 3 3 2 2 2" xfId="10885" xr:uid="{00000000-0005-0000-0000-0000AF010000}"/>
    <cellStyle name="20% - Accent1 2 3 3 3 2 2 2 2" xfId="21707" xr:uid="{00000000-0005-0000-0000-0000B0010000}"/>
    <cellStyle name="20% - Accent1 2 3 3 3 2 2 2 2 2" xfId="43352" xr:uid="{00000000-0005-0000-0000-0000B1010000}"/>
    <cellStyle name="20% - Accent1 2 3 3 3 2 2 2 3" xfId="32530" xr:uid="{00000000-0005-0000-0000-0000B2010000}"/>
    <cellStyle name="20% - Accent1 2 3 3 3 2 2 3" xfId="16296" xr:uid="{00000000-0005-0000-0000-0000B3010000}"/>
    <cellStyle name="20% - Accent1 2 3 3 3 2 2 3 2" xfId="37941" xr:uid="{00000000-0005-0000-0000-0000B4010000}"/>
    <cellStyle name="20% - Accent1 2 3 3 3 2 2 4" xfId="27119" xr:uid="{00000000-0005-0000-0000-0000B5010000}"/>
    <cellStyle name="20% - Accent1 2 3 3 3 2 3" xfId="8189" xr:uid="{00000000-0005-0000-0000-0000B6010000}"/>
    <cellStyle name="20% - Accent1 2 3 3 3 2 3 2" xfId="19011" xr:uid="{00000000-0005-0000-0000-0000B7010000}"/>
    <cellStyle name="20% - Accent1 2 3 3 3 2 3 2 2" xfId="40656" xr:uid="{00000000-0005-0000-0000-0000B8010000}"/>
    <cellStyle name="20% - Accent1 2 3 3 3 2 3 3" xfId="29834" xr:uid="{00000000-0005-0000-0000-0000B9010000}"/>
    <cellStyle name="20% - Accent1 2 3 3 3 2 4" xfId="13600" xr:uid="{00000000-0005-0000-0000-0000BA010000}"/>
    <cellStyle name="20% - Accent1 2 3 3 3 2 4 2" xfId="35245" xr:uid="{00000000-0005-0000-0000-0000BB010000}"/>
    <cellStyle name="20% - Accent1 2 3 3 3 2 5" xfId="24423" xr:uid="{00000000-0005-0000-0000-0000BC010000}"/>
    <cellStyle name="20% - Accent1 2 3 3 3 3" xfId="4113" xr:uid="{00000000-0005-0000-0000-0000BD010000}"/>
    <cellStyle name="20% - Accent1 2 3 3 3 3 2" xfId="9538" xr:uid="{00000000-0005-0000-0000-0000BE010000}"/>
    <cellStyle name="20% - Accent1 2 3 3 3 3 2 2" xfId="20360" xr:uid="{00000000-0005-0000-0000-0000BF010000}"/>
    <cellStyle name="20% - Accent1 2 3 3 3 3 2 2 2" xfId="42005" xr:uid="{00000000-0005-0000-0000-0000C0010000}"/>
    <cellStyle name="20% - Accent1 2 3 3 3 3 2 3" xfId="31183" xr:uid="{00000000-0005-0000-0000-0000C1010000}"/>
    <cellStyle name="20% - Accent1 2 3 3 3 3 3" xfId="14949" xr:uid="{00000000-0005-0000-0000-0000C2010000}"/>
    <cellStyle name="20% - Accent1 2 3 3 3 3 3 2" xfId="36594" xr:uid="{00000000-0005-0000-0000-0000C3010000}"/>
    <cellStyle name="20% - Accent1 2 3 3 3 3 4" xfId="25772" xr:uid="{00000000-0005-0000-0000-0000C4010000}"/>
    <cellStyle name="20% - Accent1 2 3 3 3 4" xfId="6842" xr:uid="{00000000-0005-0000-0000-0000C5010000}"/>
    <cellStyle name="20% - Accent1 2 3 3 3 4 2" xfId="17664" xr:uid="{00000000-0005-0000-0000-0000C6010000}"/>
    <cellStyle name="20% - Accent1 2 3 3 3 4 2 2" xfId="39309" xr:uid="{00000000-0005-0000-0000-0000C7010000}"/>
    <cellStyle name="20% - Accent1 2 3 3 3 4 3" xfId="28487" xr:uid="{00000000-0005-0000-0000-0000C8010000}"/>
    <cellStyle name="20% - Accent1 2 3 3 3 5" xfId="12253" xr:uid="{00000000-0005-0000-0000-0000C9010000}"/>
    <cellStyle name="20% - Accent1 2 3 3 3 5 2" xfId="33898" xr:uid="{00000000-0005-0000-0000-0000CA010000}"/>
    <cellStyle name="20% - Accent1 2 3 3 3 6" xfId="23076" xr:uid="{00000000-0005-0000-0000-0000CB010000}"/>
    <cellStyle name="20% - Accent1 2 3 3 4" xfId="1864" xr:uid="{00000000-0005-0000-0000-0000CC010000}"/>
    <cellStyle name="20% - Accent1 2 3 3 4 2" xfId="4562" xr:uid="{00000000-0005-0000-0000-0000CD010000}"/>
    <cellStyle name="20% - Accent1 2 3 3 4 2 2" xfId="9987" xr:uid="{00000000-0005-0000-0000-0000CE010000}"/>
    <cellStyle name="20% - Accent1 2 3 3 4 2 2 2" xfId="20809" xr:uid="{00000000-0005-0000-0000-0000CF010000}"/>
    <cellStyle name="20% - Accent1 2 3 3 4 2 2 2 2" xfId="42454" xr:uid="{00000000-0005-0000-0000-0000D0010000}"/>
    <cellStyle name="20% - Accent1 2 3 3 4 2 2 3" xfId="31632" xr:uid="{00000000-0005-0000-0000-0000D1010000}"/>
    <cellStyle name="20% - Accent1 2 3 3 4 2 3" xfId="15398" xr:uid="{00000000-0005-0000-0000-0000D2010000}"/>
    <cellStyle name="20% - Accent1 2 3 3 4 2 3 2" xfId="37043" xr:uid="{00000000-0005-0000-0000-0000D3010000}"/>
    <cellStyle name="20% - Accent1 2 3 3 4 2 4" xfId="26221" xr:uid="{00000000-0005-0000-0000-0000D4010000}"/>
    <cellStyle name="20% - Accent1 2 3 3 4 3" xfId="7291" xr:uid="{00000000-0005-0000-0000-0000D5010000}"/>
    <cellStyle name="20% - Accent1 2 3 3 4 3 2" xfId="18113" xr:uid="{00000000-0005-0000-0000-0000D6010000}"/>
    <cellStyle name="20% - Accent1 2 3 3 4 3 2 2" xfId="39758" xr:uid="{00000000-0005-0000-0000-0000D7010000}"/>
    <cellStyle name="20% - Accent1 2 3 3 4 3 3" xfId="28936" xr:uid="{00000000-0005-0000-0000-0000D8010000}"/>
    <cellStyle name="20% - Accent1 2 3 3 4 4" xfId="12702" xr:uid="{00000000-0005-0000-0000-0000D9010000}"/>
    <cellStyle name="20% - Accent1 2 3 3 4 4 2" xfId="34347" xr:uid="{00000000-0005-0000-0000-0000DA010000}"/>
    <cellStyle name="20% - Accent1 2 3 3 4 5" xfId="23525" xr:uid="{00000000-0005-0000-0000-0000DB010000}"/>
    <cellStyle name="20% - Accent1 2 3 3 5" xfId="3215" xr:uid="{00000000-0005-0000-0000-0000DC010000}"/>
    <cellStyle name="20% - Accent1 2 3 3 5 2" xfId="8640" xr:uid="{00000000-0005-0000-0000-0000DD010000}"/>
    <cellStyle name="20% - Accent1 2 3 3 5 2 2" xfId="19462" xr:uid="{00000000-0005-0000-0000-0000DE010000}"/>
    <cellStyle name="20% - Accent1 2 3 3 5 2 2 2" xfId="41107" xr:uid="{00000000-0005-0000-0000-0000DF010000}"/>
    <cellStyle name="20% - Accent1 2 3 3 5 2 3" xfId="30285" xr:uid="{00000000-0005-0000-0000-0000E0010000}"/>
    <cellStyle name="20% - Accent1 2 3 3 5 3" xfId="14051" xr:uid="{00000000-0005-0000-0000-0000E1010000}"/>
    <cellStyle name="20% - Accent1 2 3 3 5 3 2" xfId="35696" xr:uid="{00000000-0005-0000-0000-0000E2010000}"/>
    <cellStyle name="20% - Accent1 2 3 3 5 4" xfId="24874" xr:uid="{00000000-0005-0000-0000-0000E3010000}"/>
    <cellStyle name="20% - Accent1 2 3 3 6" xfId="5944" xr:uid="{00000000-0005-0000-0000-0000E4010000}"/>
    <cellStyle name="20% - Accent1 2 3 3 6 2" xfId="16766" xr:uid="{00000000-0005-0000-0000-0000E5010000}"/>
    <cellStyle name="20% - Accent1 2 3 3 6 2 2" xfId="38411" xr:uid="{00000000-0005-0000-0000-0000E6010000}"/>
    <cellStyle name="20% - Accent1 2 3 3 6 3" xfId="27589" xr:uid="{00000000-0005-0000-0000-0000E7010000}"/>
    <cellStyle name="20% - Accent1 2 3 3 7" xfId="11355" xr:uid="{00000000-0005-0000-0000-0000E8010000}"/>
    <cellStyle name="20% - Accent1 2 3 3 7 2" xfId="33000" xr:uid="{00000000-0005-0000-0000-0000E9010000}"/>
    <cellStyle name="20% - Accent1 2 3 3 8" xfId="22178" xr:uid="{00000000-0005-0000-0000-0000EA010000}"/>
    <cellStyle name="20% - Accent1 2 3 4" xfId="665" xr:uid="{00000000-0005-0000-0000-0000EB010000}"/>
    <cellStyle name="20% - Accent1 2 3 4 2" xfId="2014" xr:uid="{00000000-0005-0000-0000-0000EC010000}"/>
    <cellStyle name="20% - Accent1 2 3 4 2 2" xfId="4712" xr:uid="{00000000-0005-0000-0000-0000ED010000}"/>
    <cellStyle name="20% - Accent1 2 3 4 2 2 2" xfId="10137" xr:uid="{00000000-0005-0000-0000-0000EE010000}"/>
    <cellStyle name="20% - Accent1 2 3 4 2 2 2 2" xfId="20959" xr:uid="{00000000-0005-0000-0000-0000EF010000}"/>
    <cellStyle name="20% - Accent1 2 3 4 2 2 2 2 2" xfId="42604" xr:uid="{00000000-0005-0000-0000-0000F0010000}"/>
    <cellStyle name="20% - Accent1 2 3 4 2 2 2 3" xfId="31782" xr:uid="{00000000-0005-0000-0000-0000F1010000}"/>
    <cellStyle name="20% - Accent1 2 3 4 2 2 3" xfId="15548" xr:uid="{00000000-0005-0000-0000-0000F2010000}"/>
    <cellStyle name="20% - Accent1 2 3 4 2 2 3 2" xfId="37193" xr:uid="{00000000-0005-0000-0000-0000F3010000}"/>
    <cellStyle name="20% - Accent1 2 3 4 2 2 4" xfId="26371" xr:uid="{00000000-0005-0000-0000-0000F4010000}"/>
    <cellStyle name="20% - Accent1 2 3 4 2 3" xfId="7441" xr:uid="{00000000-0005-0000-0000-0000F5010000}"/>
    <cellStyle name="20% - Accent1 2 3 4 2 3 2" xfId="18263" xr:uid="{00000000-0005-0000-0000-0000F6010000}"/>
    <cellStyle name="20% - Accent1 2 3 4 2 3 2 2" xfId="39908" xr:uid="{00000000-0005-0000-0000-0000F7010000}"/>
    <cellStyle name="20% - Accent1 2 3 4 2 3 3" xfId="29086" xr:uid="{00000000-0005-0000-0000-0000F8010000}"/>
    <cellStyle name="20% - Accent1 2 3 4 2 4" xfId="12852" xr:uid="{00000000-0005-0000-0000-0000F9010000}"/>
    <cellStyle name="20% - Accent1 2 3 4 2 4 2" xfId="34497" xr:uid="{00000000-0005-0000-0000-0000FA010000}"/>
    <cellStyle name="20% - Accent1 2 3 4 2 5" xfId="23675" xr:uid="{00000000-0005-0000-0000-0000FB010000}"/>
    <cellStyle name="20% - Accent1 2 3 4 3" xfId="3365" xr:uid="{00000000-0005-0000-0000-0000FC010000}"/>
    <cellStyle name="20% - Accent1 2 3 4 3 2" xfId="8790" xr:uid="{00000000-0005-0000-0000-0000FD010000}"/>
    <cellStyle name="20% - Accent1 2 3 4 3 2 2" xfId="19612" xr:uid="{00000000-0005-0000-0000-0000FE010000}"/>
    <cellStyle name="20% - Accent1 2 3 4 3 2 2 2" xfId="41257" xr:uid="{00000000-0005-0000-0000-0000FF010000}"/>
    <cellStyle name="20% - Accent1 2 3 4 3 2 3" xfId="30435" xr:uid="{00000000-0005-0000-0000-000000020000}"/>
    <cellStyle name="20% - Accent1 2 3 4 3 3" xfId="14201" xr:uid="{00000000-0005-0000-0000-000001020000}"/>
    <cellStyle name="20% - Accent1 2 3 4 3 3 2" xfId="35846" xr:uid="{00000000-0005-0000-0000-000002020000}"/>
    <cellStyle name="20% - Accent1 2 3 4 3 4" xfId="25024" xr:uid="{00000000-0005-0000-0000-000003020000}"/>
    <cellStyle name="20% - Accent1 2 3 4 4" xfId="6094" xr:uid="{00000000-0005-0000-0000-000004020000}"/>
    <cellStyle name="20% - Accent1 2 3 4 4 2" xfId="16916" xr:uid="{00000000-0005-0000-0000-000005020000}"/>
    <cellStyle name="20% - Accent1 2 3 4 4 2 2" xfId="38561" xr:uid="{00000000-0005-0000-0000-000006020000}"/>
    <cellStyle name="20% - Accent1 2 3 4 4 3" xfId="27739" xr:uid="{00000000-0005-0000-0000-000007020000}"/>
    <cellStyle name="20% - Accent1 2 3 4 5" xfId="11505" xr:uid="{00000000-0005-0000-0000-000008020000}"/>
    <cellStyle name="20% - Accent1 2 3 4 5 2" xfId="33150" xr:uid="{00000000-0005-0000-0000-000009020000}"/>
    <cellStyle name="20% - Accent1 2 3 4 6" xfId="22328" xr:uid="{00000000-0005-0000-0000-00000A020000}"/>
    <cellStyle name="20% - Accent1 2 3 5" xfId="1114" xr:uid="{00000000-0005-0000-0000-00000B020000}"/>
    <cellStyle name="20% - Accent1 2 3 5 2" xfId="2463" xr:uid="{00000000-0005-0000-0000-00000C020000}"/>
    <cellStyle name="20% - Accent1 2 3 5 2 2" xfId="5161" xr:uid="{00000000-0005-0000-0000-00000D020000}"/>
    <cellStyle name="20% - Accent1 2 3 5 2 2 2" xfId="10586" xr:uid="{00000000-0005-0000-0000-00000E020000}"/>
    <cellStyle name="20% - Accent1 2 3 5 2 2 2 2" xfId="21408" xr:uid="{00000000-0005-0000-0000-00000F020000}"/>
    <cellStyle name="20% - Accent1 2 3 5 2 2 2 2 2" xfId="43053" xr:uid="{00000000-0005-0000-0000-000010020000}"/>
    <cellStyle name="20% - Accent1 2 3 5 2 2 2 3" xfId="32231" xr:uid="{00000000-0005-0000-0000-000011020000}"/>
    <cellStyle name="20% - Accent1 2 3 5 2 2 3" xfId="15997" xr:uid="{00000000-0005-0000-0000-000012020000}"/>
    <cellStyle name="20% - Accent1 2 3 5 2 2 3 2" xfId="37642" xr:uid="{00000000-0005-0000-0000-000013020000}"/>
    <cellStyle name="20% - Accent1 2 3 5 2 2 4" xfId="26820" xr:uid="{00000000-0005-0000-0000-000014020000}"/>
    <cellStyle name="20% - Accent1 2 3 5 2 3" xfId="7890" xr:uid="{00000000-0005-0000-0000-000015020000}"/>
    <cellStyle name="20% - Accent1 2 3 5 2 3 2" xfId="18712" xr:uid="{00000000-0005-0000-0000-000016020000}"/>
    <cellStyle name="20% - Accent1 2 3 5 2 3 2 2" xfId="40357" xr:uid="{00000000-0005-0000-0000-000017020000}"/>
    <cellStyle name="20% - Accent1 2 3 5 2 3 3" xfId="29535" xr:uid="{00000000-0005-0000-0000-000018020000}"/>
    <cellStyle name="20% - Accent1 2 3 5 2 4" xfId="13301" xr:uid="{00000000-0005-0000-0000-000019020000}"/>
    <cellStyle name="20% - Accent1 2 3 5 2 4 2" xfId="34946" xr:uid="{00000000-0005-0000-0000-00001A020000}"/>
    <cellStyle name="20% - Accent1 2 3 5 2 5" xfId="24124" xr:uid="{00000000-0005-0000-0000-00001B020000}"/>
    <cellStyle name="20% - Accent1 2 3 5 3" xfId="3814" xr:uid="{00000000-0005-0000-0000-00001C020000}"/>
    <cellStyle name="20% - Accent1 2 3 5 3 2" xfId="9239" xr:uid="{00000000-0005-0000-0000-00001D020000}"/>
    <cellStyle name="20% - Accent1 2 3 5 3 2 2" xfId="20061" xr:uid="{00000000-0005-0000-0000-00001E020000}"/>
    <cellStyle name="20% - Accent1 2 3 5 3 2 2 2" xfId="41706" xr:uid="{00000000-0005-0000-0000-00001F020000}"/>
    <cellStyle name="20% - Accent1 2 3 5 3 2 3" xfId="30884" xr:uid="{00000000-0005-0000-0000-000020020000}"/>
    <cellStyle name="20% - Accent1 2 3 5 3 3" xfId="14650" xr:uid="{00000000-0005-0000-0000-000021020000}"/>
    <cellStyle name="20% - Accent1 2 3 5 3 3 2" xfId="36295" xr:uid="{00000000-0005-0000-0000-000022020000}"/>
    <cellStyle name="20% - Accent1 2 3 5 3 4" xfId="25473" xr:uid="{00000000-0005-0000-0000-000023020000}"/>
    <cellStyle name="20% - Accent1 2 3 5 4" xfId="6543" xr:uid="{00000000-0005-0000-0000-000024020000}"/>
    <cellStyle name="20% - Accent1 2 3 5 4 2" xfId="17365" xr:uid="{00000000-0005-0000-0000-000025020000}"/>
    <cellStyle name="20% - Accent1 2 3 5 4 2 2" xfId="39010" xr:uid="{00000000-0005-0000-0000-000026020000}"/>
    <cellStyle name="20% - Accent1 2 3 5 4 3" xfId="28188" xr:uid="{00000000-0005-0000-0000-000027020000}"/>
    <cellStyle name="20% - Accent1 2 3 5 5" xfId="11954" xr:uid="{00000000-0005-0000-0000-000028020000}"/>
    <cellStyle name="20% - Accent1 2 3 5 5 2" xfId="33599" xr:uid="{00000000-0005-0000-0000-000029020000}"/>
    <cellStyle name="20% - Accent1 2 3 5 6" xfId="22777" xr:uid="{00000000-0005-0000-0000-00002A020000}"/>
    <cellStyle name="20% - Accent1 2 3 6" xfId="1565" xr:uid="{00000000-0005-0000-0000-00002B020000}"/>
    <cellStyle name="20% - Accent1 2 3 6 2" xfId="4263" xr:uid="{00000000-0005-0000-0000-00002C020000}"/>
    <cellStyle name="20% - Accent1 2 3 6 2 2" xfId="9688" xr:uid="{00000000-0005-0000-0000-00002D020000}"/>
    <cellStyle name="20% - Accent1 2 3 6 2 2 2" xfId="20510" xr:uid="{00000000-0005-0000-0000-00002E020000}"/>
    <cellStyle name="20% - Accent1 2 3 6 2 2 2 2" xfId="42155" xr:uid="{00000000-0005-0000-0000-00002F020000}"/>
    <cellStyle name="20% - Accent1 2 3 6 2 2 3" xfId="31333" xr:uid="{00000000-0005-0000-0000-000030020000}"/>
    <cellStyle name="20% - Accent1 2 3 6 2 3" xfId="15099" xr:uid="{00000000-0005-0000-0000-000031020000}"/>
    <cellStyle name="20% - Accent1 2 3 6 2 3 2" xfId="36744" xr:uid="{00000000-0005-0000-0000-000032020000}"/>
    <cellStyle name="20% - Accent1 2 3 6 2 4" xfId="25922" xr:uid="{00000000-0005-0000-0000-000033020000}"/>
    <cellStyle name="20% - Accent1 2 3 6 3" xfId="6992" xr:uid="{00000000-0005-0000-0000-000034020000}"/>
    <cellStyle name="20% - Accent1 2 3 6 3 2" xfId="17814" xr:uid="{00000000-0005-0000-0000-000035020000}"/>
    <cellStyle name="20% - Accent1 2 3 6 3 2 2" xfId="39459" xr:uid="{00000000-0005-0000-0000-000036020000}"/>
    <cellStyle name="20% - Accent1 2 3 6 3 3" xfId="28637" xr:uid="{00000000-0005-0000-0000-000037020000}"/>
    <cellStyle name="20% - Accent1 2 3 6 4" xfId="12403" xr:uid="{00000000-0005-0000-0000-000038020000}"/>
    <cellStyle name="20% - Accent1 2 3 6 4 2" xfId="34048" xr:uid="{00000000-0005-0000-0000-000039020000}"/>
    <cellStyle name="20% - Accent1 2 3 6 5" xfId="23226" xr:uid="{00000000-0005-0000-0000-00003A020000}"/>
    <cellStyle name="20% - Accent1 2 3 7" xfId="2916" xr:uid="{00000000-0005-0000-0000-00003B020000}"/>
    <cellStyle name="20% - Accent1 2 3 7 2" xfId="8341" xr:uid="{00000000-0005-0000-0000-00003C020000}"/>
    <cellStyle name="20% - Accent1 2 3 7 2 2" xfId="19163" xr:uid="{00000000-0005-0000-0000-00003D020000}"/>
    <cellStyle name="20% - Accent1 2 3 7 2 2 2" xfId="40808" xr:uid="{00000000-0005-0000-0000-00003E020000}"/>
    <cellStyle name="20% - Accent1 2 3 7 2 3" xfId="29986" xr:uid="{00000000-0005-0000-0000-00003F020000}"/>
    <cellStyle name="20% - Accent1 2 3 7 3" xfId="13752" xr:uid="{00000000-0005-0000-0000-000040020000}"/>
    <cellStyle name="20% - Accent1 2 3 7 3 2" xfId="35397" xr:uid="{00000000-0005-0000-0000-000041020000}"/>
    <cellStyle name="20% - Accent1 2 3 7 4" xfId="24575" xr:uid="{00000000-0005-0000-0000-000042020000}"/>
    <cellStyle name="20% - Accent1 2 3 8" xfId="5645" xr:uid="{00000000-0005-0000-0000-000043020000}"/>
    <cellStyle name="20% - Accent1 2 3 8 2" xfId="16467" xr:uid="{00000000-0005-0000-0000-000044020000}"/>
    <cellStyle name="20% - Accent1 2 3 8 2 2" xfId="38112" xr:uid="{00000000-0005-0000-0000-000045020000}"/>
    <cellStyle name="20% - Accent1 2 3 8 3" xfId="27290" xr:uid="{00000000-0005-0000-0000-000046020000}"/>
    <cellStyle name="20% - Accent1 2 3 9" xfId="11056" xr:uid="{00000000-0005-0000-0000-000047020000}"/>
    <cellStyle name="20% - Accent1 2 3 9 2" xfId="32701" xr:uid="{00000000-0005-0000-0000-000048020000}"/>
    <cellStyle name="20% - Accent1 2 4" xfId="346" xr:uid="{00000000-0005-0000-0000-000049020000}"/>
    <cellStyle name="20% - Accent1 2 4 2" xfId="795" xr:uid="{00000000-0005-0000-0000-00004A020000}"/>
    <cellStyle name="20% - Accent1 2 4 2 2" xfId="2144" xr:uid="{00000000-0005-0000-0000-00004B020000}"/>
    <cellStyle name="20% - Accent1 2 4 2 2 2" xfId="4842" xr:uid="{00000000-0005-0000-0000-00004C020000}"/>
    <cellStyle name="20% - Accent1 2 4 2 2 2 2" xfId="10267" xr:uid="{00000000-0005-0000-0000-00004D020000}"/>
    <cellStyle name="20% - Accent1 2 4 2 2 2 2 2" xfId="21089" xr:uid="{00000000-0005-0000-0000-00004E020000}"/>
    <cellStyle name="20% - Accent1 2 4 2 2 2 2 2 2" xfId="42734" xr:uid="{00000000-0005-0000-0000-00004F020000}"/>
    <cellStyle name="20% - Accent1 2 4 2 2 2 2 3" xfId="31912" xr:uid="{00000000-0005-0000-0000-000050020000}"/>
    <cellStyle name="20% - Accent1 2 4 2 2 2 3" xfId="15678" xr:uid="{00000000-0005-0000-0000-000051020000}"/>
    <cellStyle name="20% - Accent1 2 4 2 2 2 3 2" xfId="37323" xr:uid="{00000000-0005-0000-0000-000052020000}"/>
    <cellStyle name="20% - Accent1 2 4 2 2 2 4" xfId="26501" xr:uid="{00000000-0005-0000-0000-000053020000}"/>
    <cellStyle name="20% - Accent1 2 4 2 2 3" xfId="7571" xr:uid="{00000000-0005-0000-0000-000054020000}"/>
    <cellStyle name="20% - Accent1 2 4 2 2 3 2" xfId="18393" xr:uid="{00000000-0005-0000-0000-000055020000}"/>
    <cellStyle name="20% - Accent1 2 4 2 2 3 2 2" xfId="40038" xr:uid="{00000000-0005-0000-0000-000056020000}"/>
    <cellStyle name="20% - Accent1 2 4 2 2 3 3" xfId="29216" xr:uid="{00000000-0005-0000-0000-000057020000}"/>
    <cellStyle name="20% - Accent1 2 4 2 2 4" xfId="12982" xr:uid="{00000000-0005-0000-0000-000058020000}"/>
    <cellStyle name="20% - Accent1 2 4 2 2 4 2" xfId="34627" xr:uid="{00000000-0005-0000-0000-000059020000}"/>
    <cellStyle name="20% - Accent1 2 4 2 2 5" xfId="23805" xr:uid="{00000000-0005-0000-0000-00005A020000}"/>
    <cellStyle name="20% - Accent1 2 4 2 3" xfId="3495" xr:uid="{00000000-0005-0000-0000-00005B020000}"/>
    <cellStyle name="20% - Accent1 2 4 2 3 2" xfId="8920" xr:uid="{00000000-0005-0000-0000-00005C020000}"/>
    <cellStyle name="20% - Accent1 2 4 2 3 2 2" xfId="19742" xr:uid="{00000000-0005-0000-0000-00005D020000}"/>
    <cellStyle name="20% - Accent1 2 4 2 3 2 2 2" xfId="41387" xr:uid="{00000000-0005-0000-0000-00005E020000}"/>
    <cellStyle name="20% - Accent1 2 4 2 3 2 3" xfId="30565" xr:uid="{00000000-0005-0000-0000-00005F020000}"/>
    <cellStyle name="20% - Accent1 2 4 2 3 3" xfId="14331" xr:uid="{00000000-0005-0000-0000-000060020000}"/>
    <cellStyle name="20% - Accent1 2 4 2 3 3 2" xfId="35976" xr:uid="{00000000-0005-0000-0000-000061020000}"/>
    <cellStyle name="20% - Accent1 2 4 2 3 4" xfId="25154" xr:uid="{00000000-0005-0000-0000-000062020000}"/>
    <cellStyle name="20% - Accent1 2 4 2 4" xfId="6224" xr:uid="{00000000-0005-0000-0000-000063020000}"/>
    <cellStyle name="20% - Accent1 2 4 2 4 2" xfId="17046" xr:uid="{00000000-0005-0000-0000-000064020000}"/>
    <cellStyle name="20% - Accent1 2 4 2 4 2 2" xfId="38691" xr:uid="{00000000-0005-0000-0000-000065020000}"/>
    <cellStyle name="20% - Accent1 2 4 2 4 3" xfId="27869" xr:uid="{00000000-0005-0000-0000-000066020000}"/>
    <cellStyle name="20% - Accent1 2 4 2 5" xfId="11635" xr:uid="{00000000-0005-0000-0000-000067020000}"/>
    <cellStyle name="20% - Accent1 2 4 2 5 2" xfId="33280" xr:uid="{00000000-0005-0000-0000-000068020000}"/>
    <cellStyle name="20% - Accent1 2 4 2 6" xfId="22458" xr:uid="{00000000-0005-0000-0000-000069020000}"/>
    <cellStyle name="20% - Accent1 2 4 3" xfId="1244" xr:uid="{00000000-0005-0000-0000-00006A020000}"/>
    <cellStyle name="20% - Accent1 2 4 3 2" xfId="2593" xr:uid="{00000000-0005-0000-0000-00006B020000}"/>
    <cellStyle name="20% - Accent1 2 4 3 2 2" xfId="5291" xr:uid="{00000000-0005-0000-0000-00006C020000}"/>
    <cellStyle name="20% - Accent1 2 4 3 2 2 2" xfId="10716" xr:uid="{00000000-0005-0000-0000-00006D020000}"/>
    <cellStyle name="20% - Accent1 2 4 3 2 2 2 2" xfId="21538" xr:uid="{00000000-0005-0000-0000-00006E020000}"/>
    <cellStyle name="20% - Accent1 2 4 3 2 2 2 2 2" xfId="43183" xr:uid="{00000000-0005-0000-0000-00006F020000}"/>
    <cellStyle name="20% - Accent1 2 4 3 2 2 2 3" xfId="32361" xr:uid="{00000000-0005-0000-0000-000070020000}"/>
    <cellStyle name="20% - Accent1 2 4 3 2 2 3" xfId="16127" xr:uid="{00000000-0005-0000-0000-000071020000}"/>
    <cellStyle name="20% - Accent1 2 4 3 2 2 3 2" xfId="37772" xr:uid="{00000000-0005-0000-0000-000072020000}"/>
    <cellStyle name="20% - Accent1 2 4 3 2 2 4" xfId="26950" xr:uid="{00000000-0005-0000-0000-000073020000}"/>
    <cellStyle name="20% - Accent1 2 4 3 2 3" xfId="8020" xr:uid="{00000000-0005-0000-0000-000074020000}"/>
    <cellStyle name="20% - Accent1 2 4 3 2 3 2" xfId="18842" xr:uid="{00000000-0005-0000-0000-000075020000}"/>
    <cellStyle name="20% - Accent1 2 4 3 2 3 2 2" xfId="40487" xr:uid="{00000000-0005-0000-0000-000076020000}"/>
    <cellStyle name="20% - Accent1 2 4 3 2 3 3" xfId="29665" xr:uid="{00000000-0005-0000-0000-000077020000}"/>
    <cellStyle name="20% - Accent1 2 4 3 2 4" xfId="13431" xr:uid="{00000000-0005-0000-0000-000078020000}"/>
    <cellStyle name="20% - Accent1 2 4 3 2 4 2" xfId="35076" xr:uid="{00000000-0005-0000-0000-000079020000}"/>
    <cellStyle name="20% - Accent1 2 4 3 2 5" xfId="24254" xr:uid="{00000000-0005-0000-0000-00007A020000}"/>
    <cellStyle name="20% - Accent1 2 4 3 3" xfId="3944" xr:uid="{00000000-0005-0000-0000-00007B020000}"/>
    <cellStyle name="20% - Accent1 2 4 3 3 2" xfId="9369" xr:uid="{00000000-0005-0000-0000-00007C020000}"/>
    <cellStyle name="20% - Accent1 2 4 3 3 2 2" xfId="20191" xr:uid="{00000000-0005-0000-0000-00007D020000}"/>
    <cellStyle name="20% - Accent1 2 4 3 3 2 2 2" xfId="41836" xr:uid="{00000000-0005-0000-0000-00007E020000}"/>
    <cellStyle name="20% - Accent1 2 4 3 3 2 3" xfId="31014" xr:uid="{00000000-0005-0000-0000-00007F020000}"/>
    <cellStyle name="20% - Accent1 2 4 3 3 3" xfId="14780" xr:uid="{00000000-0005-0000-0000-000080020000}"/>
    <cellStyle name="20% - Accent1 2 4 3 3 3 2" xfId="36425" xr:uid="{00000000-0005-0000-0000-000081020000}"/>
    <cellStyle name="20% - Accent1 2 4 3 3 4" xfId="25603" xr:uid="{00000000-0005-0000-0000-000082020000}"/>
    <cellStyle name="20% - Accent1 2 4 3 4" xfId="6673" xr:uid="{00000000-0005-0000-0000-000083020000}"/>
    <cellStyle name="20% - Accent1 2 4 3 4 2" xfId="17495" xr:uid="{00000000-0005-0000-0000-000084020000}"/>
    <cellStyle name="20% - Accent1 2 4 3 4 2 2" xfId="39140" xr:uid="{00000000-0005-0000-0000-000085020000}"/>
    <cellStyle name="20% - Accent1 2 4 3 4 3" xfId="28318" xr:uid="{00000000-0005-0000-0000-000086020000}"/>
    <cellStyle name="20% - Accent1 2 4 3 5" xfId="12084" xr:uid="{00000000-0005-0000-0000-000087020000}"/>
    <cellStyle name="20% - Accent1 2 4 3 5 2" xfId="33729" xr:uid="{00000000-0005-0000-0000-000088020000}"/>
    <cellStyle name="20% - Accent1 2 4 3 6" xfId="22907" xr:uid="{00000000-0005-0000-0000-000089020000}"/>
    <cellStyle name="20% - Accent1 2 4 4" xfId="1695" xr:uid="{00000000-0005-0000-0000-00008A020000}"/>
    <cellStyle name="20% - Accent1 2 4 4 2" xfId="4393" xr:uid="{00000000-0005-0000-0000-00008B020000}"/>
    <cellStyle name="20% - Accent1 2 4 4 2 2" xfId="9818" xr:uid="{00000000-0005-0000-0000-00008C020000}"/>
    <cellStyle name="20% - Accent1 2 4 4 2 2 2" xfId="20640" xr:uid="{00000000-0005-0000-0000-00008D020000}"/>
    <cellStyle name="20% - Accent1 2 4 4 2 2 2 2" xfId="42285" xr:uid="{00000000-0005-0000-0000-00008E020000}"/>
    <cellStyle name="20% - Accent1 2 4 4 2 2 3" xfId="31463" xr:uid="{00000000-0005-0000-0000-00008F020000}"/>
    <cellStyle name="20% - Accent1 2 4 4 2 3" xfId="15229" xr:uid="{00000000-0005-0000-0000-000090020000}"/>
    <cellStyle name="20% - Accent1 2 4 4 2 3 2" xfId="36874" xr:uid="{00000000-0005-0000-0000-000091020000}"/>
    <cellStyle name="20% - Accent1 2 4 4 2 4" xfId="26052" xr:uid="{00000000-0005-0000-0000-000092020000}"/>
    <cellStyle name="20% - Accent1 2 4 4 3" xfId="7122" xr:uid="{00000000-0005-0000-0000-000093020000}"/>
    <cellStyle name="20% - Accent1 2 4 4 3 2" xfId="17944" xr:uid="{00000000-0005-0000-0000-000094020000}"/>
    <cellStyle name="20% - Accent1 2 4 4 3 2 2" xfId="39589" xr:uid="{00000000-0005-0000-0000-000095020000}"/>
    <cellStyle name="20% - Accent1 2 4 4 3 3" xfId="28767" xr:uid="{00000000-0005-0000-0000-000096020000}"/>
    <cellStyle name="20% - Accent1 2 4 4 4" xfId="12533" xr:uid="{00000000-0005-0000-0000-000097020000}"/>
    <cellStyle name="20% - Accent1 2 4 4 4 2" xfId="34178" xr:uid="{00000000-0005-0000-0000-000098020000}"/>
    <cellStyle name="20% - Accent1 2 4 4 5" xfId="23356" xr:uid="{00000000-0005-0000-0000-000099020000}"/>
    <cellStyle name="20% - Accent1 2 4 5" xfId="3046" xr:uid="{00000000-0005-0000-0000-00009A020000}"/>
    <cellStyle name="20% - Accent1 2 4 5 2" xfId="8471" xr:uid="{00000000-0005-0000-0000-00009B020000}"/>
    <cellStyle name="20% - Accent1 2 4 5 2 2" xfId="19293" xr:uid="{00000000-0005-0000-0000-00009C020000}"/>
    <cellStyle name="20% - Accent1 2 4 5 2 2 2" xfId="40938" xr:uid="{00000000-0005-0000-0000-00009D020000}"/>
    <cellStyle name="20% - Accent1 2 4 5 2 3" xfId="30116" xr:uid="{00000000-0005-0000-0000-00009E020000}"/>
    <cellStyle name="20% - Accent1 2 4 5 3" xfId="13882" xr:uid="{00000000-0005-0000-0000-00009F020000}"/>
    <cellStyle name="20% - Accent1 2 4 5 3 2" xfId="35527" xr:uid="{00000000-0005-0000-0000-0000A0020000}"/>
    <cellStyle name="20% - Accent1 2 4 5 4" xfId="24705" xr:uid="{00000000-0005-0000-0000-0000A1020000}"/>
    <cellStyle name="20% - Accent1 2 4 6" xfId="5775" xr:uid="{00000000-0005-0000-0000-0000A2020000}"/>
    <cellStyle name="20% - Accent1 2 4 6 2" xfId="16597" xr:uid="{00000000-0005-0000-0000-0000A3020000}"/>
    <cellStyle name="20% - Accent1 2 4 6 2 2" xfId="38242" xr:uid="{00000000-0005-0000-0000-0000A4020000}"/>
    <cellStyle name="20% - Accent1 2 4 6 3" xfId="27420" xr:uid="{00000000-0005-0000-0000-0000A5020000}"/>
    <cellStyle name="20% - Accent1 2 4 7" xfId="11186" xr:uid="{00000000-0005-0000-0000-0000A6020000}"/>
    <cellStyle name="20% - Accent1 2 4 7 2" xfId="32831" xr:uid="{00000000-0005-0000-0000-0000A7020000}"/>
    <cellStyle name="20% - Accent1 2 4 8" xfId="22009" xr:uid="{00000000-0005-0000-0000-0000A8020000}"/>
    <cellStyle name="20% - Accent1 2 5" xfId="496" xr:uid="{00000000-0005-0000-0000-0000A9020000}"/>
    <cellStyle name="20% - Accent1 2 5 2" xfId="945" xr:uid="{00000000-0005-0000-0000-0000AA020000}"/>
    <cellStyle name="20% - Accent1 2 5 2 2" xfId="2294" xr:uid="{00000000-0005-0000-0000-0000AB020000}"/>
    <cellStyle name="20% - Accent1 2 5 2 2 2" xfId="4992" xr:uid="{00000000-0005-0000-0000-0000AC020000}"/>
    <cellStyle name="20% - Accent1 2 5 2 2 2 2" xfId="10417" xr:uid="{00000000-0005-0000-0000-0000AD020000}"/>
    <cellStyle name="20% - Accent1 2 5 2 2 2 2 2" xfId="21239" xr:uid="{00000000-0005-0000-0000-0000AE020000}"/>
    <cellStyle name="20% - Accent1 2 5 2 2 2 2 2 2" xfId="42884" xr:uid="{00000000-0005-0000-0000-0000AF020000}"/>
    <cellStyle name="20% - Accent1 2 5 2 2 2 2 3" xfId="32062" xr:uid="{00000000-0005-0000-0000-0000B0020000}"/>
    <cellStyle name="20% - Accent1 2 5 2 2 2 3" xfId="15828" xr:uid="{00000000-0005-0000-0000-0000B1020000}"/>
    <cellStyle name="20% - Accent1 2 5 2 2 2 3 2" xfId="37473" xr:uid="{00000000-0005-0000-0000-0000B2020000}"/>
    <cellStyle name="20% - Accent1 2 5 2 2 2 4" xfId="26651" xr:uid="{00000000-0005-0000-0000-0000B3020000}"/>
    <cellStyle name="20% - Accent1 2 5 2 2 3" xfId="7721" xr:uid="{00000000-0005-0000-0000-0000B4020000}"/>
    <cellStyle name="20% - Accent1 2 5 2 2 3 2" xfId="18543" xr:uid="{00000000-0005-0000-0000-0000B5020000}"/>
    <cellStyle name="20% - Accent1 2 5 2 2 3 2 2" xfId="40188" xr:uid="{00000000-0005-0000-0000-0000B6020000}"/>
    <cellStyle name="20% - Accent1 2 5 2 2 3 3" xfId="29366" xr:uid="{00000000-0005-0000-0000-0000B7020000}"/>
    <cellStyle name="20% - Accent1 2 5 2 2 4" xfId="13132" xr:uid="{00000000-0005-0000-0000-0000B8020000}"/>
    <cellStyle name="20% - Accent1 2 5 2 2 4 2" xfId="34777" xr:uid="{00000000-0005-0000-0000-0000B9020000}"/>
    <cellStyle name="20% - Accent1 2 5 2 2 5" xfId="23955" xr:uid="{00000000-0005-0000-0000-0000BA020000}"/>
    <cellStyle name="20% - Accent1 2 5 2 3" xfId="3645" xr:uid="{00000000-0005-0000-0000-0000BB020000}"/>
    <cellStyle name="20% - Accent1 2 5 2 3 2" xfId="9070" xr:uid="{00000000-0005-0000-0000-0000BC020000}"/>
    <cellStyle name="20% - Accent1 2 5 2 3 2 2" xfId="19892" xr:uid="{00000000-0005-0000-0000-0000BD020000}"/>
    <cellStyle name="20% - Accent1 2 5 2 3 2 2 2" xfId="41537" xr:uid="{00000000-0005-0000-0000-0000BE020000}"/>
    <cellStyle name="20% - Accent1 2 5 2 3 2 3" xfId="30715" xr:uid="{00000000-0005-0000-0000-0000BF020000}"/>
    <cellStyle name="20% - Accent1 2 5 2 3 3" xfId="14481" xr:uid="{00000000-0005-0000-0000-0000C0020000}"/>
    <cellStyle name="20% - Accent1 2 5 2 3 3 2" xfId="36126" xr:uid="{00000000-0005-0000-0000-0000C1020000}"/>
    <cellStyle name="20% - Accent1 2 5 2 3 4" xfId="25304" xr:uid="{00000000-0005-0000-0000-0000C2020000}"/>
    <cellStyle name="20% - Accent1 2 5 2 4" xfId="6374" xr:uid="{00000000-0005-0000-0000-0000C3020000}"/>
    <cellStyle name="20% - Accent1 2 5 2 4 2" xfId="17196" xr:uid="{00000000-0005-0000-0000-0000C4020000}"/>
    <cellStyle name="20% - Accent1 2 5 2 4 2 2" xfId="38841" xr:uid="{00000000-0005-0000-0000-0000C5020000}"/>
    <cellStyle name="20% - Accent1 2 5 2 4 3" xfId="28019" xr:uid="{00000000-0005-0000-0000-0000C6020000}"/>
    <cellStyle name="20% - Accent1 2 5 2 5" xfId="11785" xr:uid="{00000000-0005-0000-0000-0000C7020000}"/>
    <cellStyle name="20% - Accent1 2 5 2 5 2" xfId="33430" xr:uid="{00000000-0005-0000-0000-0000C8020000}"/>
    <cellStyle name="20% - Accent1 2 5 2 6" xfId="22608" xr:uid="{00000000-0005-0000-0000-0000C9020000}"/>
    <cellStyle name="20% - Accent1 2 5 3" xfId="1394" xr:uid="{00000000-0005-0000-0000-0000CA020000}"/>
    <cellStyle name="20% - Accent1 2 5 3 2" xfId="2743" xr:uid="{00000000-0005-0000-0000-0000CB020000}"/>
    <cellStyle name="20% - Accent1 2 5 3 2 2" xfId="5441" xr:uid="{00000000-0005-0000-0000-0000CC020000}"/>
    <cellStyle name="20% - Accent1 2 5 3 2 2 2" xfId="10866" xr:uid="{00000000-0005-0000-0000-0000CD020000}"/>
    <cellStyle name="20% - Accent1 2 5 3 2 2 2 2" xfId="21688" xr:uid="{00000000-0005-0000-0000-0000CE020000}"/>
    <cellStyle name="20% - Accent1 2 5 3 2 2 2 2 2" xfId="43333" xr:uid="{00000000-0005-0000-0000-0000CF020000}"/>
    <cellStyle name="20% - Accent1 2 5 3 2 2 2 3" xfId="32511" xr:uid="{00000000-0005-0000-0000-0000D0020000}"/>
    <cellStyle name="20% - Accent1 2 5 3 2 2 3" xfId="16277" xr:uid="{00000000-0005-0000-0000-0000D1020000}"/>
    <cellStyle name="20% - Accent1 2 5 3 2 2 3 2" xfId="37922" xr:uid="{00000000-0005-0000-0000-0000D2020000}"/>
    <cellStyle name="20% - Accent1 2 5 3 2 2 4" xfId="27100" xr:uid="{00000000-0005-0000-0000-0000D3020000}"/>
    <cellStyle name="20% - Accent1 2 5 3 2 3" xfId="8170" xr:uid="{00000000-0005-0000-0000-0000D4020000}"/>
    <cellStyle name="20% - Accent1 2 5 3 2 3 2" xfId="18992" xr:uid="{00000000-0005-0000-0000-0000D5020000}"/>
    <cellStyle name="20% - Accent1 2 5 3 2 3 2 2" xfId="40637" xr:uid="{00000000-0005-0000-0000-0000D6020000}"/>
    <cellStyle name="20% - Accent1 2 5 3 2 3 3" xfId="29815" xr:uid="{00000000-0005-0000-0000-0000D7020000}"/>
    <cellStyle name="20% - Accent1 2 5 3 2 4" xfId="13581" xr:uid="{00000000-0005-0000-0000-0000D8020000}"/>
    <cellStyle name="20% - Accent1 2 5 3 2 4 2" xfId="35226" xr:uid="{00000000-0005-0000-0000-0000D9020000}"/>
    <cellStyle name="20% - Accent1 2 5 3 2 5" xfId="24404" xr:uid="{00000000-0005-0000-0000-0000DA020000}"/>
    <cellStyle name="20% - Accent1 2 5 3 3" xfId="4094" xr:uid="{00000000-0005-0000-0000-0000DB020000}"/>
    <cellStyle name="20% - Accent1 2 5 3 3 2" xfId="9519" xr:uid="{00000000-0005-0000-0000-0000DC020000}"/>
    <cellStyle name="20% - Accent1 2 5 3 3 2 2" xfId="20341" xr:uid="{00000000-0005-0000-0000-0000DD020000}"/>
    <cellStyle name="20% - Accent1 2 5 3 3 2 2 2" xfId="41986" xr:uid="{00000000-0005-0000-0000-0000DE020000}"/>
    <cellStyle name="20% - Accent1 2 5 3 3 2 3" xfId="31164" xr:uid="{00000000-0005-0000-0000-0000DF020000}"/>
    <cellStyle name="20% - Accent1 2 5 3 3 3" xfId="14930" xr:uid="{00000000-0005-0000-0000-0000E0020000}"/>
    <cellStyle name="20% - Accent1 2 5 3 3 3 2" xfId="36575" xr:uid="{00000000-0005-0000-0000-0000E1020000}"/>
    <cellStyle name="20% - Accent1 2 5 3 3 4" xfId="25753" xr:uid="{00000000-0005-0000-0000-0000E2020000}"/>
    <cellStyle name="20% - Accent1 2 5 3 4" xfId="6823" xr:uid="{00000000-0005-0000-0000-0000E3020000}"/>
    <cellStyle name="20% - Accent1 2 5 3 4 2" xfId="17645" xr:uid="{00000000-0005-0000-0000-0000E4020000}"/>
    <cellStyle name="20% - Accent1 2 5 3 4 2 2" xfId="39290" xr:uid="{00000000-0005-0000-0000-0000E5020000}"/>
    <cellStyle name="20% - Accent1 2 5 3 4 3" xfId="28468" xr:uid="{00000000-0005-0000-0000-0000E6020000}"/>
    <cellStyle name="20% - Accent1 2 5 3 5" xfId="12234" xr:uid="{00000000-0005-0000-0000-0000E7020000}"/>
    <cellStyle name="20% - Accent1 2 5 3 5 2" xfId="33879" xr:uid="{00000000-0005-0000-0000-0000E8020000}"/>
    <cellStyle name="20% - Accent1 2 5 3 6" xfId="23057" xr:uid="{00000000-0005-0000-0000-0000E9020000}"/>
    <cellStyle name="20% - Accent1 2 5 4" xfId="1845" xr:uid="{00000000-0005-0000-0000-0000EA020000}"/>
    <cellStyle name="20% - Accent1 2 5 4 2" xfId="4543" xr:uid="{00000000-0005-0000-0000-0000EB020000}"/>
    <cellStyle name="20% - Accent1 2 5 4 2 2" xfId="9968" xr:uid="{00000000-0005-0000-0000-0000EC020000}"/>
    <cellStyle name="20% - Accent1 2 5 4 2 2 2" xfId="20790" xr:uid="{00000000-0005-0000-0000-0000ED020000}"/>
    <cellStyle name="20% - Accent1 2 5 4 2 2 2 2" xfId="42435" xr:uid="{00000000-0005-0000-0000-0000EE020000}"/>
    <cellStyle name="20% - Accent1 2 5 4 2 2 3" xfId="31613" xr:uid="{00000000-0005-0000-0000-0000EF020000}"/>
    <cellStyle name="20% - Accent1 2 5 4 2 3" xfId="15379" xr:uid="{00000000-0005-0000-0000-0000F0020000}"/>
    <cellStyle name="20% - Accent1 2 5 4 2 3 2" xfId="37024" xr:uid="{00000000-0005-0000-0000-0000F1020000}"/>
    <cellStyle name="20% - Accent1 2 5 4 2 4" xfId="26202" xr:uid="{00000000-0005-0000-0000-0000F2020000}"/>
    <cellStyle name="20% - Accent1 2 5 4 3" xfId="7272" xr:uid="{00000000-0005-0000-0000-0000F3020000}"/>
    <cellStyle name="20% - Accent1 2 5 4 3 2" xfId="18094" xr:uid="{00000000-0005-0000-0000-0000F4020000}"/>
    <cellStyle name="20% - Accent1 2 5 4 3 2 2" xfId="39739" xr:uid="{00000000-0005-0000-0000-0000F5020000}"/>
    <cellStyle name="20% - Accent1 2 5 4 3 3" xfId="28917" xr:uid="{00000000-0005-0000-0000-0000F6020000}"/>
    <cellStyle name="20% - Accent1 2 5 4 4" xfId="12683" xr:uid="{00000000-0005-0000-0000-0000F7020000}"/>
    <cellStyle name="20% - Accent1 2 5 4 4 2" xfId="34328" xr:uid="{00000000-0005-0000-0000-0000F8020000}"/>
    <cellStyle name="20% - Accent1 2 5 4 5" xfId="23506" xr:uid="{00000000-0005-0000-0000-0000F9020000}"/>
    <cellStyle name="20% - Accent1 2 5 5" xfId="3196" xr:uid="{00000000-0005-0000-0000-0000FA020000}"/>
    <cellStyle name="20% - Accent1 2 5 5 2" xfId="8621" xr:uid="{00000000-0005-0000-0000-0000FB020000}"/>
    <cellStyle name="20% - Accent1 2 5 5 2 2" xfId="19443" xr:uid="{00000000-0005-0000-0000-0000FC020000}"/>
    <cellStyle name="20% - Accent1 2 5 5 2 2 2" xfId="41088" xr:uid="{00000000-0005-0000-0000-0000FD020000}"/>
    <cellStyle name="20% - Accent1 2 5 5 2 3" xfId="30266" xr:uid="{00000000-0005-0000-0000-0000FE020000}"/>
    <cellStyle name="20% - Accent1 2 5 5 3" xfId="14032" xr:uid="{00000000-0005-0000-0000-0000FF020000}"/>
    <cellStyle name="20% - Accent1 2 5 5 3 2" xfId="35677" xr:uid="{00000000-0005-0000-0000-000000030000}"/>
    <cellStyle name="20% - Accent1 2 5 5 4" xfId="24855" xr:uid="{00000000-0005-0000-0000-000001030000}"/>
    <cellStyle name="20% - Accent1 2 5 6" xfId="5925" xr:uid="{00000000-0005-0000-0000-000002030000}"/>
    <cellStyle name="20% - Accent1 2 5 6 2" xfId="16747" xr:uid="{00000000-0005-0000-0000-000003030000}"/>
    <cellStyle name="20% - Accent1 2 5 6 2 2" xfId="38392" xr:uid="{00000000-0005-0000-0000-000004030000}"/>
    <cellStyle name="20% - Accent1 2 5 6 3" xfId="27570" xr:uid="{00000000-0005-0000-0000-000005030000}"/>
    <cellStyle name="20% - Accent1 2 5 7" xfId="11336" xr:uid="{00000000-0005-0000-0000-000006030000}"/>
    <cellStyle name="20% - Accent1 2 5 7 2" xfId="32981" xr:uid="{00000000-0005-0000-0000-000007030000}"/>
    <cellStyle name="20% - Accent1 2 5 8" xfId="22159" xr:uid="{00000000-0005-0000-0000-000008030000}"/>
    <cellStyle name="20% - Accent1 2 6" xfId="646" xr:uid="{00000000-0005-0000-0000-000009030000}"/>
    <cellStyle name="20% - Accent1 2 6 2" xfId="1995" xr:uid="{00000000-0005-0000-0000-00000A030000}"/>
    <cellStyle name="20% - Accent1 2 6 2 2" xfId="4693" xr:uid="{00000000-0005-0000-0000-00000B030000}"/>
    <cellStyle name="20% - Accent1 2 6 2 2 2" xfId="10118" xr:uid="{00000000-0005-0000-0000-00000C030000}"/>
    <cellStyle name="20% - Accent1 2 6 2 2 2 2" xfId="20940" xr:uid="{00000000-0005-0000-0000-00000D030000}"/>
    <cellStyle name="20% - Accent1 2 6 2 2 2 2 2" xfId="42585" xr:uid="{00000000-0005-0000-0000-00000E030000}"/>
    <cellStyle name="20% - Accent1 2 6 2 2 2 3" xfId="31763" xr:uid="{00000000-0005-0000-0000-00000F030000}"/>
    <cellStyle name="20% - Accent1 2 6 2 2 3" xfId="15529" xr:uid="{00000000-0005-0000-0000-000010030000}"/>
    <cellStyle name="20% - Accent1 2 6 2 2 3 2" xfId="37174" xr:uid="{00000000-0005-0000-0000-000011030000}"/>
    <cellStyle name="20% - Accent1 2 6 2 2 4" xfId="26352" xr:uid="{00000000-0005-0000-0000-000012030000}"/>
    <cellStyle name="20% - Accent1 2 6 2 3" xfId="7422" xr:uid="{00000000-0005-0000-0000-000013030000}"/>
    <cellStyle name="20% - Accent1 2 6 2 3 2" xfId="18244" xr:uid="{00000000-0005-0000-0000-000014030000}"/>
    <cellStyle name="20% - Accent1 2 6 2 3 2 2" xfId="39889" xr:uid="{00000000-0005-0000-0000-000015030000}"/>
    <cellStyle name="20% - Accent1 2 6 2 3 3" xfId="29067" xr:uid="{00000000-0005-0000-0000-000016030000}"/>
    <cellStyle name="20% - Accent1 2 6 2 4" xfId="12833" xr:uid="{00000000-0005-0000-0000-000017030000}"/>
    <cellStyle name="20% - Accent1 2 6 2 4 2" xfId="34478" xr:uid="{00000000-0005-0000-0000-000018030000}"/>
    <cellStyle name="20% - Accent1 2 6 2 5" xfId="23656" xr:uid="{00000000-0005-0000-0000-000019030000}"/>
    <cellStyle name="20% - Accent1 2 6 3" xfId="3346" xr:uid="{00000000-0005-0000-0000-00001A030000}"/>
    <cellStyle name="20% - Accent1 2 6 3 2" xfId="8771" xr:uid="{00000000-0005-0000-0000-00001B030000}"/>
    <cellStyle name="20% - Accent1 2 6 3 2 2" xfId="19593" xr:uid="{00000000-0005-0000-0000-00001C030000}"/>
    <cellStyle name="20% - Accent1 2 6 3 2 2 2" xfId="41238" xr:uid="{00000000-0005-0000-0000-00001D030000}"/>
    <cellStyle name="20% - Accent1 2 6 3 2 3" xfId="30416" xr:uid="{00000000-0005-0000-0000-00001E030000}"/>
    <cellStyle name="20% - Accent1 2 6 3 3" xfId="14182" xr:uid="{00000000-0005-0000-0000-00001F030000}"/>
    <cellStyle name="20% - Accent1 2 6 3 3 2" xfId="35827" xr:uid="{00000000-0005-0000-0000-000020030000}"/>
    <cellStyle name="20% - Accent1 2 6 3 4" xfId="25005" xr:uid="{00000000-0005-0000-0000-000021030000}"/>
    <cellStyle name="20% - Accent1 2 6 4" xfId="6075" xr:uid="{00000000-0005-0000-0000-000022030000}"/>
    <cellStyle name="20% - Accent1 2 6 4 2" xfId="16897" xr:uid="{00000000-0005-0000-0000-000023030000}"/>
    <cellStyle name="20% - Accent1 2 6 4 2 2" xfId="38542" xr:uid="{00000000-0005-0000-0000-000024030000}"/>
    <cellStyle name="20% - Accent1 2 6 4 3" xfId="27720" xr:uid="{00000000-0005-0000-0000-000025030000}"/>
    <cellStyle name="20% - Accent1 2 6 5" xfId="11486" xr:uid="{00000000-0005-0000-0000-000026030000}"/>
    <cellStyle name="20% - Accent1 2 6 5 2" xfId="33131" xr:uid="{00000000-0005-0000-0000-000027030000}"/>
    <cellStyle name="20% - Accent1 2 6 6" xfId="22309" xr:uid="{00000000-0005-0000-0000-000028030000}"/>
    <cellStyle name="20% - Accent1 2 7" xfId="1095" xr:uid="{00000000-0005-0000-0000-000029030000}"/>
    <cellStyle name="20% - Accent1 2 7 2" xfId="2444" xr:uid="{00000000-0005-0000-0000-00002A030000}"/>
    <cellStyle name="20% - Accent1 2 7 2 2" xfId="5142" xr:uid="{00000000-0005-0000-0000-00002B030000}"/>
    <cellStyle name="20% - Accent1 2 7 2 2 2" xfId="10567" xr:uid="{00000000-0005-0000-0000-00002C030000}"/>
    <cellStyle name="20% - Accent1 2 7 2 2 2 2" xfId="21389" xr:uid="{00000000-0005-0000-0000-00002D030000}"/>
    <cellStyle name="20% - Accent1 2 7 2 2 2 2 2" xfId="43034" xr:uid="{00000000-0005-0000-0000-00002E030000}"/>
    <cellStyle name="20% - Accent1 2 7 2 2 2 3" xfId="32212" xr:uid="{00000000-0005-0000-0000-00002F030000}"/>
    <cellStyle name="20% - Accent1 2 7 2 2 3" xfId="15978" xr:uid="{00000000-0005-0000-0000-000030030000}"/>
    <cellStyle name="20% - Accent1 2 7 2 2 3 2" xfId="37623" xr:uid="{00000000-0005-0000-0000-000031030000}"/>
    <cellStyle name="20% - Accent1 2 7 2 2 4" xfId="26801" xr:uid="{00000000-0005-0000-0000-000032030000}"/>
    <cellStyle name="20% - Accent1 2 7 2 3" xfId="7871" xr:uid="{00000000-0005-0000-0000-000033030000}"/>
    <cellStyle name="20% - Accent1 2 7 2 3 2" xfId="18693" xr:uid="{00000000-0005-0000-0000-000034030000}"/>
    <cellStyle name="20% - Accent1 2 7 2 3 2 2" xfId="40338" xr:uid="{00000000-0005-0000-0000-000035030000}"/>
    <cellStyle name="20% - Accent1 2 7 2 3 3" xfId="29516" xr:uid="{00000000-0005-0000-0000-000036030000}"/>
    <cellStyle name="20% - Accent1 2 7 2 4" xfId="13282" xr:uid="{00000000-0005-0000-0000-000037030000}"/>
    <cellStyle name="20% - Accent1 2 7 2 4 2" xfId="34927" xr:uid="{00000000-0005-0000-0000-000038030000}"/>
    <cellStyle name="20% - Accent1 2 7 2 5" xfId="24105" xr:uid="{00000000-0005-0000-0000-000039030000}"/>
    <cellStyle name="20% - Accent1 2 7 3" xfId="3795" xr:uid="{00000000-0005-0000-0000-00003A030000}"/>
    <cellStyle name="20% - Accent1 2 7 3 2" xfId="9220" xr:uid="{00000000-0005-0000-0000-00003B030000}"/>
    <cellStyle name="20% - Accent1 2 7 3 2 2" xfId="20042" xr:uid="{00000000-0005-0000-0000-00003C030000}"/>
    <cellStyle name="20% - Accent1 2 7 3 2 2 2" xfId="41687" xr:uid="{00000000-0005-0000-0000-00003D030000}"/>
    <cellStyle name="20% - Accent1 2 7 3 2 3" xfId="30865" xr:uid="{00000000-0005-0000-0000-00003E030000}"/>
    <cellStyle name="20% - Accent1 2 7 3 3" xfId="14631" xr:uid="{00000000-0005-0000-0000-00003F030000}"/>
    <cellStyle name="20% - Accent1 2 7 3 3 2" xfId="36276" xr:uid="{00000000-0005-0000-0000-000040030000}"/>
    <cellStyle name="20% - Accent1 2 7 3 4" xfId="25454" xr:uid="{00000000-0005-0000-0000-000041030000}"/>
    <cellStyle name="20% - Accent1 2 7 4" xfId="6524" xr:uid="{00000000-0005-0000-0000-000042030000}"/>
    <cellStyle name="20% - Accent1 2 7 4 2" xfId="17346" xr:uid="{00000000-0005-0000-0000-000043030000}"/>
    <cellStyle name="20% - Accent1 2 7 4 2 2" xfId="38991" xr:uid="{00000000-0005-0000-0000-000044030000}"/>
    <cellStyle name="20% - Accent1 2 7 4 3" xfId="28169" xr:uid="{00000000-0005-0000-0000-000045030000}"/>
    <cellStyle name="20% - Accent1 2 7 5" xfId="11935" xr:uid="{00000000-0005-0000-0000-000046030000}"/>
    <cellStyle name="20% - Accent1 2 7 5 2" xfId="33580" xr:uid="{00000000-0005-0000-0000-000047030000}"/>
    <cellStyle name="20% - Accent1 2 7 6" xfId="22758" xr:uid="{00000000-0005-0000-0000-000048030000}"/>
    <cellStyle name="20% - Accent1 2 8" xfId="1546" xr:uid="{00000000-0005-0000-0000-000049030000}"/>
    <cellStyle name="20% - Accent1 2 8 2" xfId="4244" xr:uid="{00000000-0005-0000-0000-00004A030000}"/>
    <cellStyle name="20% - Accent1 2 8 2 2" xfId="9669" xr:uid="{00000000-0005-0000-0000-00004B030000}"/>
    <cellStyle name="20% - Accent1 2 8 2 2 2" xfId="20491" xr:uid="{00000000-0005-0000-0000-00004C030000}"/>
    <cellStyle name="20% - Accent1 2 8 2 2 2 2" xfId="42136" xr:uid="{00000000-0005-0000-0000-00004D030000}"/>
    <cellStyle name="20% - Accent1 2 8 2 2 3" xfId="31314" xr:uid="{00000000-0005-0000-0000-00004E030000}"/>
    <cellStyle name="20% - Accent1 2 8 2 3" xfId="15080" xr:uid="{00000000-0005-0000-0000-00004F030000}"/>
    <cellStyle name="20% - Accent1 2 8 2 3 2" xfId="36725" xr:uid="{00000000-0005-0000-0000-000050030000}"/>
    <cellStyle name="20% - Accent1 2 8 2 4" xfId="25903" xr:uid="{00000000-0005-0000-0000-000051030000}"/>
    <cellStyle name="20% - Accent1 2 8 3" xfId="6973" xr:uid="{00000000-0005-0000-0000-000052030000}"/>
    <cellStyle name="20% - Accent1 2 8 3 2" xfId="17795" xr:uid="{00000000-0005-0000-0000-000053030000}"/>
    <cellStyle name="20% - Accent1 2 8 3 2 2" xfId="39440" xr:uid="{00000000-0005-0000-0000-000054030000}"/>
    <cellStyle name="20% - Accent1 2 8 3 3" xfId="28618" xr:uid="{00000000-0005-0000-0000-000055030000}"/>
    <cellStyle name="20% - Accent1 2 8 4" xfId="12384" xr:uid="{00000000-0005-0000-0000-000056030000}"/>
    <cellStyle name="20% - Accent1 2 8 4 2" xfId="34029" xr:uid="{00000000-0005-0000-0000-000057030000}"/>
    <cellStyle name="20% - Accent1 2 8 5" xfId="23207" xr:uid="{00000000-0005-0000-0000-000058030000}"/>
    <cellStyle name="20% - Accent1 2 9" xfId="2897" xr:uid="{00000000-0005-0000-0000-000059030000}"/>
    <cellStyle name="20% - Accent1 2 9 2" xfId="8322" xr:uid="{00000000-0005-0000-0000-00005A030000}"/>
    <cellStyle name="20% - Accent1 2 9 2 2" xfId="19144" xr:uid="{00000000-0005-0000-0000-00005B030000}"/>
    <cellStyle name="20% - Accent1 2 9 2 2 2" xfId="40789" xr:uid="{00000000-0005-0000-0000-00005C030000}"/>
    <cellStyle name="20% - Accent1 2 9 2 3" xfId="29967" xr:uid="{00000000-0005-0000-0000-00005D030000}"/>
    <cellStyle name="20% - Accent1 2 9 3" xfId="13733" xr:uid="{00000000-0005-0000-0000-00005E030000}"/>
    <cellStyle name="20% - Accent1 2 9 3 2" xfId="35378" xr:uid="{00000000-0005-0000-0000-00005F030000}"/>
    <cellStyle name="20% - Accent1 2 9 4" xfId="24556" xr:uid="{00000000-0005-0000-0000-000060030000}"/>
    <cellStyle name="20% - Accent2" xfId="13" xr:uid="{00000000-0005-0000-0000-000061030000}"/>
    <cellStyle name="20% - Accent2 2" xfId="103" xr:uid="{00000000-0005-0000-0000-000062030000}"/>
    <cellStyle name="20% - Accent2 2 10" xfId="5627" xr:uid="{00000000-0005-0000-0000-000063030000}"/>
    <cellStyle name="20% - Accent2 2 10 2" xfId="16449" xr:uid="{00000000-0005-0000-0000-000064030000}"/>
    <cellStyle name="20% - Accent2 2 10 2 2" xfId="38094" xr:uid="{00000000-0005-0000-0000-000065030000}"/>
    <cellStyle name="20% - Accent2 2 10 3" xfId="27272" xr:uid="{00000000-0005-0000-0000-000066030000}"/>
    <cellStyle name="20% - Accent2 2 11" xfId="11038" xr:uid="{00000000-0005-0000-0000-000067030000}"/>
    <cellStyle name="20% - Accent2 2 11 2" xfId="32683" xr:uid="{00000000-0005-0000-0000-000068030000}"/>
    <cellStyle name="20% - Accent2 2 12" xfId="21861" xr:uid="{00000000-0005-0000-0000-000069030000}"/>
    <cellStyle name="20% - Accent2 2 2" xfId="167" xr:uid="{00000000-0005-0000-0000-00006A030000}"/>
    <cellStyle name="20% - Accent2 2 2 10" xfId="21882" xr:uid="{00000000-0005-0000-0000-00006B030000}"/>
    <cellStyle name="20% - Accent2 2 2 2" xfId="368" xr:uid="{00000000-0005-0000-0000-00006C030000}"/>
    <cellStyle name="20% - Accent2 2 2 2 2" xfId="817" xr:uid="{00000000-0005-0000-0000-00006D030000}"/>
    <cellStyle name="20% - Accent2 2 2 2 2 2" xfId="2166" xr:uid="{00000000-0005-0000-0000-00006E030000}"/>
    <cellStyle name="20% - Accent2 2 2 2 2 2 2" xfId="4864" xr:uid="{00000000-0005-0000-0000-00006F030000}"/>
    <cellStyle name="20% - Accent2 2 2 2 2 2 2 2" xfId="10289" xr:uid="{00000000-0005-0000-0000-000070030000}"/>
    <cellStyle name="20% - Accent2 2 2 2 2 2 2 2 2" xfId="21111" xr:uid="{00000000-0005-0000-0000-000071030000}"/>
    <cellStyle name="20% - Accent2 2 2 2 2 2 2 2 2 2" xfId="42756" xr:uid="{00000000-0005-0000-0000-000072030000}"/>
    <cellStyle name="20% - Accent2 2 2 2 2 2 2 2 3" xfId="31934" xr:uid="{00000000-0005-0000-0000-000073030000}"/>
    <cellStyle name="20% - Accent2 2 2 2 2 2 2 3" xfId="15700" xr:uid="{00000000-0005-0000-0000-000074030000}"/>
    <cellStyle name="20% - Accent2 2 2 2 2 2 2 3 2" xfId="37345" xr:uid="{00000000-0005-0000-0000-000075030000}"/>
    <cellStyle name="20% - Accent2 2 2 2 2 2 2 4" xfId="26523" xr:uid="{00000000-0005-0000-0000-000076030000}"/>
    <cellStyle name="20% - Accent2 2 2 2 2 2 3" xfId="7593" xr:uid="{00000000-0005-0000-0000-000077030000}"/>
    <cellStyle name="20% - Accent2 2 2 2 2 2 3 2" xfId="18415" xr:uid="{00000000-0005-0000-0000-000078030000}"/>
    <cellStyle name="20% - Accent2 2 2 2 2 2 3 2 2" xfId="40060" xr:uid="{00000000-0005-0000-0000-000079030000}"/>
    <cellStyle name="20% - Accent2 2 2 2 2 2 3 3" xfId="29238" xr:uid="{00000000-0005-0000-0000-00007A030000}"/>
    <cellStyle name="20% - Accent2 2 2 2 2 2 4" xfId="13004" xr:uid="{00000000-0005-0000-0000-00007B030000}"/>
    <cellStyle name="20% - Accent2 2 2 2 2 2 4 2" xfId="34649" xr:uid="{00000000-0005-0000-0000-00007C030000}"/>
    <cellStyle name="20% - Accent2 2 2 2 2 2 5" xfId="23827" xr:uid="{00000000-0005-0000-0000-00007D030000}"/>
    <cellStyle name="20% - Accent2 2 2 2 2 3" xfId="3517" xr:uid="{00000000-0005-0000-0000-00007E030000}"/>
    <cellStyle name="20% - Accent2 2 2 2 2 3 2" xfId="8942" xr:uid="{00000000-0005-0000-0000-00007F030000}"/>
    <cellStyle name="20% - Accent2 2 2 2 2 3 2 2" xfId="19764" xr:uid="{00000000-0005-0000-0000-000080030000}"/>
    <cellStyle name="20% - Accent2 2 2 2 2 3 2 2 2" xfId="41409" xr:uid="{00000000-0005-0000-0000-000081030000}"/>
    <cellStyle name="20% - Accent2 2 2 2 2 3 2 3" xfId="30587" xr:uid="{00000000-0005-0000-0000-000082030000}"/>
    <cellStyle name="20% - Accent2 2 2 2 2 3 3" xfId="14353" xr:uid="{00000000-0005-0000-0000-000083030000}"/>
    <cellStyle name="20% - Accent2 2 2 2 2 3 3 2" xfId="35998" xr:uid="{00000000-0005-0000-0000-000084030000}"/>
    <cellStyle name="20% - Accent2 2 2 2 2 3 4" xfId="25176" xr:uid="{00000000-0005-0000-0000-000085030000}"/>
    <cellStyle name="20% - Accent2 2 2 2 2 4" xfId="6246" xr:uid="{00000000-0005-0000-0000-000086030000}"/>
    <cellStyle name="20% - Accent2 2 2 2 2 4 2" xfId="17068" xr:uid="{00000000-0005-0000-0000-000087030000}"/>
    <cellStyle name="20% - Accent2 2 2 2 2 4 2 2" xfId="38713" xr:uid="{00000000-0005-0000-0000-000088030000}"/>
    <cellStyle name="20% - Accent2 2 2 2 2 4 3" xfId="27891" xr:uid="{00000000-0005-0000-0000-000089030000}"/>
    <cellStyle name="20% - Accent2 2 2 2 2 5" xfId="11657" xr:uid="{00000000-0005-0000-0000-00008A030000}"/>
    <cellStyle name="20% - Accent2 2 2 2 2 5 2" xfId="33302" xr:uid="{00000000-0005-0000-0000-00008B030000}"/>
    <cellStyle name="20% - Accent2 2 2 2 2 6" xfId="22480" xr:uid="{00000000-0005-0000-0000-00008C030000}"/>
    <cellStyle name="20% - Accent2 2 2 2 3" xfId="1266" xr:uid="{00000000-0005-0000-0000-00008D030000}"/>
    <cellStyle name="20% - Accent2 2 2 2 3 2" xfId="2615" xr:uid="{00000000-0005-0000-0000-00008E030000}"/>
    <cellStyle name="20% - Accent2 2 2 2 3 2 2" xfId="5313" xr:uid="{00000000-0005-0000-0000-00008F030000}"/>
    <cellStyle name="20% - Accent2 2 2 2 3 2 2 2" xfId="10738" xr:uid="{00000000-0005-0000-0000-000090030000}"/>
    <cellStyle name="20% - Accent2 2 2 2 3 2 2 2 2" xfId="21560" xr:uid="{00000000-0005-0000-0000-000091030000}"/>
    <cellStyle name="20% - Accent2 2 2 2 3 2 2 2 2 2" xfId="43205" xr:uid="{00000000-0005-0000-0000-000092030000}"/>
    <cellStyle name="20% - Accent2 2 2 2 3 2 2 2 3" xfId="32383" xr:uid="{00000000-0005-0000-0000-000093030000}"/>
    <cellStyle name="20% - Accent2 2 2 2 3 2 2 3" xfId="16149" xr:uid="{00000000-0005-0000-0000-000094030000}"/>
    <cellStyle name="20% - Accent2 2 2 2 3 2 2 3 2" xfId="37794" xr:uid="{00000000-0005-0000-0000-000095030000}"/>
    <cellStyle name="20% - Accent2 2 2 2 3 2 2 4" xfId="26972" xr:uid="{00000000-0005-0000-0000-000096030000}"/>
    <cellStyle name="20% - Accent2 2 2 2 3 2 3" xfId="8042" xr:uid="{00000000-0005-0000-0000-000097030000}"/>
    <cellStyle name="20% - Accent2 2 2 2 3 2 3 2" xfId="18864" xr:uid="{00000000-0005-0000-0000-000098030000}"/>
    <cellStyle name="20% - Accent2 2 2 2 3 2 3 2 2" xfId="40509" xr:uid="{00000000-0005-0000-0000-000099030000}"/>
    <cellStyle name="20% - Accent2 2 2 2 3 2 3 3" xfId="29687" xr:uid="{00000000-0005-0000-0000-00009A030000}"/>
    <cellStyle name="20% - Accent2 2 2 2 3 2 4" xfId="13453" xr:uid="{00000000-0005-0000-0000-00009B030000}"/>
    <cellStyle name="20% - Accent2 2 2 2 3 2 4 2" xfId="35098" xr:uid="{00000000-0005-0000-0000-00009C030000}"/>
    <cellStyle name="20% - Accent2 2 2 2 3 2 5" xfId="24276" xr:uid="{00000000-0005-0000-0000-00009D030000}"/>
    <cellStyle name="20% - Accent2 2 2 2 3 3" xfId="3966" xr:uid="{00000000-0005-0000-0000-00009E030000}"/>
    <cellStyle name="20% - Accent2 2 2 2 3 3 2" xfId="9391" xr:uid="{00000000-0005-0000-0000-00009F030000}"/>
    <cellStyle name="20% - Accent2 2 2 2 3 3 2 2" xfId="20213" xr:uid="{00000000-0005-0000-0000-0000A0030000}"/>
    <cellStyle name="20% - Accent2 2 2 2 3 3 2 2 2" xfId="41858" xr:uid="{00000000-0005-0000-0000-0000A1030000}"/>
    <cellStyle name="20% - Accent2 2 2 2 3 3 2 3" xfId="31036" xr:uid="{00000000-0005-0000-0000-0000A2030000}"/>
    <cellStyle name="20% - Accent2 2 2 2 3 3 3" xfId="14802" xr:uid="{00000000-0005-0000-0000-0000A3030000}"/>
    <cellStyle name="20% - Accent2 2 2 2 3 3 3 2" xfId="36447" xr:uid="{00000000-0005-0000-0000-0000A4030000}"/>
    <cellStyle name="20% - Accent2 2 2 2 3 3 4" xfId="25625" xr:uid="{00000000-0005-0000-0000-0000A5030000}"/>
    <cellStyle name="20% - Accent2 2 2 2 3 4" xfId="6695" xr:uid="{00000000-0005-0000-0000-0000A6030000}"/>
    <cellStyle name="20% - Accent2 2 2 2 3 4 2" xfId="17517" xr:uid="{00000000-0005-0000-0000-0000A7030000}"/>
    <cellStyle name="20% - Accent2 2 2 2 3 4 2 2" xfId="39162" xr:uid="{00000000-0005-0000-0000-0000A8030000}"/>
    <cellStyle name="20% - Accent2 2 2 2 3 4 3" xfId="28340" xr:uid="{00000000-0005-0000-0000-0000A9030000}"/>
    <cellStyle name="20% - Accent2 2 2 2 3 5" xfId="12106" xr:uid="{00000000-0005-0000-0000-0000AA030000}"/>
    <cellStyle name="20% - Accent2 2 2 2 3 5 2" xfId="33751" xr:uid="{00000000-0005-0000-0000-0000AB030000}"/>
    <cellStyle name="20% - Accent2 2 2 2 3 6" xfId="22929" xr:uid="{00000000-0005-0000-0000-0000AC030000}"/>
    <cellStyle name="20% - Accent2 2 2 2 4" xfId="1717" xr:uid="{00000000-0005-0000-0000-0000AD030000}"/>
    <cellStyle name="20% - Accent2 2 2 2 4 2" xfId="4415" xr:uid="{00000000-0005-0000-0000-0000AE030000}"/>
    <cellStyle name="20% - Accent2 2 2 2 4 2 2" xfId="9840" xr:uid="{00000000-0005-0000-0000-0000AF030000}"/>
    <cellStyle name="20% - Accent2 2 2 2 4 2 2 2" xfId="20662" xr:uid="{00000000-0005-0000-0000-0000B0030000}"/>
    <cellStyle name="20% - Accent2 2 2 2 4 2 2 2 2" xfId="42307" xr:uid="{00000000-0005-0000-0000-0000B1030000}"/>
    <cellStyle name="20% - Accent2 2 2 2 4 2 2 3" xfId="31485" xr:uid="{00000000-0005-0000-0000-0000B2030000}"/>
    <cellStyle name="20% - Accent2 2 2 2 4 2 3" xfId="15251" xr:uid="{00000000-0005-0000-0000-0000B3030000}"/>
    <cellStyle name="20% - Accent2 2 2 2 4 2 3 2" xfId="36896" xr:uid="{00000000-0005-0000-0000-0000B4030000}"/>
    <cellStyle name="20% - Accent2 2 2 2 4 2 4" xfId="26074" xr:uid="{00000000-0005-0000-0000-0000B5030000}"/>
    <cellStyle name="20% - Accent2 2 2 2 4 3" xfId="7144" xr:uid="{00000000-0005-0000-0000-0000B6030000}"/>
    <cellStyle name="20% - Accent2 2 2 2 4 3 2" xfId="17966" xr:uid="{00000000-0005-0000-0000-0000B7030000}"/>
    <cellStyle name="20% - Accent2 2 2 2 4 3 2 2" xfId="39611" xr:uid="{00000000-0005-0000-0000-0000B8030000}"/>
    <cellStyle name="20% - Accent2 2 2 2 4 3 3" xfId="28789" xr:uid="{00000000-0005-0000-0000-0000B9030000}"/>
    <cellStyle name="20% - Accent2 2 2 2 4 4" xfId="12555" xr:uid="{00000000-0005-0000-0000-0000BA030000}"/>
    <cellStyle name="20% - Accent2 2 2 2 4 4 2" xfId="34200" xr:uid="{00000000-0005-0000-0000-0000BB030000}"/>
    <cellStyle name="20% - Accent2 2 2 2 4 5" xfId="23378" xr:uid="{00000000-0005-0000-0000-0000BC030000}"/>
    <cellStyle name="20% - Accent2 2 2 2 5" xfId="3068" xr:uid="{00000000-0005-0000-0000-0000BD030000}"/>
    <cellStyle name="20% - Accent2 2 2 2 5 2" xfId="8493" xr:uid="{00000000-0005-0000-0000-0000BE030000}"/>
    <cellStyle name="20% - Accent2 2 2 2 5 2 2" xfId="19315" xr:uid="{00000000-0005-0000-0000-0000BF030000}"/>
    <cellStyle name="20% - Accent2 2 2 2 5 2 2 2" xfId="40960" xr:uid="{00000000-0005-0000-0000-0000C0030000}"/>
    <cellStyle name="20% - Accent2 2 2 2 5 2 3" xfId="30138" xr:uid="{00000000-0005-0000-0000-0000C1030000}"/>
    <cellStyle name="20% - Accent2 2 2 2 5 3" xfId="13904" xr:uid="{00000000-0005-0000-0000-0000C2030000}"/>
    <cellStyle name="20% - Accent2 2 2 2 5 3 2" xfId="35549" xr:uid="{00000000-0005-0000-0000-0000C3030000}"/>
    <cellStyle name="20% - Accent2 2 2 2 5 4" xfId="24727" xr:uid="{00000000-0005-0000-0000-0000C4030000}"/>
    <cellStyle name="20% - Accent2 2 2 2 6" xfId="5797" xr:uid="{00000000-0005-0000-0000-0000C5030000}"/>
    <cellStyle name="20% - Accent2 2 2 2 6 2" xfId="16619" xr:uid="{00000000-0005-0000-0000-0000C6030000}"/>
    <cellStyle name="20% - Accent2 2 2 2 6 2 2" xfId="38264" xr:uid="{00000000-0005-0000-0000-0000C7030000}"/>
    <cellStyle name="20% - Accent2 2 2 2 6 3" xfId="27442" xr:uid="{00000000-0005-0000-0000-0000C8030000}"/>
    <cellStyle name="20% - Accent2 2 2 2 7" xfId="11208" xr:uid="{00000000-0005-0000-0000-0000C9030000}"/>
    <cellStyle name="20% - Accent2 2 2 2 7 2" xfId="32853" xr:uid="{00000000-0005-0000-0000-0000CA030000}"/>
    <cellStyle name="20% - Accent2 2 2 2 8" xfId="22031" xr:uid="{00000000-0005-0000-0000-0000CB030000}"/>
    <cellStyle name="20% - Accent2 2 2 3" xfId="518" xr:uid="{00000000-0005-0000-0000-0000CC030000}"/>
    <cellStyle name="20% - Accent2 2 2 3 2" xfId="967" xr:uid="{00000000-0005-0000-0000-0000CD030000}"/>
    <cellStyle name="20% - Accent2 2 2 3 2 2" xfId="2316" xr:uid="{00000000-0005-0000-0000-0000CE030000}"/>
    <cellStyle name="20% - Accent2 2 2 3 2 2 2" xfId="5014" xr:uid="{00000000-0005-0000-0000-0000CF030000}"/>
    <cellStyle name="20% - Accent2 2 2 3 2 2 2 2" xfId="10439" xr:uid="{00000000-0005-0000-0000-0000D0030000}"/>
    <cellStyle name="20% - Accent2 2 2 3 2 2 2 2 2" xfId="21261" xr:uid="{00000000-0005-0000-0000-0000D1030000}"/>
    <cellStyle name="20% - Accent2 2 2 3 2 2 2 2 2 2" xfId="42906" xr:uid="{00000000-0005-0000-0000-0000D2030000}"/>
    <cellStyle name="20% - Accent2 2 2 3 2 2 2 2 3" xfId="32084" xr:uid="{00000000-0005-0000-0000-0000D3030000}"/>
    <cellStyle name="20% - Accent2 2 2 3 2 2 2 3" xfId="15850" xr:uid="{00000000-0005-0000-0000-0000D4030000}"/>
    <cellStyle name="20% - Accent2 2 2 3 2 2 2 3 2" xfId="37495" xr:uid="{00000000-0005-0000-0000-0000D5030000}"/>
    <cellStyle name="20% - Accent2 2 2 3 2 2 2 4" xfId="26673" xr:uid="{00000000-0005-0000-0000-0000D6030000}"/>
    <cellStyle name="20% - Accent2 2 2 3 2 2 3" xfId="7743" xr:uid="{00000000-0005-0000-0000-0000D7030000}"/>
    <cellStyle name="20% - Accent2 2 2 3 2 2 3 2" xfId="18565" xr:uid="{00000000-0005-0000-0000-0000D8030000}"/>
    <cellStyle name="20% - Accent2 2 2 3 2 2 3 2 2" xfId="40210" xr:uid="{00000000-0005-0000-0000-0000D9030000}"/>
    <cellStyle name="20% - Accent2 2 2 3 2 2 3 3" xfId="29388" xr:uid="{00000000-0005-0000-0000-0000DA030000}"/>
    <cellStyle name="20% - Accent2 2 2 3 2 2 4" xfId="13154" xr:uid="{00000000-0005-0000-0000-0000DB030000}"/>
    <cellStyle name="20% - Accent2 2 2 3 2 2 4 2" xfId="34799" xr:uid="{00000000-0005-0000-0000-0000DC030000}"/>
    <cellStyle name="20% - Accent2 2 2 3 2 2 5" xfId="23977" xr:uid="{00000000-0005-0000-0000-0000DD030000}"/>
    <cellStyle name="20% - Accent2 2 2 3 2 3" xfId="3667" xr:uid="{00000000-0005-0000-0000-0000DE030000}"/>
    <cellStyle name="20% - Accent2 2 2 3 2 3 2" xfId="9092" xr:uid="{00000000-0005-0000-0000-0000DF030000}"/>
    <cellStyle name="20% - Accent2 2 2 3 2 3 2 2" xfId="19914" xr:uid="{00000000-0005-0000-0000-0000E0030000}"/>
    <cellStyle name="20% - Accent2 2 2 3 2 3 2 2 2" xfId="41559" xr:uid="{00000000-0005-0000-0000-0000E1030000}"/>
    <cellStyle name="20% - Accent2 2 2 3 2 3 2 3" xfId="30737" xr:uid="{00000000-0005-0000-0000-0000E2030000}"/>
    <cellStyle name="20% - Accent2 2 2 3 2 3 3" xfId="14503" xr:uid="{00000000-0005-0000-0000-0000E3030000}"/>
    <cellStyle name="20% - Accent2 2 2 3 2 3 3 2" xfId="36148" xr:uid="{00000000-0005-0000-0000-0000E4030000}"/>
    <cellStyle name="20% - Accent2 2 2 3 2 3 4" xfId="25326" xr:uid="{00000000-0005-0000-0000-0000E5030000}"/>
    <cellStyle name="20% - Accent2 2 2 3 2 4" xfId="6396" xr:uid="{00000000-0005-0000-0000-0000E6030000}"/>
    <cellStyle name="20% - Accent2 2 2 3 2 4 2" xfId="17218" xr:uid="{00000000-0005-0000-0000-0000E7030000}"/>
    <cellStyle name="20% - Accent2 2 2 3 2 4 2 2" xfId="38863" xr:uid="{00000000-0005-0000-0000-0000E8030000}"/>
    <cellStyle name="20% - Accent2 2 2 3 2 4 3" xfId="28041" xr:uid="{00000000-0005-0000-0000-0000E9030000}"/>
    <cellStyle name="20% - Accent2 2 2 3 2 5" xfId="11807" xr:uid="{00000000-0005-0000-0000-0000EA030000}"/>
    <cellStyle name="20% - Accent2 2 2 3 2 5 2" xfId="33452" xr:uid="{00000000-0005-0000-0000-0000EB030000}"/>
    <cellStyle name="20% - Accent2 2 2 3 2 6" xfId="22630" xr:uid="{00000000-0005-0000-0000-0000EC030000}"/>
    <cellStyle name="20% - Accent2 2 2 3 3" xfId="1416" xr:uid="{00000000-0005-0000-0000-0000ED030000}"/>
    <cellStyle name="20% - Accent2 2 2 3 3 2" xfId="2765" xr:uid="{00000000-0005-0000-0000-0000EE030000}"/>
    <cellStyle name="20% - Accent2 2 2 3 3 2 2" xfId="5463" xr:uid="{00000000-0005-0000-0000-0000EF030000}"/>
    <cellStyle name="20% - Accent2 2 2 3 3 2 2 2" xfId="10888" xr:uid="{00000000-0005-0000-0000-0000F0030000}"/>
    <cellStyle name="20% - Accent2 2 2 3 3 2 2 2 2" xfId="21710" xr:uid="{00000000-0005-0000-0000-0000F1030000}"/>
    <cellStyle name="20% - Accent2 2 2 3 3 2 2 2 2 2" xfId="43355" xr:uid="{00000000-0005-0000-0000-0000F2030000}"/>
    <cellStyle name="20% - Accent2 2 2 3 3 2 2 2 3" xfId="32533" xr:uid="{00000000-0005-0000-0000-0000F3030000}"/>
    <cellStyle name="20% - Accent2 2 2 3 3 2 2 3" xfId="16299" xr:uid="{00000000-0005-0000-0000-0000F4030000}"/>
    <cellStyle name="20% - Accent2 2 2 3 3 2 2 3 2" xfId="37944" xr:uid="{00000000-0005-0000-0000-0000F5030000}"/>
    <cellStyle name="20% - Accent2 2 2 3 3 2 2 4" xfId="27122" xr:uid="{00000000-0005-0000-0000-0000F6030000}"/>
    <cellStyle name="20% - Accent2 2 2 3 3 2 3" xfId="8192" xr:uid="{00000000-0005-0000-0000-0000F7030000}"/>
    <cellStyle name="20% - Accent2 2 2 3 3 2 3 2" xfId="19014" xr:uid="{00000000-0005-0000-0000-0000F8030000}"/>
    <cellStyle name="20% - Accent2 2 2 3 3 2 3 2 2" xfId="40659" xr:uid="{00000000-0005-0000-0000-0000F9030000}"/>
    <cellStyle name="20% - Accent2 2 2 3 3 2 3 3" xfId="29837" xr:uid="{00000000-0005-0000-0000-0000FA030000}"/>
    <cellStyle name="20% - Accent2 2 2 3 3 2 4" xfId="13603" xr:uid="{00000000-0005-0000-0000-0000FB030000}"/>
    <cellStyle name="20% - Accent2 2 2 3 3 2 4 2" xfId="35248" xr:uid="{00000000-0005-0000-0000-0000FC030000}"/>
    <cellStyle name="20% - Accent2 2 2 3 3 2 5" xfId="24426" xr:uid="{00000000-0005-0000-0000-0000FD030000}"/>
    <cellStyle name="20% - Accent2 2 2 3 3 3" xfId="4116" xr:uid="{00000000-0005-0000-0000-0000FE030000}"/>
    <cellStyle name="20% - Accent2 2 2 3 3 3 2" xfId="9541" xr:uid="{00000000-0005-0000-0000-0000FF030000}"/>
    <cellStyle name="20% - Accent2 2 2 3 3 3 2 2" xfId="20363" xr:uid="{00000000-0005-0000-0000-000000040000}"/>
    <cellStyle name="20% - Accent2 2 2 3 3 3 2 2 2" xfId="42008" xr:uid="{00000000-0005-0000-0000-000001040000}"/>
    <cellStyle name="20% - Accent2 2 2 3 3 3 2 3" xfId="31186" xr:uid="{00000000-0005-0000-0000-000002040000}"/>
    <cellStyle name="20% - Accent2 2 2 3 3 3 3" xfId="14952" xr:uid="{00000000-0005-0000-0000-000003040000}"/>
    <cellStyle name="20% - Accent2 2 2 3 3 3 3 2" xfId="36597" xr:uid="{00000000-0005-0000-0000-000004040000}"/>
    <cellStyle name="20% - Accent2 2 2 3 3 3 4" xfId="25775" xr:uid="{00000000-0005-0000-0000-000005040000}"/>
    <cellStyle name="20% - Accent2 2 2 3 3 4" xfId="6845" xr:uid="{00000000-0005-0000-0000-000006040000}"/>
    <cellStyle name="20% - Accent2 2 2 3 3 4 2" xfId="17667" xr:uid="{00000000-0005-0000-0000-000007040000}"/>
    <cellStyle name="20% - Accent2 2 2 3 3 4 2 2" xfId="39312" xr:uid="{00000000-0005-0000-0000-000008040000}"/>
    <cellStyle name="20% - Accent2 2 2 3 3 4 3" xfId="28490" xr:uid="{00000000-0005-0000-0000-000009040000}"/>
    <cellStyle name="20% - Accent2 2 2 3 3 5" xfId="12256" xr:uid="{00000000-0005-0000-0000-00000A040000}"/>
    <cellStyle name="20% - Accent2 2 2 3 3 5 2" xfId="33901" xr:uid="{00000000-0005-0000-0000-00000B040000}"/>
    <cellStyle name="20% - Accent2 2 2 3 3 6" xfId="23079" xr:uid="{00000000-0005-0000-0000-00000C040000}"/>
    <cellStyle name="20% - Accent2 2 2 3 4" xfId="1867" xr:uid="{00000000-0005-0000-0000-00000D040000}"/>
    <cellStyle name="20% - Accent2 2 2 3 4 2" xfId="4565" xr:uid="{00000000-0005-0000-0000-00000E040000}"/>
    <cellStyle name="20% - Accent2 2 2 3 4 2 2" xfId="9990" xr:uid="{00000000-0005-0000-0000-00000F040000}"/>
    <cellStyle name="20% - Accent2 2 2 3 4 2 2 2" xfId="20812" xr:uid="{00000000-0005-0000-0000-000010040000}"/>
    <cellStyle name="20% - Accent2 2 2 3 4 2 2 2 2" xfId="42457" xr:uid="{00000000-0005-0000-0000-000011040000}"/>
    <cellStyle name="20% - Accent2 2 2 3 4 2 2 3" xfId="31635" xr:uid="{00000000-0005-0000-0000-000012040000}"/>
    <cellStyle name="20% - Accent2 2 2 3 4 2 3" xfId="15401" xr:uid="{00000000-0005-0000-0000-000013040000}"/>
    <cellStyle name="20% - Accent2 2 2 3 4 2 3 2" xfId="37046" xr:uid="{00000000-0005-0000-0000-000014040000}"/>
    <cellStyle name="20% - Accent2 2 2 3 4 2 4" xfId="26224" xr:uid="{00000000-0005-0000-0000-000015040000}"/>
    <cellStyle name="20% - Accent2 2 2 3 4 3" xfId="7294" xr:uid="{00000000-0005-0000-0000-000016040000}"/>
    <cellStyle name="20% - Accent2 2 2 3 4 3 2" xfId="18116" xr:uid="{00000000-0005-0000-0000-000017040000}"/>
    <cellStyle name="20% - Accent2 2 2 3 4 3 2 2" xfId="39761" xr:uid="{00000000-0005-0000-0000-000018040000}"/>
    <cellStyle name="20% - Accent2 2 2 3 4 3 3" xfId="28939" xr:uid="{00000000-0005-0000-0000-000019040000}"/>
    <cellStyle name="20% - Accent2 2 2 3 4 4" xfId="12705" xr:uid="{00000000-0005-0000-0000-00001A040000}"/>
    <cellStyle name="20% - Accent2 2 2 3 4 4 2" xfId="34350" xr:uid="{00000000-0005-0000-0000-00001B040000}"/>
    <cellStyle name="20% - Accent2 2 2 3 4 5" xfId="23528" xr:uid="{00000000-0005-0000-0000-00001C040000}"/>
    <cellStyle name="20% - Accent2 2 2 3 5" xfId="3218" xr:uid="{00000000-0005-0000-0000-00001D040000}"/>
    <cellStyle name="20% - Accent2 2 2 3 5 2" xfId="8643" xr:uid="{00000000-0005-0000-0000-00001E040000}"/>
    <cellStyle name="20% - Accent2 2 2 3 5 2 2" xfId="19465" xr:uid="{00000000-0005-0000-0000-00001F040000}"/>
    <cellStyle name="20% - Accent2 2 2 3 5 2 2 2" xfId="41110" xr:uid="{00000000-0005-0000-0000-000020040000}"/>
    <cellStyle name="20% - Accent2 2 2 3 5 2 3" xfId="30288" xr:uid="{00000000-0005-0000-0000-000021040000}"/>
    <cellStyle name="20% - Accent2 2 2 3 5 3" xfId="14054" xr:uid="{00000000-0005-0000-0000-000022040000}"/>
    <cellStyle name="20% - Accent2 2 2 3 5 3 2" xfId="35699" xr:uid="{00000000-0005-0000-0000-000023040000}"/>
    <cellStyle name="20% - Accent2 2 2 3 5 4" xfId="24877" xr:uid="{00000000-0005-0000-0000-000024040000}"/>
    <cellStyle name="20% - Accent2 2 2 3 6" xfId="5947" xr:uid="{00000000-0005-0000-0000-000025040000}"/>
    <cellStyle name="20% - Accent2 2 2 3 6 2" xfId="16769" xr:uid="{00000000-0005-0000-0000-000026040000}"/>
    <cellStyle name="20% - Accent2 2 2 3 6 2 2" xfId="38414" xr:uid="{00000000-0005-0000-0000-000027040000}"/>
    <cellStyle name="20% - Accent2 2 2 3 6 3" xfId="27592" xr:uid="{00000000-0005-0000-0000-000028040000}"/>
    <cellStyle name="20% - Accent2 2 2 3 7" xfId="11358" xr:uid="{00000000-0005-0000-0000-000029040000}"/>
    <cellStyle name="20% - Accent2 2 2 3 7 2" xfId="33003" xr:uid="{00000000-0005-0000-0000-00002A040000}"/>
    <cellStyle name="20% - Accent2 2 2 3 8" xfId="22181" xr:uid="{00000000-0005-0000-0000-00002B040000}"/>
    <cellStyle name="20% - Accent2 2 2 4" xfId="668" xr:uid="{00000000-0005-0000-0000-00002C040000}"/>
    <cellStyle name="20% - Accent2 2 2 4 2" xfId="2017" xr:uid="{00000000-0005-0000-0000-00002D040000}"/>
    <cellStyle name="20% - Accent2 2 2 4 2 2" xfId="4715" xr:uid="{00000000-0005-0000-0000-00002E040000}"/>
    <cellStyle name="20% - Accent2 2 2 4 2 2 2" xfId="10140" xr:uid="{00000000-0005-0000-0000-00002F040000}"/>
    <cellStyle name="20% - Accent2 2 2 4 2 2 2 2" xfId="20962" xr:uid="{00000000-0005-0000-0000-000030040000}"/>
    <cellStyle name="20% - Accent2 2 2 4 2 2 2 2 2" xfId="42607" xr:uid="{00000000-0005-0000-0000-000031040000}"/>
    <cellStyle name="20% - Accent2 2 2 4 2 2 2 3" xfId="31785" xr:uid="{00000000-0005-0000-0000-000032040000}"/>
    <cellStyle name="20% - Accent2 2 2 4 2 2 3" xfId="15551" xr:uid="{00000000-0005-0000-0000-000033040000}"/>
    <cellStyle name="20% - Accent2 2 2 4 2 2 3 2" xfId="37196" xr:uid="{00000000-0005-0000-0000-000034040000}"/>
    <cellStyle name="20% - Accent2 2 2 4 2 2 4" xfId="26374" xr:uid="{00000000-0005-0000-0000-000035040000}"/>
    <cellStyle name="20% - Accent2 2 2 4 2 3" xfId="7444" xr:uid="{00000000-0005-0000-0000-000036040000}"/>
    <cellStyle name="20% - Accent2 2 2 4 2 3 2" xfId="18266" xr:uid="{00000000-0005-0000-0000-000037040000}"/>
    <cellStyle name="20% - Accent2 2 2 4 2 3 2 2" xfId="39911" xr:uid="{00000000-0005-0000-0000-000038040000}"/>
    <cellStyle name="20% - Accent2 2 2 4 2 3 3" xfId="29089" xr:uid="{00000000-0005-0000-0000-000039040000}"/>
    <cellStyle name="20% - Accent2 2 2 4 2 4" xfId="12855" xr:uid="{00000000-0005-0000-0000-00003A040000}"/>
    <cellStyle name="20% - Accent2 2 2 4 2 4 2" xfId="34500" xr:uid="{00000000-0005-0000-0000-00003B040000}"/>
    <cellStyle name="20% - Accent2 2 2 4 2 5" xfId="23678" xr:uid="{00000000-0005-0000-0000-00003C040000}"/>
    <cellStyle name="20% - Accent2 2 2 4 3" xfId="3368" xr:uid="{00000000-0005-0000-0000-00003D040000}"/>
    <cellStyle name="20% - Accent2 2 2 4 3 2" xfId="8793" xr:uid="{00000000-0005-0000-0000-00003E040000}"/>
    <cellStyle name="20% - Accent2 2 2 4 3 2 2" xfId="19615" xr:uid="{00000000-0005-0000-0000-00003F040000}"/>
    <cellStyle name="20% - Accent2 2 2 4 3 2 2 2" xfId="41260" xr:uid="{00000000-0005-0000-0000-000040040000}"/>
    <cellStyle name="20% - Accent2 2 2 4 3 2 3" xfId="30438" xr:uid="{00000000-0005-0000-0000-000041040000}"/>
    <cellStyle name="20% - Accent2 2 2 4 3 3" xfId="14204" xr:uid="{00000000-0005-0000-0000-000042040000}"/>
    <cellStyle name="20% - Accent2 2 2 4 3 3 2" xfId="35849" xr:uid="{00000000-0005-0000-0000-000043040000}"/>
    <cellStyle name="20% - Accent2 2 2 4 3 4" xfId="25027" xr:uid="{00000000-0005-0000-0000-000044040000}"/>
    <cellStyle name="20% - Accent2 2 2 4 4" xfId="6097" xr:uid="{00000000-0005-0000-0000-000045040000}"/>
    <cellStyle name="20% - Accent2 2 2 4 4 2" xfId="16919" xr:uid="{00000000-0005-0000-0000-000046040000}"/>
    <cellStyle name="20% - Accent2 2 2 4 4 2 2" xfId="38564" xr:uid="{00000000-0005-0000-0000-000047040000}"/>
    <cellStyle name="20% - Accent2 2 2 4 4 3" xfId="27742" xr:uid="{00000000-0005-0000-0000-000048040000}"/>
    <cellStyle name="20% - Accent2 2 2 4 5" xfId="11508" xr:uid="{00000000-0005-0000-0000-000049040000}"/>
    <cellStyle name="20% - Accent2 2 2 4 5 2" xfId="33153" xr:uid="{00000000-0005-0000-0000-00004A040000}"/>
    <cellStyle name="20% - Accent2 2 2 4 6" xfId="22331" xr:uid="{00000000-0005-0000-0000-00004B040000}"/>
    <cellStyle name="20% - Accent2 2 2 5" xfId="1117" xr:uid="{00000000-0005-0000-0000-00004C040000}"/>
    <cellStyle name="20% - Accent2 2 2 5 2" xfId="2466" xr:uid="{00000000-0005-0000-0000-00004D040000}"/>
    <cellStyle name="20% - Accent2 2 2 5 2 2" xfId="5164" xr:uid="{00000000-0005-0000-0000-00004E040000}"/>
    <cellStyle name="20% - Accent2 2 2 5 2 2 2" xfId="10589" xr:uid="{00000000-0005-0000-0000-00004F040000}"/>
    <cellStyle name="20% - Accent2 2 2 5 2 2 2 2" xfId="21411" xr:uid="{00000000-0005-0000-0000-000050040000}"/>
    <cellStyle name="20% - Accent2 2 2 5 2 2 2 2 2" xfId="43056" xr:uid="{00000000-0005-0000-0000-000051040000}"/>
    <cellStyle name="20% - Accent2 2 2 5 2 2 2 3" xfId="32234" xr:uid="{00000000-0005-0000-0000-000052040000}"/>
    <cellStyle name="20% - Accent2 2 2 5 2 2 3" xfId="16000" xr:uid="{00000000-0005-0000-0000-000053040000}"/>
    <cellStyle name="20% - Accent2 2 2 5 2 2 3 2" xfId="37645" xr:uid="{00000000-0005-0000-0000-000054040000}"/>
    <cellStyle name="20% - Accent2 2 2 5 2 2 4" xfId="26823" xr:uid="{00000000-0005-0000-0000-000055040000}"/>
    <cellStyle name="20% - Accent2 2 2 5 2 3" xfId="7893" xr:uid="{00000000-0005-0000-0000-000056040000}"/>
    <cellStyle name="20% - Accent2 2 2 5 2 3 2" xfId="18715" xr:uid="{00000000-0005-0000-0000-000057040000}"/>
    <cellStyle name="20% - Accent2 2 2 5 2 3 2 2" xfId="40360" xr:uid="{00000000-0005-0000-0000-000058040000}"/>
    <cellStyle name="20% - Accent2 2 2 5 2 3 3" xfId="29538" xr:uid="{00000000-0005-0000-0000-000059040000}"/>
    <cellStyle name="20% - Accent2 2 2 5 2 4" xfId="13304" xr:uid="{00000000-0005-0000-0000-00005A040000}"/>
    <cellStyle name="20% - Accent2 2 2 5 2 4 2" xfId="34949" xr:uid="{00000000-0005-0000-0000-00005B040000}"/>
    <cellStyle name="20% - Accent2 2 2 5 2 5" xfId="24127" xr:uid="{00000000-0005-0000-0000-00005C040000}"/>
    <cellStyle name="20% - Accent2 2 2 5 3" xfId="3817" xr:uid="{00000000-0005-0000-0000-00005D040000}"/>
    <cellStyle name="20% - Accent2 2 2 5 3 2" xfId="9242" xr:uid="{00000000-0005-0000-0000-00005E040000}"/>
    <cellStyle name="20% - Accent2 2 2 5 3 2 2" xfId="20064" xr:uid="{00000000-0005-0000-0000-00005F040000}"/>
    <cellStyle name="20% - Accent2 2 2 5 3 2 2 2" xfId="41709" xr:uid="{00000000-0005-0000-0000-000060040000}"/>
    <cellStyle name="20% - Accent2 2 2 5 3 2 3" xfId="30887" xr:uid="{00000000-0005-0000-0000-000061040000}"/>
    <cellStyle name="20% - Accent2 2 2 5 3 3" xfId="14653" xr:uid="{00000000-0005-0000-0000-000062040000}"/>
    <cellStyle name="20% - Accent2 2 2 5 3 3 2" xfId="36298" xr:uid="{00000000-0005-0000-0000-000063040000}"/>
    <cellStyle name="20% - Accent2 2 2 5 3 4" xfId="25476" xr:uid="{00000000-0005-0000-0000-000064040000}"/>
    <cellStyle name="20% - Accent2 2 2 5 4" xfId="6546" xr:uid="{00000000-0005-0000-0000-000065040000}"/>
    <cellStyle name="20% - Accent2 2 2 5 4 2" xfId="17368" xr:uid="{00000000-0005-0000-0000-000066040000}"/>
    <cellStyle name="20% - Accent2 2 2 5 4 2 2" xfId="39013" xr:uid="{00000000-0005-0000-0000-000067040000}"/>
    <cellStyle name="20% - Accent2 2 2 5 4 3" xfId="28191" xr:uid="{00000000-0005-0000-0000-000068040000}"/>
    <cellStyle name="20% - Accent2 2 2 5 5" xfId="11957" xr:uid="{00000000-0005-0000-0000-000069040000}"/>
    <cellStyle name="20% - Accent2 2 2 5 5 2" xfId="33602" xr:uid="{00000000-0005-0000-0000-00006A040000}"/>
    <cellStyle name="20% - Accent2 2 2 5 6" xfId="22780" xr:uid="{00000000-0005-0000-0000-00006B040000}"/>
    <cellStyle name="20% - Accent2 2 2 6" xfId="1568" xr:uid="{00000000-0005-0000-0000-00006C040000}"/>
    <cellStyle name="20% - Accent2 2 2 6 2" xfId="4266" xr:uid="{00000000-0005-0000-0000-00006D040000}"/>
    <cellStyle name="20% - Accent2 2 2 6 2 2" xfId="9691" xr:uid="{00000000-0005-0000-0000-00006E040000}"/>
    <cellStyle name="20% - Accent2 2 2 6 2 2 2" xfId="20513" xr:uid="{00000000-0005-0000-0000-00006F040000}"/>
    <cellStyle name="20% - Accent2 2 2 6 2 2 2 2" xfId="42158" xr:uid="{00000000-0005-0000-0000-000070040000}"/>
    <cellStyle name="20% - Accent2 2 2 6 2 2 3" xfId="31336" xr:uid="{00000000-0005-0000-0000-000071040000}"/>
    <cellStyle name="20% - Accent2 2 2 6 2 3" xfId="15102" xr:uid="{00000000-0005-0000-0000-000072040000}"/>
    <cellStyle name="20% - Accent2 2 2 6 2 3 2" xfId="36747" xr:uid="{00000000-0005-0000-0000-000073040000}"/>
    <cellStyle name="20% - Accent2 2 2 6 2 4" xfId="25925" xr:uid="{00000000-0005-0000-0000-000074040000}"/>
    <cellStyle name="20% - Accent2 2 2 6 3" xfId="6995" xr:uid="{00000000-0005-0000-0000-000075040000}"/>
    <cellStyle name="20% - Accent2 2 2 6 3 2" xfId="17817" xr:uid="{00000000-0005-0000-0000-000076040000}"/>
    <cellStyle name="20% - Accent2 2 2 6 3 2 2" xfId="39462" xr:uid="{00000000-0005-0000-0000-000077040000}"/>
    <cellStyle name="20% - Accent2 2 2 6 3 3" xfId="28640" xr:uid="{00000000-0005-0000-0000-000078040000}"/>
    <cellStyle name="20% - Accent2 2 2 6 4" xfId="12406" xr:uid="{00000000-0005-0000-0000-000079040000}"/>
    <cellStyle name="20% - Accent2 2 2 6 4 2" xfId="34051" xr:uid="{00000000-0005-0000-0000-00007A040000}"/>
    <cellStyle name="20% - Accent2 2 2 6 5" xfId="23229" xr:uid="{00000000-0005-0000-0000-00007B040000}"/>
    <cellStyle name="20% - Accent2 2 2 7" xfId="2919" xr:uid="{00000000-0005-0000-0000-00007C040000}"/>
    <cellStyle name="20% - Accent2 2 2 7 2" xfId="8344" xr:uid="{00000000-0005-0000-0000-00007D040000}"/>
    <cellStyle name="20% - Accent2 2 2 7 2 2" xfId="19166" xr:uid="{00000000-0005-0000-0000-00007E040000}"/>
    <cellStyle name="20% - Accent2 2 2 7 2 2 2" xfId="40811" xr:uid="{00000000-0005-0000-0000-00007F040000}"/>
    <cellStyle name="20% - Accent2 2 2 7 2 3" xfId="29989" xr:uid="{00000000-0005-0000-0000-000080040000}"/>
    <cellStyle name="20% - Accent2 2 2 7 3" xfId="13755" xr:uid="{00000000-0005-0000-0000-000081040000}"/>
    <cellStyle name="20% - Accent2 2 2 7 3 2" xfId="35400" xr:uid="{00000000-0005-0000-0000-000082040000}"/>
    <cellStyle name="20% - Accent2 2 2 7 4" xfId="24578" xr:uid="{00000000-0005-0000-0000-000083040000}"/>
    <cellStyle name="20% - Accent2 2 2 8" xfId="5648" xr:uid="{00000000-0005-0000-0000-000084040000}"/>
    <cellStyle name="20% - Accent2 2 2 8 2" xfId="16470" xr:uid="{00000000-0005-0000-0000-000085040000}"/>
    <cellStyle name="20% - Accent2 2 2 8 2 2" xfId="38115" xr:uid="{00000000-0005-0000-0000-000086040000}"/>
    <cellStyle name="20% - Accent2 2 2 8 3" xfId="27293" xr:uid="{00000000-0005-0000-0000-000087040000}"/>
    <cellStyle name="20% - Accent2 2 2 9" xfId="11059" xr:uid="{00000000-0005-0000-0000-000088040000}"/>
    <cellStyle name="20% - Accent2 2 2 9 2" xfId="32704" xr:uid="{00000000-0005-0000-0000-000089040000}"/>
    <cellStyle name="20% - Accent2 2 3" xfId="166" xr:uid="{00000000-0005-0000-0000-00008A040000}"/>
    <cellStyle name="20% - Accent2 2 3 10" xfId="21881" xr:uid="{00000000-0005-0000-0000-00008B040000}"/>
    <cellStyle name="20% - Accent2 2 3 2" xfId="367" xr:uid="{00000000-0005-0000-0000-00008C040000}"/>
    <cellStyle name="20% - Accent2 2 3 2 2" xfId="816" xr:uid="{00000000-0005-0000-0000-00008D040000}"/>
    <cellStyle name="20% - Accent2 2 3 2 2 2" xfId="2165" xr:uid="{00000000-0005-0000-0000-00008E040000}"/>
    <cellStyle name="20% - Accent2 2 3 2 2 2 2" xfId="4863" xr:uid="{00000000-0005-0000-0000-00008F040000}"/>
    <cellStyle name="20% - Accent2 2 3 2 2 2 2 2" xfId="10288" xr:uid="{00000000-0005-0000-0000-000090040000}"/>
    <cellStyle name="20% - Accent2 2 3 2 2 2 2 2 2" xfId="21110" xr:uid="{00000000-0005-0000-0000-000091040000}"/>
    <cellStyle name="20% - Accent2 2 3 2 2 2 2 2 2 2" xfId="42755" xr:uid="{00000000-0005-0000-0000-000092040000}"/>
    <cellStyle name="20% - Accent2 2 3 2 2 2 2 2 3" xfId="31933" xr:uid="{00000000-0005-0000-0000-000093040000}"/>
    <cellStyle name="20% - Accent2 2 3 2 2 2 2 3" xfId="15699" xr:uid="{00000000-0005-0000-0000-000094040000}"/>
    <cellStyle name="20% - Accent2 2 3 2 2 2 2 3 2" xfId="37344" xr:uid="{00000000-0005-0000-0000-000095040000}"/>
    <cellStyle name="20% - Accent2 2 3 2 2 2 2 4" xfId="26522" xr:uid="{00000000-0005-0000-0000-000096040000}"/>
    <cellStyle name="20% - Accent2 2 3 2 2 2 3" xfId="7592" xr:uid="{00000000-0005-0000-0000-000097040000}"/>
    <cellStyle name="20% - Accent2 2 3 2 2 2 3 2" xfId="18414" xr:uid="{00000000-0005-0000-0000-000098040000}"/>
    <cellStyle name="20% - Accent2 2 3 2 2 2 3 2 2" xfId="40059" xr:uid="{00000000-0005-0000-0000-000099040000}"/>
    <cellStyle name="20% - Accent2 2 3 2 2 2 3 3" xfId="29237" xr:uid="{00000000-0005-0000-0000-00009A040000}"/>
    <cellStyle name="20% - Accent2 2 3 2 2 2 4" xfId="13003" xr:uid="{00000000-0005-0000-0000-00009B040000}"/>
    <cellStyle name="20% - Accent2 2 3 2 2 2 4 2" xfId="34648" xr:uid="{00000000-0005-0000-0000-00009C040000}"/>
    <cellStyle name="20% - Accent2 2 3 2 2 2 5" xfId="23826" xr:uid="{00000000-0005-0000-0000-00009D040000}"/>
    <cellStyle name="20% - Accent2 2 3 2 2 3" xfId="3516" xr:uid="{00000000-0005-0000-0000-00009E040000}"/>
    <cellStyle name="20% - Accent2 2 3 2 2 3 2" xfId="8941" xr:uid="{00000000-0005-0000-0000-00009F040000}"/>
    <cellStyle name="20% - Accent2 2 3 2 2 3 2 2" xfId="19763" xr:uid="{00000000-0005-0000-0000-0000A0040000}"/>
    <cellStyle name="20% - Accent2 2 3 2 2 3 2 2 2" xfId="41408" xr:uid="{00000000-0005-0000-0000-0000A1040000}"/>
    <cellStyle name="20% - Accent2 2 3 2 2 3 2 3" xfId="30586" xr:uid="{00000000-0005-0000-0000-0000A2040000}"/>
    <cellStyle name="20% - Accent2 2 3 2 2 3 3" xfId="14352" xr:uid="{00000000-0005-0000-0000-0000A3040000}"/>
    <cellStyle name="20% - Accent2 2 3 2 2 3 3 2" xfId="35997" xr:uid="{00000000-0005-0000-0000-0000A4040000}"/>
    <cellStyle name="20% - Accent2 2 3 2 2 3 4" xfId="25175" xr:uid="{00000000-0005-0000-0000-0000A5040000}"/>
    <cellStyle name="20% - Accent2 2 3 2 2 4" xfId="6245" xr:uid="{00000000-0005-0000-0000-0000A6040000}"/>
    <cellStyle name="20% - Accent2 2 3 2 2 4 2" xfId="17067" xr:uid="{00000000-0005-0000-0000-0000A7040000}"/>
    <cellStyle name="20% - Accent2 2 3 2 2 4 2 2" xfId="38712" xr:uid="{00000000-0005-0000-0000-0000A8040000}"/>
    <cellStyle name="20% - Accent2 2 3 2 2 4 3" xfId="27890" xr:uid="{00000000-0005-0000-0000-0000A9040000}"/>
    <cellStyle name="20% - Accent2 2 3 2 2 5" xfId="11656" xr:uid="{00000000-0005-0000-0000-0000AA040000}"/>
    <cellStyle name="20% - Accent2 2 3 2 2 5 2" xfId="33301" xr:uid="{00000000-0005-0000-0000-0000AB040000}"/>
    <cellStyle name="20% - Accent2 2 3 2 2 6" xfId="22479" xr:uid="{00000000-0005-0000-0000-0000AC040000}"/>
    <cellStyle name="20% - Accent2 2 3 2 3" xfId="1265" xr:uid="{00000000-0005-0000-0000-0000AD040000}"/>
    <cellStyle name="20% - Accent2 2 3 2 3 2" xfId="2614" xr:uid="{00000000-0005-0000-0000-0000AE040000}"/>
    <cellStyle name="20% - Accent2 2 3 2 3 2 2" xfId="5312" xr:uid="{00000000-0005-0000-0000-0000AF040000}"/>
    <cellStyle name="20% - Accent2 2 3 2 3 2 2 2" xfId="10737" xr:uid="{00000000-0005-0000-0000-0000B0040000}"/>
    <cellStyle name="20% - Accent2 2 3 2 3 2 2 2 2" xfId="21559" xr:uid="{00000000-0005-0000-0000-0000B1040000}"/>
    <cellStyle name="20% - Accent2 2 3 2 3 2 2 2 2 2" xfId="43204" xr:uid="{00000000-0005-0000-0000-0000B2040000}"/>
    <cellStyle name="20% - Accent2 2 3 2 3 2 2 2 3" xfId="32382" xr:uid="{00000000-0005-0000-0000-0000B3040000}"/>
    <cellStyle name="20% - Accent2 2 3 2 3 2 2 3" xfId="16148" xr:uid="{00000000-0005-0000-0000-0000B4040000}"/>
    <cellStyle name="20% - Accent2 2 3 2 3 2 2 3 2" xfId="37793" xr:uid="{00000000-0005-0000-0000-0000B5040000}"/>
    <cellStyle name="20% - Accent2 2 3 2 3 2 2 4" xfId="26971" xr:uid="{00000000-0005-0000-0000-0000B6040000}"/>
    <cellStyle name="20% - Accent2 2 3 2 3 2 3" xfId="8041" xr:uid="{00000000-0005-0000-0000-0000B7040000}"/>
    <cellStyle name="20% - Accent2 2 3 2 3 2 3 2" xfId="18863" xr:uid="{00000000-0005-0000-0000-0000B8040000}"/>
    <cellStyle name="20% - Accent2 2 3 2 3 2 3 2 2" xfId="40508" xr:uid="{00000000-0005-0000-0000-0000B9040000}"/>
    <cellStyle name="20% - Accent2 2 3 2 3 2 3 3" xfId="29686" xr:uid="{00000000-0005-0000-0000-0000BA040000}"/>
    <cellStyle name="20% - Accent2 2 3 2 3 2 4" xfId="13452" xr:uid="{00000000-0005-0000-0000-0000BB040000}"/>
    <cellStyle name="20% - Accent2 2 3 2 3 2 4 2" xfId="35097" xr:uid="{00000000-0005-0000-0000-0000BC040000}"/>
    <cellStyle name="20% - Accent2 2 3 2 3 2 5" xfId="24275" xr:uid="{00000000-0005-0000-0000-0000BD040000}"/>
    <cellStyle name="20% - Accent2 2 3 2 3 3" xfId="3965" xr:uid="{00000000-0005-0000-0000-0000BE040000}"/>
    <cellStyle name="20% - Accent2 2 3 2 3 3 2" xfId="9390" xr:uid="{00000000-0005-0000-0000-0000BF040000}"/>
    <cellStyle name="20% - Accent2 2 3 2 3 3 2 2" xfId="20212" xr:uid="{00000000-0005-0000-0000-0000C0040000}"/>
    <cellStyle name="20% - Accent2 2 3 2 3 3 2 2 2" xfId="41857" xr:uid="{00000000-0005-0000-0000-0000C1040000}"/>
    <cellStyle name="20% - Accent2 2 3 2 3 3 2 3" xfId="31035" xr:uid="{00000000-0005-0000-0000-0000C2040000}"/>
    <cellStyle name="20% - Accent2 2 3 2 3 3 3" xfId="14801" xr:uid="{00000000-0005-0000-0000-0000C3040000}"/>
    <cellStyle name="20% - Accent2 2 3 2 3 3 3 2" xfId="36446" xr:uid="{00000000-0005-0000-0000-0000C4040000}"/>
    <cellStyle name="20% - Accent2 2 3 2 3 3 4" xfId="25624" xr:uid="{00000000-0005-0000-0000-0000C5040000}"/>
    <cellStyle name="20% - Accent2 2 3 2 3 4" xfId="6694" xr:uid="{00000000-0005-0000-0000-0000C6040000}"/>
    <cellStyle name="20% - Accent2 2 3 2 3 4 2" xfId="17516" xr:uid="{00000000-0005-0000-0000-0000C7040000}"/>
    <cellStyle name="20% - Accent2 2 3 2 3 4 2 2" xfId="39161" xr:uid="{00000000-0005-0000-0000-0000C8040000}"/>
    <cellStyle name="20% - Accent2 2 3 2 3 4 3" xfId="28339" xr:uid="{00000000-0005-0000-0000-0000C9040000}"/>
    <cellStyle name="20% - Accent2 2 3 2 3 5" xfId="12105" xr:uid="{00000000-0005-0000-0000-0000CA040000}"/>
    <cellStyle name="20% - Accent2 2 3 2 3 5 2" xfId="33750" xr:uid="{00000000-0005-0000-0000-0000CB040000}"/>
    <cellStyle name="20% - Accent2 2 3 2 3 6" xfId="22928" xr:uid="{00000000-0005-0000-0000-0000CC040000}"/>
    <cellStyle name="20% - Accent2 2 3 2 4" xfId="1716" xr:uid="{00000000-0005-0000-0000-0000CD040000}"/>
    <cellStyle name="20% - Accent2 2 3 2 4 2" xfId="4414" xr:uid="{00000000-0005-0000-0000-0000CE040000}"/>
    <cellStyle name="20% - Accent2 2 3 2 4 2 2" xfId="9839" xr:uid="{00000000-0005-0000-0000-0000CF040000}"/>
    <cellStyle name="20% - Accent2 2 3 2 4 2 2 2" xfId="20661" xr:uid="{00000000-0005-0000-0000-0000D0040000}"/>
    <cellStyle name="20% - Accent2 2 3 2 4 2 2 2 2" xfId="42306" xr:uid="{00000000-0005-0000-0000-0000D1040000}"/>
    <cellStyle name="20% - Accent2 2 3 2 4 2 2 3" xfId="31484" xr:uid="{00000000-0005-0000-0000-0000D2040000}"/>
    <cellStyle name="20% - Accent2 2 3 2 4 2 3" xfId="15250" xr:uid="{00000000-0005-0000-0000-0000D3040000}"/>
    <cellStyle name="20% - Accent2 2 3 2 4 2 3 2" xfId="36895" xr:uid="{00000000-0005-0000-0000-0000D4040000}"/>
    <cellStyle name="20% - Accent2 2 3 2 4 2 4" xfId="26073" xr:uid="{00000000-0005-0000-0000-0000D5040000}"/>
    <cellStyle name="20% - Accent2 2 3 2 4 3" xfId="7143" xr:uid="{00000000-0005-0000-0000-0000D6040000}"/>
    <cellStyle name="20% - Accent2 2 3 2 4 3 2" xfId="17965" xr:uid="{00000000-0005-0000-0000-0000D7040000}"/>
    <cellStyle name="20% - Accent2 2 3 2 4 3 2 2" xfId="39610" xr:uid="{00000000-0005-0000-0000-0000D8040000}"/>
    <cellStyle name="20% - Accent2 2 3 2 4 3 3" xfId="28788" xr:uid="{00000000-0005-0000-0000-0000D9040000}"/>
    <cellStyle name="20% - Accent2 2 3 2 4 4" xfId="12554" xr:uid="{00000000-0005-0000-0000-0000DA040000}"/>
    <cellStyle name="20% - Accent2 2 3 2 4 4 2" xfId="34199" xr:uid="{00000000-0005-0000-0000-0000DB040000}"/>
    <cellStyle name="20% - Accent2 2 3 2 4 5" xfId="23377" xr:uid="{00000000-0005-0000-0000-0000DC040000}"/>
    <cellStyle name="20% - Accent2 2 3 2 5" xfId="3067" xr:uid="{00000000-0005-0000-0000-0000DD040000}"/>
    <cellStyle name="20% - Accent2 2 3 2 5 2" xfId="8492" xr:uid="{00000000-0005-0000-0000-0000DE040000}"/>
    <cellStyle name="20% - Accent2 2 3 2 5 2 2" xfId="19314" xr:uid="{00000000-0005-0000-0000-0000DF040000}"/>
    <cellStyle name="20% - Accent2 2 3 2 5 2 2 2" xfId="40959" xr:uid="{00000000-0005-0000-0000-0000E0040000}"/>
    <cellStyle name="20% - Accent2 2 3 2 5 2 3" xfId="30137" xr:uid="{00000000-0005-0000-0000-0000E1040000}"/>
    <cellStyle name="20% - Accent2 2 3 2 5 3" xfId="13903" xr:uid="{00000000-0005-0000-0000-0000E2040000}"/>
    <cellStyle name="20% - Accent2 2 3 2 5 3 2" xfId="35548" xr:uid="{00000000-0005-0000-0000-0000E3040000}"/>
    <cellStyle name="20% - Accent2 2 3 2 5 4" xfId="24726" xr:uid="{00000000-0005-0000-0000-0000E4040000}"/>
    <cellStyle name="20% - Accent2 2 3 2 6" xfId="5796" xr:uid="{00000000-0005-0000-0000-0000E5040000}"/>
    <cellStyle name="20% - Accent2 2 3 2 6 2" xfId="16618" xr:uid="{00000000-0005-0000-0000-0000E6040000}"/>
    <cellStyle name="20% - Accent2 2 3 2 6 2 2" xfId="38263" xr:uid="{00000000-0005-0000-0000-0000E7040000}"/>
    <cellStyle name="20% - Accent2 2 3 2 6 3" xfId="27441" xr:uid="{00000000-0005-0000-0000-0000E8040000}"/>
    <cellStyle name="20% - Accent2 2 3 2 7" xfId="11207" xr:uid="{00000000-0005-0000-0000-0000E9040000}"/>
    <cellStyle name="20% - Accent2 2 3 2 7 2" xfId="32852" xr:uid="{00000000-0005-0000-0000-0000EA040000}"/>
    <cellStyle name="20% - Accent2 2 3 2 8" xfId="22030" xr:uid="{00000000-0005-0000-0000-0000EB040000}"/>
    <cellStyle name="20% - Accent2 2 3 3" xfId="517" xr:uid="{00000000-0005-0000-0000-0000EC040000}"/>
    <cellStyle name="20% - Accent2 2 3 3 2" xfId="966" xr:uid="{00000000-0005-0000-0000-0000ED040000}"/>
    <cellStyle name="20% - Accent2 2 3 3 2 2" xfId="2315" xr:uid="{00000000-0005-0000-0000-0000EE040000}"/>
    <cellStyle name="20% - Accent2 2 3 3 2 2 2" xfId="5013" xr:uid="{00000000-0005-0000-0000-0000EF040000}"/>
    <cellStyle name="20% - Accent2 2 3 3 2 2 2 2" xfId="10438" xr:uid="{00000000-0005-0000-0000-0000F0040000}"/>
    <cellStyle name="20% - Accent2 2 3 3 2 2 2 2 2" xfId="21260" xr:uid="{00000000-0005-0000-0000-0000F1040000}"/>
    <cellStyle name="20% - Accent2 2 3 3 2 2 2 2 2 2" xfId="42905" xr:uid="{00000000-0005-0000-0000-0000F2040000}"/>
    <cellStyle name="20% - Accent2 2 3 3 2 2 2 2 3" xfId="32083" xr:uid="{00000000-0005-0000-0000-0000F3040000}"/>
    <cellStyle name="20% - Accent2 2 3 3 2 2 2 3" xfId="15849" xr:uid="{00000000-0005-0000-0000-0000F4040000}"/>
    <cellStyle name="20% - Accent2 2 3 3 2 2 2 3 2" xfId="37494" xr:uid="{00000000-0005-0000-0000-0000F5040000}"/>
    <cellStyle name="20% - Accent2 2 3 3 2 2 2 4" xfId="26672" xr:uid="{00000000-0005-0000-0000-0000F6040000}"/>
    <cellStyle name="20% - Accent2 2 3 3 2 2 3" xfId="7742" xr:uid="{00000000-0005-0000-0000-0000F7040000}"/>
    <cellStyle name="20% - Accent2 2 3 3 2 2 3 2" xfId="18564" xr:uid="{00000000-0005-0000-0000-0000F8040000}"/>
    <cellStyle name="20% - Accent2 2 3 3 2 2 3 2 2" xfId="40209" xr:uid="{00000000-0005-0000-0000-0000F9040000}"/>
    <cellStyle name="20% - Accent2 2 3 3 2 2 3 3" xfId="29387" xr:uid="{00000000-0005-0000-0000-0000FA040000}"/>
    <cellStyle name="20% - Accent2 2 3 3 2 2 4" xfId="13153" xr:uid="{00000000-0005-0000-0000-0000FB040000}"/>
    <cellStyle name="20% - Accent2 2 3 3 2 2 4 2" xfId="34798" xr:uid="{00000000-0005-0000-0000-0000FC040000}"/>
    <cellStyle name="20% - Accent2 2 3 3 2 2 5" xfId="23976" xr:uid="{00000000-0005-0000-0000-0000FD040000}"/>
    <cellStyle name="20% - Accent2 2 3 3 2 3" xfId="3666" xr:uid="{00000000-0005-0000-0000-0000FE040000}"/>
    <cellStyle name="20% - Accent2 2 3 3 2 3 2" xfId="9091" xr:uid="{00000000-0005-0000-0000-0000FF040000}"/>
    <cellStyle name="20% - Accent2 2 3 3 2 3 2 2" xfId="19913" xr:uid="{00000000-0005-0000-0000-000000050000}"/>
    <cellStyle name="20% - Accent2 2 3 3 2 3 2 2 2" xfId="41558" xr:uid="{00000000-0005-0000-0000-000001050000}"/>
    <cellStyle name="20% - Accent2 2 3 3 2 3 2 3" xfId="30736" xr:uid="{00000000-0005-0000-0000-000002050000}"/>
    <cellStyle name="20% - Accent2 2 3 3 2 3 3" xfId="14502" xr:uid="{00000000-0005-0000-0000-000003050000}"/>
    <cellStyle name="20% - Accent2 2 3 3 2 3 3 2" xfId="36147" xr:uid="{00000000-0005-0000-0000-000004050000}"/>
    <cellStyle name="20% - Accent2 2 3 3 2 3 4" xfId="25325" xr:uid="{00000000-0005-0000-0000-000005050000}"/>
    <cellStyle name="20% - Accent2 2 3 3 2 4" xfId="6395" xr:uid="{00000000-0005-0000-0000-000006050000}"/>
    <cellStyle name="20% - Accent2 2 3 3 2 4 2" xfId="17217" xr:uid="{00000000-0005-0000-0000-000007050000}"/>
    <cellStyle name="20% - Accent2 2 3 3 2 4 2 2" xfId="38862" xr:uid="{00000000-0005-0000-0000-000008050000}"/>
    <cellStyle name="20% - Accent2 2 3 3 2 4 3" xfId="28040" xr:uid="{00000000-0005-0000-0000-000009050000}"/>
    <cellStyle name="20% - Accent2 2 3 3 2 5" xfId="11806" xr:uid="{00000000-0005-0000-0000-00000A050000}"/>
    <cellStyle name="20% - Accent2 2 3 3 2 5 2" xfId="33451" xr:uid="{00000000-0005-0000-0000-00000B050000}"/>
    <cellStyle name="20% - Accent2 2 3 3 2 6" xfId="22629" xr:uid="{00000000-0005-0000-0000-00000C050000}"/>
    <cellStyle name="20% - Accent2 2 3 3 3" xfId="1415" xr:uid="{00000000-0005-0000-0000-00000D050000}"/>
    <cellStyle name="20% - Accent2 2 3 3 3 2" xfId="2764" xr:uid="{00000000-0005-0000-0000-00000E050000}"/>
    <cellStyle name="20% - Accent2 2 3 3 3 2 2" xfId="5462" xr:uid="{00000000-0005-0000-0000-00000F050000}"/>
    <cellStyle name="20% - Accent2 2 3 3 3 2 2 2" xfId="10887" xr:uid="{00000000-0005-0000-0000-000010050000}"/>
    <cellStyle name="20% - Accent2 2 3 3 3 2 2 2 2" xfId="21709" xr:uid="{00000000-0005-0000-0000-000011050000}"/>
    <cellStyle name="20% - Accent2 2 3 3 3 2 2 2 2 2" xfId="43354" xr:uid="{00000000-0005-0000-0000-000012050000}"/>
    <cellStyle name="20% - Accent2 2 3 3 3 2 2 2 3" xfId="32532" xr:uid="{00000000-0005-0000-0000-000013050000}"/>
    <cellStyle name="20% - Accent2 2 3 3 3 2 2 3" xfId="16298" xr:uid="{00000000-0005-0000-0000-000014050000}"/>
    <cellStyle name="20% - Accent2 2 3 3 3 2 2 3 2" xfId="37943" xr:uid="{00000000-0005-0000-0000-000015050000}"/>
    <cellStyle name="20% - Accent2 2 3 3 3 2 2 4" xfId="27121" xr:uid="{00000000-0005-0000-0000-000016050000}"/>
    <cellStyle name="20% - Accent2 2 3 3 3 2 3" xfId="8191" xr:uid="{00000000-0005-0000-0000-000017050000}"/>
    <cellStyle name="20% - Accent2 2 3 3 3 2 3 2" xfId="19013" xr:uid="{00000000-0005-0000-0000-000018050000}"/>
    <cellStyle name="20% - Accent2 2 3 3 3 2 3 2 2" xfId="40658" xr:uid="{00000000-0005-0000-0000-000019050000}"/>
    <cellStyle name="20% - Accent2 2 3 3 3 2 3 3" xfId="29836" xr:uid="{00000000-0005-0000-0000-00001A050000}"/>
    <cellStyle name="20% - Accent2 2 3 3 3 2 4" xfId="13602" xr:uid="{00000000-0005-0000-0000-00001B050000}"/>
    <cellStyle name="20% - Accent2 2 3 3 3 2 4 2" xfId="35247" xr:uid="{00000000-0005-0000-0000-00001C050000}"/>
    <cellStyle name="20% - Accent2 2 3 3 3 2 5" xfId="24425" xr:uid="{00000000-0005-0000-0000-00001D050000}"/>
    <cellStyle name="20% - Accent2 2 3 3 3 3" xfId="4115" xr:uid="{00000000-0005-0000-0000-00001E050000}"/>
    <cellStyle name="20% - Accent2 2 3 3 3 3 2" xfId="9540" xr:uid="{00000000-0005-0000-0000-00001F050000}"/>
    <cellStyle name="20% - Accent2 2 3 3 3 3 2 2" xfId="20362" xr:uid="{00000000-0005-0000-0000-000020050000}"/>
    <cellStyle name="20% - Accent2 2 3 3 3 3 2 2 2" xfId="42007" xr:uid="{00000000-0005-0000-0000-000021050000}"/>
    <cellStyle name="20% - Accent2 2 3 3 3 3 2 3" xfId="31185" xr:uid="{00000000-0005-0000-0000-000022050000}"/>
    <cellStyle name="20% - Accent2 2 3 3 3 3 3" xfId="14951" xr:uid="{00000000-0005-0000-0000-000023050000}"/>
    <cellStyle name="20% - Accent2 2 3 3 3 3 3 2" xfId="36596" xr:uid="{00000000-0005-0000-0000-000024050000}"/>
    <cellStyle name="20% - Accent2 2 3 3 3 3 4" xfId="25774" xr:uid="{00000000-0005-0000-0000-000025050000}"/>
    <cellStyle name="20% - Accent2 2 3 3 3 4" xfId="6844" xr:uid="{00000000-0005-0000-0000-000026050000}"/>
    <cellStyle name="20% - Accent2 2 3 3 3 4 2" xfId="17666" xr:uid="{00000000-0005-0000-0000-000027050000}"/>
    <cellStyle name="20% - Accent2 2 3 3 3 4 2 2" xfId="39311" xr:uid="{00000000-0005-0000-0000-000028050000}"/>
    <cellStyle name="20% - Accent2 2 3 3 3 4 3" xfId="28489" xr:uid="{00000000-0005-0000-0000-000029050000}"/>
    <cellStyle name="20% - Accent2 2 3 3 3 5" xfId="12255" xr:uid="{00000000-0005-0000-0000-00002A050000}"/>
    <cellStyle name="20% - Accent2 2 3 3 3 5 2" xfId="33900" xr:uid="{00000000-0005-0000-0000-00002B050000}"/>
    <cellStyle name="20% - Accent2 2 3 3 3 6" xfId="23078" xr:uid="{00000000-0005-0000-0000-00002C050000}"/>
    <cellStyle name="20% - Accent2 2 3 3 4" xfId="1866" xr:uid="{00000000-0005-0000-0000-00002D050000}"/>
    <cellStyle name="20% - Accent2 2 3 3 4 2" xfId="4564" xr:uid="{00000000-0005-0000-0000-00002E050000}"/>
    <cellStyle name="20% - Accent2 2 3 3 4 2 2" xfId="9989" xr:uid="{00000000-0005-0000-0000-00002F050000}"/>
    <cellStyle name="20% - Accent2 2 3 3 4 2 2 2" xfId="20811" xr:uid="{00000000-0005-0000-0000-000030050000}"/>
    <cellStyle name="20% - Accent2 2 3 3 4 2 2 2 2" xfId="42456" xr:uid="{00000000-0005-0000-0000-000031050000}"/>
    <cellStyle name="20% - Accent2 2 3 3 4 2 2 3" xfId="31634" xr:uid="{00000000-0005-0000-0000-000032050000}"/>
    <cellStyle name="20% - Accent2 2 3 3 4 2 3" xfId="15400" xr:uid="{00000000-0005-0000-0000-000033050000}"/>
    <cellStyle name="20% - Accent2 2 3 3 4 2 3 2" xfId="37045" xr:uid="{00000000-0005-0000-0000-000034050000}"/>
    <cellStyle name="20% - Accent2 2 3 3 4 2 4" xfId="26223" xr:uid="{00000000-0005-0000-0000-000035050000}"/>
    <cellStyle name="20% - Accent2 2 3 3 4 3" xfId="7293" xr:uid="{00000000-0005-0000-0000-000036050000}"/>
    <cellStyle name="20% - Accent2 2 3 3 4 3 2" xfId="18115" xr:uid="{00000000-0005-0000-0000-000037050000}"/>
    <cellStyle name="20% - Accent2 2 3 3 4 3 2 2" xfId="39760" xr:uid="{00000000-0005-0000-0000-000038050000}"/>
    <cellStyle name="20% - Accent2 2 3 3 4 3 3" xfId="28938" xr:uid="{00000000-0005-0000-0000-000039050000}"/>
    <cellStyle name="20% - Accent2 2 3 3 4 4" xfId="12704" xr:uid="{00000000-0005-0000-0000-00003A050000}"/>
    <cellStyle name="20% - Accent2 2 3 3 4 4 2" xfId="34349" xr:uid="{00000000-0005-0000-0000-00003B050000}"/>
    <cellStyle name="20% - Accent2 2 3 3 4 5" xfId="23527" xr:uid="{00000000-0005-0000-0000-00003C050000}"/>
    <cellStyle name="20% - Accent2 2 3 3 5" xfId="3217" xr:uid="{00000000-0005-0000-0000-00003D050000}"/>
    <cellStyle name="20% - Accent2 2 3 3 5 2" xfId="8642" xr:uid="{00000000-0005-0000-0000-00003E050000}"/>
    <cellStyle name="20% - Accent2 2 3 3 5 2 2" xfId="19464" xr:uid="{00000000-0005-0000-0000-00003F050000}"/>
    <cellStyle name="20% - Accent2 2 3 3 5 2 2 2" xfId="41109" xr:uid="{00000000-0005-0000-0000-000040050000}"/>
    <cellStyle name="20% - Accent2 2 3 3 5 2 3" xfId="30287" xr:uid="{00000000-0005-0000-0000-000041050000}"/>
    <cellStyle name="20% - Accent2 2 3 3 5 3" xfId="14053" xr:uid="{00000000-0005-0000-0000-000042050000}"/>
    <cellStyle name="20% - Accent2 2 3 3 5 3 2" xfId="35698" xr:uid="{00000000-0005-0000-0000-000043050000}"/>
    <cellStyle name="20% - Accent2 2 3 3 5 4" xfId="24876" xr:uid="{00000000-0005-0000-0000-000044050000}"/>
    <cellStyle name="20% - Accent2 2 3 3 6" xfId="5946" xr:uid="{00000000-0005-0000-0000-000045050000}"/>
    <cellStyle name="20% - Accent2 2 3 3 6 2" xfId="16768" xr:uid="{00000000-0005-0000-0000-000046050000}"/>
    <cellStyle name="20% - Accent2 2 3 3 6 2 2" xfId="38413" xr:uid="{00000000-0005-0000-0000-000047050000}"/>
    <cellStyle name="20% - Accent2 2 3 3 6 3" xfId="27591" xr:uid="{00000000-0005-0000-0000-000048050000}"/>
    <cellStyle name="20% - Accent2 2 3 3 7" xfId="11357" xr:uid="{00000000-0005-0000-0000-000049050000}"/>
    <cellStyle name="20% - Accent2 2 3 3 7 2" xfId="33002" xr:uid="{00000000-0005-0000-0000-00004A050000}"/>
    <cellStyle name="20% - Accent2 2 3 3 8" xfId="22180" xr:uid="{00000000-0005-0000-0000-00004B050000}"/>
    <cellStyle name="20% - Accent2 2 3 4" xfId="667" xr:uid="{00000000-0005-0000-0000-00004C050000}"/>
    <cellStyle name="20% - Accent2 2 3 4 2" xfId="2016" xr:uid="{00000000-0005-0000-0000-00004D050000}"/>
    <cellStyle name="20% - Accent2 2 3 4 2 2" xfId="4714" xr:uid="{00000000-0005-0000-0000-00004E050000}"/>
    <cellStyle name="20% - Accent2 2 3 4 2 2 2" xfId="10139" xr:uid="{00000000-0005-0000-0000-00004F050000}"/>
    <cellStyle name="20% - Accent2 2 3 4 2 2 2 2" xfId="20961" xr:uid="{00000000-0005-0000-0000-000050050000}"/>
    <cellStyle name="20% - Accent2 2 3 4 2 2 2 2 2" xfId="42606" xr:uid="{00000000-0005-0000-0000-000051050000}"/>
    <cellStyle name="20% - Accent2 2 3 4 2 2 2 3" xfId="31784" xr:uid="{00000000-0005-0000-0000-000052050000}"/>
    <cellStyle name="20% - Accent2 2 3 4 2 2 3" xfId="15550" xr:uid="{00000000-0005-0000-0000-000053050000}"/>
    <cellStyle name="20% - Accent2 2 3 4 2 2 3 2" xfId="37195" xr:uid="{00000000-0005-0000-0000-000054050000}"/>
    <cellStyle name="20% - Accent2 2 3 4 2 2 4" xfId="26373" xr:uid="{00000000-0005-0000-0000-000055050000}"/>
    <cellStyle name="20% - Accent2 2 3 4 2 3" xfId="7443" xr:uid="{00000000-0005-0000-0000-000056050000}"/>
    <cellStyle name="20% - Accent2 2 3 4 2 3 2" xfId="18265" xr:uid="{00000000-0005-0000-0000-000057050000}"/>
    <cellStyle name="20% - Accent2 2 3 4 2 3 2 2" xfId="39910" xr:uid="{00000000-0005-0000-0000-000058050000}"/>
    <cellStyle name="20% - Accent2 2 3 4 2 3 3" xfId="29088" xr:uid="{00000000-0005-0000-0000-000059050000}"/>
    <cellStyle name="20% - Accent2 2 3 4 2 4" xfId="12854" xr:uid="{00000000-0005-0000-0000-00005A050000}"/>
    <cellStyle name="20% - Accent2 2 3 4 2 4 2" xfId="34499" xr:uid="{00000000-0005-0000-0000-00005B050000}"/>
    <cellStyle name="20% - Accent2 2 3 4 2 5" xfId="23677" xr:uid="{00000000-0005-0000-0000-00005C050000}"/>
    <cellStyle name="20% - Accent2 2 3 4 3" xfId="3367" xr:uid="{00000000-0005-0000-0000-00005D050000}"/>
    <cellStyle name="20% - Accent2 2 3 4 3 2" xfId="8792" xr:uid="{00000000-0005-0000-0000-00005E050000}"/>
    <cellStyle name="20% - Accent2 2 3 4 3 2 2" xfId="19614" xr:uid="{00000000-0005-0000-0000-00005F050000}"/>
    <cellStyle name="20% - Accent2 2 3 4 3 2 2 2" xfId="41259" xr:uid="{00000000-0005-0000-0000-000060050000}"/>
    <cellStyle name="20% - Accent2 2 3 4 3 2 3" xfId="30437" xr:uid="{00000000-0005-0000-0000-000061050000}"/>
    <cellStyle name="20% - Accent2 2 3 4 3 3" xfId="14203" xr:uid="{00000000-0005-0000-0000-000062050000}"/>
    <cellStyle name="20% - Accent2 2 3 4 3 3 2" xfId="35848" xr:uid="{00000000-0005-0000-0000-000063050000}"/>
    <cellStyle name="20% - Accent2 2 3 4 3 4" xfId="25026" xr:uid="{00000000-0005-0000-0000-000064050000}"/>
    <cellStyle name="20% - Accent2 2 3 4 4" xfId="6096" xr:uid="{00000000-0005-0000-0000-000065050000}"/>
    <cellStyle name="20% - Accent2 2 3 4 4 2" xfId="16918" xr:uid="{00000000-0005-0000-0000-000066050000}"/>
    <cellStyle name="20% - Accent2 2 3 4 4 2 2" xfId="38563" xr:uid="{00000000-0005-0000-0000-000067050000}"/>
    <cellStyle name="20% - Accent2 2 3 4 4 3" xfId="27741" xr:uid="{00000000-0005-0000-0000-000068050000}"/>
    <cellStyle name="20% - Accent2 2 3 4 5" xfId="11507" xr:uid="{00000000-0005-0000-0000-000069050000}"/>
    <cellStyle name="20% - Accent2 2 3 4 5 2" xfId="33152" xr:uid="{00000000-0005-0000-0000-00006A050000}"/>
    <cellStyle name="20% - Accent2 2 3 4 6" xfId="22330" xr:uid="{00000000-0005-0000-0000-00006B050000}"/>
    <cellStyle name="20% - Accent2 2 3 5" xfId="1116" xr:uid="{00000000-0005-0000-0000-00006C050000}"/>
    <cellStyle name="20% - Accent2 2 3 5 2" xfId="2465" xr:uid="{00000000-0005-0000-0000-00006D050000}"/>
    <cellStyle name="20% - Accent2 2 3 5 2 2" xfId="5163" xr:uid="{00000000-0005-0000-0000-00006E050000}"/>
    <cellStyle name="20% - Accent2 2 3 5 2 2 2" xfId="10588" xr:uid="{00000000-0005-0000-0000-00006F050000}"/>
    <cellStyle name="20% - Accent2 2 3 5 2 2 2 2" xfId="21410" xr:uid="{00000000-0005-0000-0000-000070050000}"/>
    <cellStyle name="20% - Accent2 2 3 5 2 2 2 2 2" xfId="43055" xr:uid="{00000000-0005-0000-0000-000071050000}"/>
    <cellStyle name="20% - Accent2 2 3 5 2 2 2 3" xfId="32233" xr:uid="{00000000-0005-0000-0000-000072050000}"/>
    <cellStyle name="20% - Accent2 2 3 5 2 2 3" xfId="15999" xr:uid="{00000000-0005-0000-0000-000073050000}"/>
    <cellStyle name="20% - Accent2 2 3 5 2 2 3 2" xfId="37644" xr:uid="{00000000-0005-0000-0000-000074050000}"/>
    <cellStyle name="20% - Accent2 2 3 5 2 2 4" xfId="26822" xr:uid="{00000000-0005-0000-0000-000075050000}"/>
    <cellStyle name="20% - Accent2 2 3 5 2 3" xfId="7892" xr:uid="{00000000-0005-0000-0000-000076050000}"/>
    <cellStyle name="20% - Accent2 2 3 5 2 3 2" xfId="18714" xr:uid="{00000000-0005-0000-0000-000077050000}"/>
    <cellStyle name="20% - Accent2 2 3 5 2 3 2 2" xfId="40359" xr:uid="{00000000-0005-0000-0000-000078050000}"/>
    <cellStyle name="20% - Accent2 2 3 5 2 3 3" xfId="29537" xr:uid="{00000000-0005-0000-0000-000079050000}"/>
    <cellStyle name="20% - Accent2 2 3 5 2 4" xfId="13303" xr:uid="{00000000-0005-0000-0000-00007A050000}"/>
    <cellStyle name="20% - Accent2 2 3 5 2 4 2" xfId="34948" xr:uid="{00000000-0005-0000-0000-00007B050000}"/>
    <cellStyle name="20% - Accent2 2 3 5 2 5" xfId="24126" xr:uid="{00000000-0005-0000-0000-00007C050000}"/>
    <cellStyle name="20% - Accent2 2 3 5 3" xfId="3816" xr:uid="{00000000-0005-0000-0000-00007D050000}"/>
    <cellStyle name="20% - Accent2 2 3 5 3 2" xfId="9241" xr:uid="{00000000-0005-0000-0000-00007E050000}"/>
    <cellStyle name="20% - Accent2 2 3 5 3 2 2" xfId="20063" xr:uid="{00000000-0005-0000-0000-00007F050000}"/>
    <cellStyle name="20% - Accent2 2 3 5 3 2 2 2" xfId="41708" xr:uid="{00000000-0005-0000-0000-000080050000}"/>
    <cellStyle name="20% - Accent2 2 3 5 3 2 3" xfId="30886" xr:uid="{00000000-0005-0000-0000-000081050000}"/>
    <cellStyle name="20% - Accent2 2 3 5 3 3" xfId="14652" xr:uid="{00000000-0005-0000-0000-000082050000}"/>
    <cellStyle name="20% - Accent2 2 3 5 3 3 2" xfId="36297" xr:uid="{00000000-0005-0000-0000-000083050000}"/>
    <cellStyle name="20% - Accent2 2 3 5 3 4" xfId="25475" xr:uid="{00000000-0005-0000-0000-000084050000}"/>
    <cellStyle name="20% - Accent2 2 3 5 4" xfId="6545" xr:uid="{00000000-0005-0000-0000-000085050000}"/>
    <cellStyle name="20% - Accent2 2 3 5 4 2" xfId="17367" xr:uid="{00000000-0005-0000-0000-000086050000}"/>
    <cellStyle name="20% - Accent2 2 3 5 4 2 2" xfId="39012" xr:uid="{00000000-0005-0000-0000-000087050000}"/>
    <cellStyle name="20% - Accent2 2 3 5 4 3" xfId="28190" xr:uid="{00000000-0005-0000-0000-000088050000}"/>
    <cellStyle name="20% - Accent2 2 3 5 5" xfId="11956" xr:uid="{00000000-0005-0000-0000-000089050000}"/>
    <cellStyle name="20% - Accent2 2 3 5 5 2" xfId="33601" xr:uid="{00000000-0005-0000-0000-00008A050000}"/>
    <cellStyle name="20% - Accent2 2 3 5 6" xfId="22779" xr:uid="{00000000-0005-0000-0000-00008B050000}"/>
    <cellStyle name="20% - Accent2 2 3 6" xfId="1567" xr:uid="{00000000-0005-0000-0000-00008C050000}"/>
    <cellStyle name="20% - Accent2 2 3 6 2" xfId="4265" xr:uid="{00000000-0005-0000-0000-00008D050000}"/>
    <cellStyle name="20% - Accent2 2 3 6 2 2" xfId="9690" xr:uid="{00000000-0005-0000-0000-00008E050000}"/>
    <cellStyle name="20% - Accent2 2 3 6 2 2 2" xfId="20512" xr:uid="{00000000-0005-0000-0000-00008F050000}"/>
    <cellStyle name="20% - Accent2 2 3 6 2 2 2 2" xfId="42157" xr:uid="{00000000-0005-0000-0000-000090050000}"/>
    <cellStyle name="20% - Accent2 2 3 6 2 2 3" xfId="31335" xr:uid="{00000000-0005-0000-0000-000091050000}"/>
    <cellStyle name="20% - Accent2 2 3 6 2 3" xfId="15101" xr:uid="{00000000-0005-0000-0000-000092050000}"/>
    <cellStyle name="20% - Accent2 2 3 6 2 3 2" xfId="36746" xr:uid="{00000000-0005-0000-0000-000093050000}"/>
    <cellStyle name="20% - Accent2 2 3 6 2 4" xfId="25924" xr:uid="{00000000-0005-0000-0000-000094050000}"/>
    <cellStyle name="20% - Accent2 2 3 6 3" xfId="6994" xr:uid="{00000000-0005-0000-0000-000095050000}"/>
    <cellStyle name="20% - Accent2 2 3 6 3 2" xfId="17816" xr:uid="{00000000-0005-0000-0000-000096050000}"/>
    <cellStyle name="20% - Accent2 2 3 6 3 2 2" xfId="39461" xr:uid="{00000000-0005-0000-0000-000097050000}"/>
    <cellStyle name="20% - Accent2 2 3 6 3 3" xfId="28639" xr:uid="{00000000-0005-0000-0000-000098050000}"/>
    <cellStyle name="20% - Accent2 2 3 6 4" xfId="12405" xr:uid="{00000000-0005-0000-0000-000099050000}"/>
    <cellStyle name="20% - Accent2 2 3 6 4 2" xfId="34050" xr:uid="{00000000-0005-0000-0000-00009A050000}"/>
    <cellStyle name="20% - Accent2 2 3 6 5" xfId="23228" xr:uid="{00000000-0005-0000-0000-00009B050000}"/>
    <cellStyle name="20% - Accent2 2 3 7" xfId="2918" xr:uid="{00000000-0005-0000-0000-00009C050000}"/>
    <cellStyle name="20% - Accent2 2 3 7 2" xfId="8343" xr:uid="{00000000-0005-0000-0000-00009D050000}"/>
    <cellStyle name="20% - Accent2 2 3 7 2 2" xfId="19165" xr:uid="{00000000-0005-0000-0000-00009E050000}"/>
    <cellStyle name="20% - Accent2 2 3 7 2 2 2" xfId="40810" xr:uid="{00000000-0005-0000-0000-00009F050000}"/>
    <cellStyle name="20% - Accent2 2 3 7 2 3" xfId="29988" xr:uid="{00000000-0005-0000-0000-0000A0050000}"/>
    <cellStyle name="20% - Accent2 2 3 7 3" xfId="13754" xr:uid="{00000000-0005-0000-0000-0000A1050000}"/>
    <cellStyle name="20% - Accent2 2 3 7 3 2" xfId="35399" xr:uid="{00000000-0005-0000-0000-0000A2050000}"/>
    <cellStyle name="20% - Accent2 2 3 7 4" xfId="24577" xr:uid="{00000000-0005-0000-0000-0000A3050000}"/>
    <cellStyle name="20% - Accent2 2 3 8" xfId="5647" xr:uid="{00000000-0005-0000-0000-0000A4050000}"/>
    <cellStyle name="20% - Accent2 2 3 8 2" xfId="16469" xr:uid="{00000000-0005-0000-0000-0000A5050000}"/>
    <cellStyle name="20% - Accent2 2 3 8 2 2" xfId="38114" xr:uid="{00000000-0005-0000-0000-0000A6050000}"/>
    <cellStyle name="20% - Accent2 2 3 8 3" xfId="27292" xr:uid="{00000000-0005-0000-0000-0000A7050000}"/>
    <cellStyle name="20% - Accent2 2 3 9" xfId="11058" xr:uid="{00000000-0005-0000-0000-0000A8050000}"/>
    <cellStyle name="20% - Accent2 2 3 9 2" xfId="32703" xr:uid="{00000000-0005-0000-0000-0000A9050000}"/>
    <cellStyle name="20% - Accent2 2 4" xfId="347" xr:uid="{00000000-0005-0000-0000-0000AA050000}"/>
    <cellStyle name="20% - Accent2 2 4 2" xfId="796" xr:uid="{00000000-0005-0000-0000-0000AB050000}"/>
    <cellStyle name="20% - Accent2 2 4 2 2" xfId="2145" xr:uid="{00000000-0005-0000-0000-0000AC050000}"/>
    <cellStyle name="20% - Accent2 2 4 2 2 2" xfId="4843" xr:uid="{00000000-0005-0000-0000-0000AD050000}"/>
    <cellStyle name="20% - Accent2 2 4 2 2 2 2" xfId="10268" xr:uid="{00000000-0005-0000-0000-0000AE050000}"/>
    <cellStyle name="20% - Accent2 2 4 2 2 2 2 2" xfId="21090" xr:uid="{00000000-0005-0000-0000-0000AF050000}"/>
    <cellStyle name="20% - Accent2 2 4 2 2 2 2 2 2" xfId="42735" xr:uid="{00000000-0005-0000-0000-0000B0050000}"/>
    <cellStyle name="20% - Accent2 2 4 2 2 2 2 3" xfId="31913" xr:uid="{00000000-0005-0000-0000-0000B1050000}"/>
    <cellStyle name="20% - Accent2 2 4 2 2 2 3" xfId="15679" xr:uid="{00000000-0005-0000-0000-0000B2050000}"/>
    <cellStyle name="20% - Accent2 2 4 2 2 2 3 2" xfId="37324" xr:uid="{00000000-0005-0000-0000-0000B3050000}"/>
    <cellStyle name="20% - Accent2 2 4 2 2 2 4" xfId="26502" xr:uid="{00000000-0005-0000-0000-0000B4050000}"/>
    <cellStyle name="20% - Accent2 2 4 2 2 3" xfId="7572" xr:uid="{00000000-0005-0000-0000-0000B5050000}"/>
    <cellStyle name="20% - Accent2 2 4 2 2 3 2" xfId="18394" xr:uid="{00000000-0005-0000-0000-0000B6050000}"/>
    <cellStyle name="20% - Accent2 2 4 2 2 3 2 2" xfId="40039" xr:uid="{00000000-0005-0000-0000-0000B7050000}"/>
    <cellStyle name="20% - Accent2 2 4 2 2 3 3" xfId="29217" xr:uid="{00000000-0005-0000-0000-0000B8050000}"/>
    <cellStyle name="20% - Accent2 2 4 2 2 4" xfId="12983" xr:uid="{00000000-0005-0000-0000-0000B9050000}"/>
    <cellStyle name="20% - Accent2 2 4 2 2 4 2" xfId="34628" xr:uid="{00000000-0005-0000-0000-0000BA050000}"/>
    <cellStyle name="20% - Accent2 2 4 2 2 5" xfId="23806" xr:uid="{00000000-0005-0000-0000-0000BB050000}"/>
    <cellStyle name="20% - Accent2 2 4 2 3" xfId="3496" xr:uid="{00000000-0005-0000-0000-0000BC050000}"/>
    <cellStyle name="20% - Accent2 2 4 2 3 2" xfId="8921" xr:uid="{00000000-0005-0000-0000-0000BD050000}"/>
    <cellStyle name="20% - Accent2 2 4 2 3 2 2" xfId="19743" xr:uid="{00000000-0005-0000-0000-0000BE050000}"/>
    <cellStyle name="20% - Accent2 2 4 2 3 2 2 2" xfId="41388" xr:uid="{00000000-0005-0000-0000-0000BF050000}"/>
    <cellStyle name="20% - Accent2 2 4 2 3 2 3" xfId="30566" xr:uid="{00000000-0005-0000-0000-0000C0050000}"/>
    <cellStyle name="20% - Accent2 2 4 2 3 3" xfId="14332" xr:uid="{00000000-0005-0000-0000-0000C1050000}"/>
    <cellStyle name="20% - Accent2 2 4 2 3 3 2" xfId="35977" xr:uid="{00000000-0005-0000-0000-0000C2050000}"/>
    <cellStyle name="20% - Accent2 2 4 2 3 4" xfId="25155" xr:uid="{00000000-0005-0000-0000-0000C3050000}"/>
    <cellStyle name="20% - Accent2 2 4 2 4" xfId="6225" xr:uid="{00000000-0005-0000-0000-0000C4050000}"/>
    <cellStyle name="20% - Accent2 2 4 2 4 2" xfId="17047" xr:uid="{00000000-0005-0000-0000-0000C5050000}"/>
    <cellStyle name="20% - Accent2 2 4 2 4 2 2" xfId="38692" xr:uid="{00000000-0005-0000-0000-0000C6050000}"/>
    <cellStyle name="20% - Accent2 2 4 2 4 3" xfId="27870" xr:uid="{00000000-0005-0000-0000-0000C7050000}"/>
    <cellStyle name="20% - Accent2 2 4 2 5" xfId="11636" xr:uid="{00000000-0005-0000-0000-0000C8050000}"/>
    <cellStyle name="20% - Accent2 2 4 2 5 2" xfId="33281" xr:uid="{00000000-0005-0000-0000-0000C9050000}"/>
    <cellStyle name="20% - Accent2 2 4 2 6" xfId="22459" xr:uid="{00000000-0005-0000-0000-0000CA050000}"/>
    <cellStyle name="20% - Accent2 2 4 3" xfId="1245" xr:uid="{00000000-0005-0000-0000-0000CB050000}"/>
    <cellStyle name="20% - Accent2 2 4 3 2" xfId="2594" xr:uid="{00000000-0005-0000-0000-0000CC050000}"/>
    <cellStyle name="20% - Accent2 2 4 3 2 2" xfId="5292" xr:uid="{00000000-0005-0000-0000-0000CD050000}"/>
    <cellStyle name="20% - Accent2 2 4 3 2 2 2" xfId="10717" xr:uid="{00000000-0005-0000-0000-0000CE050000}"/>
    <cellStyle name="20% - Accent2 2 4 3 2 2 2 2" xfId="21539" xr:uid="{00000000-0005-0000-0000-0000CF050000}"/>
    <cellStyle name="20% - Accent2 2 4 3 2 2 2 2 2" xfId="43184" xr:uid="{00000000-0005-0000-0000-0000D0050000}"/>
    <cellStyle name="20% - Accent2 2 4 3 2 2 2 3" xfId="32362" xr:uid="{00000000-0005-0000-0000-0000D1050000}"/>
    <cellStyle name="20% - Accent2 2 4 3 2 2 3" xfId="16128" xr:uid="{00000000-0005-0000-0000-0000D2050000}"/>
    <cellStyle name="20% - Accent2 2 4 3 2 2 3 2" xfId="37773" xr:uid="{00000000-0005-0000-0000-0000D3050000}"/>
    <cellStyle name="20% - Accent2 2 4 3 2 2 4" xfId="26951" xr:uid="{00000000-0005-0000-0000-0000D4050000}"/>
    <cellStyle name="20% - Accent2 2 4 3 2 3" xfId="8021" xr:uid="{00000000-0005-0000-0000-0000D5050000}"/>
    <cellStyle name="20% - Accent2 2 4 3 2 3 2" xfId="18843" xr:uid="{00000000-0005-0000-0000-0000D6050000}"/>
    <cellStyle name="20% - Accent2 2 4 3 2 3 2 2" xfId="40488" xr:uid="{00000000-0005-0000-0000-0000D7050000}"/>
    <cellStyle name="20% - Accent2 2 4 3 2 3 3" xfId="29666" xr:uid="{00000000-0005-0000-0000-0000D8050000}"/>
    <cellStyle name="20% - Accent2 2 4 3 2 4" xfId="13432" xr:uid="{00000000-0005-0000-0000-0000D9050000}"/>
    <cellStyle name="20% - Accent2 2 4 3 2 4 2" xfId="35077" xr:uid="{00000000-0005-0000-0000-0000DA050000}"/>
    <cellStyle name="20% - Accent2 2 4 3 2 5" xfId="24255" xr:uid="{00000000-0005-0000-0000-0000DB050000}"/>
    <cellStyle name="20% - Accent2 2 4 3 3" xfId="3945" xr:uid="{00000000-0005-0000-0000-0000DC050000}"/>
    <cellStyle name="20% - Accent2 2 4 3 3 2" xfId="9370" xr:uid="{00000000-0005-0000-0000-0000DD050000}"/>
    <cellStyle name="20% - Accent2 2 4 3 3 2 2" xfId="20192" xr:uid="{00000000-0005-0000-0000-0000DE050000}"/>
    <cellStyle name="20% - Accent2 2 4 3 3 2 2 2" xfId="41837" xr:uid="{00000000-0005-0000-0000-0000DF050000}"/>
    <cellStyle name="20% - Accent2 2 4 3 3 2 3" xfId="31015" xr:uid="{00000000-0005-0000-0000-0000E0050000}"/>
    <cellStyle name="20% - Accent2 2 4 3 3 3" xfId="14781" xr:uid="{00000000-0005-0000-0000-0000E1050000}"/>
    <cellStyle name="20% - Accent2 2 4 3 3 3 2" xfId="36426" xr:uid="{00000000-0005-0000-0000-0000E2050000}"/>
    <cellStyle name="20% - Accent2 2 4 3 3 4" xfId="25604" xr:uid="{00000000-0005-0000-0000-0000E3050000}"/>
    <cellStyle name="20% - Accent2 2 4 3 4" xfId="6674" xr:uid="{00000000-0005-0000-0000-0000E4050000}"/>
    <cellStyle name="20% - Accent2 2 4 3 4 2" xfId="17496" xr:uid="{00000000-0005-0000-0000-0000E5050000}"/>
    <cellStyle name="20% - Accent2 2 4 3 4 2 2" xfId="39141" xr:uid="{00000000-0005-0000-0000-0000E6050000}"/>
    <cellStyle name="20% - Accent2 2 4 3 4 3" xfId="28319" xr:uid="{00000000-0005-0000-0000-0000E7050000}"/>
    <cellStyle name="20% - Accent2 2 4 3 5" xfId="12085" xr:uid="{00000000-0005-0000-0000-0000E8050000}"/>
    <cellStyle name="20% - Accent2 2 4 3 5 2" xfId="33730" xr:uid="{00000000-0005-0000-0000-0000E9050000}"/>
    <cellStyle name="20% - Accent2 2 4 3 6" xfId="22908" xr:uid="{00000000-0005-0000-0000-0000EA050000}"/>
    <cellStyle name="20% - Accent2 2 4 4" xfId="1696" xr:uid="{00000000-0005-0000-0000-0000EB050000}"/>
    <cellStyle name="20% - Accent2 2 4 4 2" xfId="4394" xr:uid="{00000000-0005-0000-0000-0000EC050000}"/>
    <cellStyle name="20% - Accent2 2 4 4 2 2" xfId="9819" xr:uid="{00000000-0005-0000-0000-0000ED050000}"/>
    <cellStyle name="20% - Accent2 2 4 4 2 2 2" xfId="20641" xr:uid="{00000000-0005-0000-0000-0000EE050000}"/>
    <cellStyle name="20% - Accent2 2 4 4 2 2 2 2" xfId="42286" xr:uid="{00000000-0005-0000-0000-0000EF050000}"/>
    <cellStyle name="20% - Accent2 2 4 4 2 2 3" xfId="31464" xr:uid="{00000000-0005-0000-0000-0000F0050000}"/>
    <cellStyle name="20% - Accent2 2 4 4 2 3" xfId="15230" xr:uid="{00000000-0005-0000-0000-0000F1050000}"/>
    <cellStyle name="20% - Accent2 2 4 4 2 3 2" xfId="36875" xr:uid="{00000000-0005-0000-0000-0000F2050000}"/>
    <cellStyle name="20% - Accent2 2 4 4 2 4" xfId="26053" xr:uid="{00000000-0005-0000-0000-0000F3050000}"/>
    <cellStyle name="20% - Accent2 2 4 4 3" xfId="7123" xr:uid="{00000000-0005-0000-0000-0000F4050000}"/>
    <cellStyle name="20% - Accent2 2 4 4 3 2" xfId="17945" xr:uid="{00000000-0005-0000-0000-0000F5050000}"/>
    <cellStyle name="20% - Accent2 2 4 4 3 2 2" xfId="39590" xr:uid="{00000000-0005-0000-0000-0000F6050000}"/>
    <cellStyle name="20% - Accent2 2 4 4 3 3" xfId="28768" xr:uid="{00000000-0005-0000-0000-0000F7050000}"/>
    <cellStyle name="20% - Accent2 2 4 4 4" xfId="12534" xr:uid="{00000000-0005-0000-0000-0000F8050000}"/>
    <cellStyle name="20% - Accent2 2 4 4 4 2" xfId="34179" xr:uid="{00000000-0005-0000-0000-0000F9050000}"/>
    <cellStyle name="20% - Accent2 2 4 4 5" xfId="23357" xr:uid="{00000000-0005-0000-0000-0000FA050000}"/>
    <cellStyle name="20% - Accent2 2 4 5" xfId="3047" xr:uid="{00000000-0005-0000-0000-0000FB050000}"/>
    <cellStyle name="20% - Accent2 2 4 5 2" xfId="8472" xr:uid="{00000000-0005-0000-0000-0000FC050000}"/>
    <cellStyle name="20% - Accent2 2 4 5 2 2" xfId="19294" xr:uid="{00000000-0005-0000-0000-0000FD050000}"/>
    <cellStyle name="20% - Accent2 2 4 5 2 2 2" xfId="40939" xr:uid="{00000000-0005-0000-0000-0000FE050000}"/>
    <cellStyle name="20% - Accent2 2 4 5 2 3" xfId="30117" xr:uid="{00000000-0005-0000-0000-0000FF050000}"/>
    <cellStyle name="20% - Accent2 2 4 5 3" xfId="13883" xr:uid="{00000000-0005-0000-0000-000000060000}"/>
    <cellStyle name="20% - Accent2 2 4 5 3 2" xfId="35528" xr:uid="{00000000-0005-0000-0000-000001060000}"/>
    <cellStyle name="20% - Accent2 2 4 5 4" xfId="24706" xr:uid="{00000000-0005-0000-0000-000002060000}"/>
    <cellStyle name="20% - Accent2 2 4 6" xfId="5776" xr:uid="{00000000-0005-0000-0000-000003060000}"/>
    <cellStyle name="20% - Accent2 2 4 6 2" xfId="16598" xr:uid="{00000000-0005-0000-0000-000004060000}"/>
    <cellStyle name="20% - Accent2 2 4 6 2 2" xfId="38243" xr:uid="{00000000-0005-0000-0000-000005060000}"/>
    <cellStyle name="20% - Accent2 2 4 6 3" xfId="27421" xr:uid="{00000000-0005-0000-0000-000006060000}"/>
    <cellStyle name="20% - Accent2 2 4 7" xfId="11187" xr:uid="{00000000-0005-0000-0000-000007060000}"/>
    <cellStyle name="20% - Accent2 2 4 7 2" xfId="32832" xr:uid="{00000000-0005-0000-0000-000008060000}"/>
    <cellStyle name="20% - Accent2 2 4 8" xfId="22010" xr:uid="{00000000-0005-0000-0000-000009060000}"/>
    <cellStyle name="20% - Accent2 2 5" xfId="497" xr:uid="{00000000-0005-0000-0000-00000A060000}"/>
    <cellStyle name="20% - Accent2 2 5 2" xfId="946" xr:uid="{00000000-0005-0000-0000-00000B060000}"/>
    <cellStyle name="20% - Accent2 2 5 2 2" xfId="2295" xr:uid="{00000000-0005-0000-0000-00000C060000}"/>
    <cellStyle name="20% - Accent2 2 5 2 2 2" xfId="4993" xr:uid="{00000000-0005-0000-0000-00000D060000}"/>
    <cellStyle name="20% - Accent2 2 5 2 2 2 2" xfId="10418" xr:uid="{00000000-0005-0000-0000-00000E060000}"/>
    <cellStyle name="20% - Accent2 2 5 2 2 2 2 2" xfId="21240" xr:uid="{00000000-0005-0000-0000-00000F060000}"/>
    <cellStyle name="20% - Accent2 2 5 2 2 2 2 2 2" xfId="42885" xr:uid="{00000000-0005-0000-0000-000010060000}"/>
    <cellStyle name="20% - Accent2 2 5 2 2 2 2 3" xfId="32063" xr:uid="{00000000-0005-0000-0000-000011060000}"/>
    <cellStyle name="20% - Accent2 2 5 2 2 2 3" xfId="15829" xr:uid="{00000000-0005-0000-0000-000012060000}"/>
    <cellStyle name="20% - Accent2 2 5 2 2 2 3 2" xfId="37474" xr:uid="{00000000-0005-0000-0000-000013060000}"/>
    <cellStyle name="20% - Accent2 2 5 2 2 2 4" xfId="26652" xr:uid="{00000000-0005-0000-0000-000014060000}"/>
    <cellStyle name="20% - Accent2 2 5 2 2 3" xfId="7722" xr:uid="{00000000-0005-0000-0000-000015060000}"/>
    <cellStyle name="20% - Accent2 2 5 2 2 3 2" xfId="18544" xr:uid="{00000000-0005-0000-0000-000016060000}"/>
    <cellStyle name="20% - Accent2 2 5 2 2 3 2 2" xfId="40189" xr:uid="{00000000-0005-0000-0000-000017060000}"/>
    <cellStyle name="20% - Accent2 2 5 2 2 3 3" xfId="29367" xr:uid="{00000000-0005-0000-0000-000018060000}"/>
    <cellStyle name="20% - Accent2 2 5 2 2 4" xfId="13133" xr:uid="{00000000-0005-0000-0000-000019060000}"/>
    <cellStyle name="20% - Accent2 2 5 2 2 4 2" xfId="34778" xr:uid="{00000000-0005-0000-0000-00001A060000}"/>
    <cellStyle name="20% - Accent2 2 5 2 2 5" xfId="23956" xr:uid="{00000000-0005-0000-0000-00001B060000}"/>
    <cellStyle name="20% - Accent2 2 5 2 3" xfId="3646" xr:uid="{00000000-0005-0000-0000-00001C060000}"/>
    <cellStyle name="20% - Accent2 2 5 2 3 2" xfId="9071" xr:uid="{00000000-0005-0000-0000-00001D060000}"/>
    <cellStyle name="20% - Accent2 2 5 2 3 2 2" xfId="19893" xr:uid="{00000000-0005-0000-0000-00001E060000}"/>
    <cellStyle name="20% - Accent2 2 5 2 3 2 2 2" xfId="41538" xr:uid="{00000000-0005-0000-0000-00001F060000}"/>
    <cellStyle name="20% - Accent2 2 5 2 3 2 3" xfId="30716" xr:uid="{00000000-0005-0000-0000-000020060000}"/>
    <cellStyle name="20% - Accent2 2 5 2 3 3" xfId="14482" xr:uid="{00000000-0005-0000-0000-000021060000}"/>
    <cellStyle name="20% - Accent2 2 5 2 3 3 2" xfId="36127" xr:uid="{00000000-0005-0000-0000-000022060000}"/>
    <cellStyle name="20% - Accent2 2 5 2 3 4" xfId="25305" xr:uid="{00000000-0005-0000-0000-000023060000}"/>
    <cellStyle name="20% - Accent2 2 5 2 4" xfId="6375" xr:uid="{00000000-0005-0000-0000-000024060000}"/>
    <cellStyle name="20% - Accent2 2 5 2 4 2" xfId="17197" xr:uid="{00000000-0005-0000-0000-000025060000}"/>
    <cellStyle name="20% - Accent2 2 5 2 4 2 2" xfId="38842" xr:uid="{00000000-0005-0000-0000-000026060000}"/>
    <cellStyle name="20% - Accent2 2 5 2 4 3" xfId="28020" xr:uid="{00000000-0005-0000-0000-000027060000}"/>
    <cellStyle name="20% - Accent2 2 5 2 5" xfId="11786" xr:uid="{00000000-0005-0000-0000-000028060000}"/>
    <cellStyle name="20% - Accent2 2 5 2 5 2" xfId="33431" xr:uid="{00000000-0005-0000-0000-000029060000}"/>
    <cellStyle name="20% - Accent2 2 5 2 6" xfId="22609" xr:uid="{00000000-0005-0000-0000-00002A060000}"/>
    <cellStyle name="20% - Accent2 2 5 3" xfId="1395" xr:uid="{00000000-0005-0000-0000-00002B060000}"/>
    <cellStyle name="20% - Accent2 2 5 3 2" xfId="2744" xr:uid="{00000000-0005-0000-0000-00002C060000}"/>
    <cellStyle name="20% - Accent2 2 5 3 2 2" xfId="5442" xr:uid="{00000000-0005-0000-0000-00002D060000}"/>
    <cellStyle name="20% - Accent2 2 5 3 2 2 2" xfId="10867" xr:uid="{00000000-0005-0000-0000-00002E060000}"/>
    <cellStyle name="20% - Accent2 2 5 3 2 2 2 2" xfId="21689" xr:uid="{00000000-0005-0000-0000-00002F060000}"/>
    <cellStyle name="20% - Accent2 2 5 3 2 2 2 2 2" xfId="43334" xr:uid="{00000000-0005-0000-0000-000030060000}"/>
    <cellStyle name="20% - Accent2 2 5 3 2 2 2 3" xfId="32512" xr:uid="{00000000-0005-0000-0000-000031060000}"/>
    <cellStyle name="20% - Accent2 2 5 3 2 2 3" xfId="16278" xr:uid="{00000000-0005-0000-0000-000032060000}"/>
    <cellStyle name="20% - Accent2 2 5 3 2 2 3 2" xfId="37923" xr:uid="{00000000-0005-0000-0000-000033060000}"/>
    <cellStyle name="20% - Accent2 2 5 3 2 2 4" xfId="27101" xr:uid="{00000000-0005-0000-0000-000034060000}"/>
    <cellStyle name="20% - Accent2 2 5 3 2 3" xfId="8171" xr:uid="{00000000-0005-0000-0000-000035060000}"/>
    <cellStyle name="20% - Accent2 2 5 3 2 3 2" xfId="18993" xr:uid="{00000000-0005-0000-0000-000036060000}"/>
    <cellStyle name="20% - Accent2 2 5 3 2 3 2 2" xfId="40638" xr:uid="{00000000-0005-0000-0000-000037060000}"/>
    <cellStyle name="20% - Accent2 2 5 3 2 3 3" xfId="29816" xr:uid="{00000000-0005-0000-0000-000038060000}"/>
    <cellStyle name="20% - Accent2 2 5 3 2 4" xfId="13582" xr:uid="{00000000-0005-0000-0000-000039060000}"/>
    <cellStyle name="20% - Accent2 2 5 3 2 4 2" xfId="35227" xr:uid="{00000000-0005-0000-0000-00003A060000}"/>
    <cellStyle name="20% - Accent2 2 5 3 2 5" xfId="24405" xr:uid="{00000000-0005-0000-0000-00003B060000}"/>
    <cellStyle name="20% - Accent2 2 5 3 3" xfId="4095" xr:uid="{00000000-0005-0000-0000-00003C060000}"/>
    <cellStyle name="20% - Accent2 2 5 3 3 2" xfId="9520" xr:uid="{00000000-0005-0000-0000-00003D060000}"/>
    <cellStyle name="20% - Accent2 2 5 3 3 2 2" xfId="20342" xr:uid="{00000000-0005-0000-0000-00003E060000}"/>
    <cellStyle name="20% - Accent2 2 5 3 3 2 2 2" xfId="41987" xr:uid="{00000000-0005-0000-0000-00003F060000}"/>
    <cellStyle name="20% - Accent2 2 5 3 3 2 3" xfId="31165" xr:uid="{00000000-0005-0000-0000-000040060000}"/>
    <cellStyle name="20% - Accent2 2 5 3 3 3" xfId="14931" xr:uid="{00000000-0005-0000-0000-000041060000}"/>
    <cellStyle name="20% - Accent2 2 5 3 3 3 2" xfId="36576" xr:uid="{00000000-0005-0000-0000-000042060000}"/>
    <cellStyle name="20% - Accent2 2 5 3 3 4" xfId="25754" xr:uid="{00000000-0005-0000-0000-000043060000}"/>
    <cellStyle name="20% - Accent2 2 5 3 4" xfId="6824" xr:uid="{00000000-0005-0000-0000-000044060000}"/>
    <cellStyle name="20% - Accent2 2 5 3 4 2" xfId="17646" xr:uid="{00000000-0005-0000-0000-000045060000}"/>
    <cellStyle name="20% - Accent2 2 5 3 4 2 2" xfId="39291" xr:uid="{00000000-0005-0000-0000-000046060000}"/>
    <cellStyle name="20% - Accent2 2 5 3 4 3" xfId="28469" xr:uid="{00000000-0005-0000-0000-000047060000}"/>
    <cellStyle name="20% - Accent2 2 5 3 5" xfId="12235" xr:uid="{00000000-0005-0000-0000-000048060000}"/>
    <cellStyle name="20% - Accent2 2 5 3 5 2" xfId="33880" xr:uid="{00000000-0005-0000-0000-000049060000}"/>
    <cellStyle name="20% - Accent2 2 5 3 6" xfId="23058" xr:uid="{00000000-0005-0000-0000-00004A060000}"/>
    <cellStyle name="20% - Accent2 2 5 4" xfId="1846" xr:uid="{00000000-0005-0000-0000-00004B060000}"/>
    <cellStyle name="20% - Accent2 2 5 4 2" xfId="4544" xr:uid="{00000000-0005-0000-0000-00004C060000}"/>
    <cellStyle name="20% - Accent2 2 5 4 2 2" xfId="9969" xr:uid="{00000000-0005-0000-0000-00004D060000}"/>
    <cellStyle name="20% - Accent2 2 5 4 2 2 2" xfId="20791" xr:uid="{00000000-0005-0000-0000-00004E060000}"/>
    <cellStyle name="20% - Accent2 2 5 4 2 2 2 2" xfId="42436" xr:uid="{00000000-0005-0000-0000-00004F060000}"/>
    <cellStyle name="20% - Accent2 2 5 4 2 2 3" xfId="31614" xr:uid="{00000000-0005-0000-0000-000050060000}"/>
    <cellStyle name="20% - Accent2 2 5 4 2 3" xfId="15380" xr:uid="{00000000-0005-0000-0000-000051060000}"/>
    <cellStyle name="20% - Accent2 2 5 4 2 3 2" xfId="37025" xr:uid="{00000000-0005-0000-0000-000052060000}"/>
    <cellStyle name="20% - Accent2 2 5 4 2 4" xfId="26203" xr:uid="{00000000-0005-0000-0000-000053060000}"/>
    <cellStyle name="20% - Accent2 2 5 4 3" xfId="7273" xr:uid="{00000000-0005-0000-0000-000054060000}"/>
    <cellStyle name="20% - Accent2 2 5 4 3 2" xfId="18095" xr:uid="{00000000-0005-0000-0000-000055060000}"/>
    <cellStyle name="20% - Accent2 2 5 4 3 2 2" xfId="39740" xr:uid="{00000000-0005-0000-0000-000056060000}"/>
    <cellStyle name="20% - Accent2 2 5 4 3 3" xfId="28918" xr:uid="{00000000-0005-0000-0000-000057060000}"/>
    <cellStyle name="20% - Accent2 2 5 4 4" xfId="12684" xr:uid="{00000000-0005-0000-0000-000058060000}"/>
    <cellStyle name="20% - Accent2 2 5 4 4 2" xfId="34329" xr:uid="{00000000-0005-0000-0000-000059060000}"/>
    <cellStyle name="20% - Accent2 2 5 4 5" xfId="23507" xr:uid="{00000000-0005-0000-0000-00005A060000}"/>
    <cellStyle name="20% - Accent2 2 5 5" xfId="3197" xr:uid="{00000000-0005-0000-0000-00005B060000}"/>
    <cellStyle name="20% - Accent2 2 5 5 2" xfId="8622" xr:uid="{00000000-0005-0000-0000-00005C060000}"/>
    <cellStyle name="20% - Accent2 2 5 5 2 2" xfId="19444" xr:uid="{00000000-0005-0000-0000-00005D060000}"/>
    <cellStyle name="20% - Accent2 2 5 5 2 2 2" xfId="41089" xr:uid="{00000000-0005-0000-0000-00005E060000}"/>
    <cellStyle name="20% - Accent2 2 5 5 2 3" xfId="30267" xr:uid="{00000000-0005-0000-0000-00005F060000}"/>
    <cellStyle name="20% - Accent2 2 5 5 3" xfId="14033" xr:uid="{00000000-0005-0000-0000-000060060000}"/>
    <cellStyle name="20% - Accent2 2 5 5 3 2" xfId="35678" xr:uid="{00000000-0005-0000-0000-000061060000}"/>
    <cellStyle name="20% - Accent2 2 5 5 4" xfId="24856" xr:uid="{00000000-0005-0000-0000-000062060000}"/>
    <cellStyle name="20% - Accent2 2 5 6" xfId="5926" xr:uid="{00000000-0005-0000-0000-000063060000}"/>
    <cellStyle name="20% - Accent2 2 5 6 2" xfId="16748" xr:uid="{00000000-0005-0000-0000-000064060000}"/>
    <cellStyle name="20% - Accent2 2 5 6 2 2" xfId="38393" xr:uid="{00000000-0005-0000-0000-000065060000}"/>
    <cellStyle name="20% - Accent2 2 5 6 3" xfId="27571" xr:uid="{00000000-0005-0000-0000-000066060000}"/>
    <cellStyle name="20% - Accent2 2 5 7" xfId="11337" xr:uid="{00000000-0005-0000-0000-000067060000}"/>
    <cellStyle name="20% - Accent2 2 5 7 2" xfId="32982" xr:uid="{00000000-0005-0000-0000-000068060000}"/>
    <cellStyle name="20% - Accent2 2 5 8" xfId="22160" xr:uid="{00000000-0005-0000-0000-000069060000}"/>
    <cellStyle name="20% - Accent2 2 6" xfId="647" xr:uid="{00000000-0005-0000-0000-00006A060000}"/>
    <cellStyle name="20% - Accent2 2 6 2" xfId="1996" xr:uid="{00000000-0005-0000-0000-00006B060000}"/>
    <cellStyle name="20% - Accent2 2 6 2 2" xfId="4694" xr:uid="{00000000-0005-0000-0000-00006C060000}"/>
    <cellStyle name="20% - Accent2 2 6 2 2 2" xfId="10119" xr:uid="{00000000-0005-0000-0000-00006D060000}"/>
    <cellStyle name="20% - Accent2 2 6 2 2 2 2" xfId="20941" xr:uid="{00000000-0005-0000-0000-00006E060000}"/>
    <cellStyle name="20% - Accent2 2 6 2 2 2 2 2" xfId="42586" xr:uid="{00000000-0005-0000-0000-00006F060000}"/>
    <cellStyle name="20% - Accent2 2 6 2 2 2 3" xfId="31764" xr:uid="{00000000-0005-0000-0000-000070060000}"/>
    <cellStyle name="20% - Accent2 2 6 2 2 3" xfId="15530" xr:uid="{00000000-0005-0000-0000-000071060000}"/>
    <cellStyle name="20% - Accent2 2 6 2 2 3 2" xfId="37175" xr:uid="{00000000-0005-0000-0000-000072060000}"/>
    <cellStyle name="20% - Accent2 2 6 2 2 4" xfId="26353" xr:uid="{00000000-0005-0000-0000-000073060000}"/>
    <cellStyle name="20% - Accent2 2 6 2 3" xfId="7423" xr:uid="{00000000-0005-0000-0000-000074060000}"/>
    <cellStyle name="20% - Accent2 2 6 2 3 2" xfId="18245" xr:uid="{00000000-0005-0000-0000-000075060000}"/>
    <cellStyle name="20% - Accent2 2 6 2 3 2 2" xfId="39890" xr:uid="{00000000-0005-0000-0000-000076060000}"/>
    <cellStyle name="20% - Accent2 2 6 2 3 3" xfId="29068" xr:uid="{00000000-0005-0000-0000-000077060000}"/>
    <cellStyle name="20% - Accent2 2 6 2 4" xfId="12834" xr:uid="{00000000-0005-0000-0000-000078060000}"/>
    <cellStyle name="20% - Accent2 2 6 2 4 2" xfId="34479" xr:uid="{00000000-0005-0000-0000-000079060000}"/>
    <cellStyle name="20% - Accent2 2 6 2 5" xfId="23657" xr:uid="{00000000-0005-0000-0000-00007A060000}"/>
    <cellStyle name="20% - Accent2 2 6 3" xfId="3347" xr:uid="{00000000-0005-0000-0000-00007B060000}"/>
    <cellStyle name="20% - Accent2 2 6 3 2" xfId="8772" xr:uid="{00000000-0005-0000-0000-00007C060000}"/>
    <cellStyle name="20% - Accent2 2 6 3 2 2" xfId="19594" xr:uid="{00000000-0005-0000-0000-00007D060000}"/>
    <cellStyle name="20% - Accent2 2 6 3 2 2 2" xfId="41239" xr:uid="{00000000-0005-0000-0000-00007E060000}"/>
    <cellStyle name="20% - Accent2 2 6 3 2 3" xfId="30417" xr:uid="{00000000-0005-0000-0000-00007F060000}"/>
    <cellStyle name="20% - Accent2 2 6 3 3" xfId="14183" xr:uid="{00000000-0005-0000-0000-000080060000}"/>
    <cellStyle name="20% - Accent2 2 6 3 3 2" xfId="35828" xr:uid="{00000000-0005-0000-0000-000081060000}"/>
    <cellStyle name="20% - Accent2 2 6 3 4" xfId="25006" xr:uid="{00000000-0005-0000-0000-000082060000}"/>
    <cellStyle name="20% - Accent2 2 6 4" xfId="6076" xr:uid="{00000000-0005-0000-0000-000083060000}"/>
    <cellStyle name="20% - Accent2 2 6 4 2" xfId="16898" xr:uid="{00000000-0005-0000-0000-000084060000}"/>
    <cellStyle name="20% - Accent2 2 6 4 2 2" xfId="38543" xr:uid="{00000000-0005-0000-0000-000085060000}"/>
    <cellStyle name="20% - Accent2 2 6 4 3" xfId="27721" xr:uid="{00000000-0005-0000-0000-000086060000}"/>
    <cellStyle name="20% - Accent2 2 6 5" xfId="11487" xr:uid="{00000000-0005-0000-0000-000087060000}"/>
    <cellStyle name="20% - Accent2 2 6 5 2" xfId="33132" xr:uid="{00000000-0005-0000-0000-000088060000}"/>
    <cellStyle name="20% - Accent2 2 6 6" xfId="22310" xr:uid="{00000000-0005-0000-0000-000089060000}"/>
    <cellStyle name="20% - Accent2 2 7" xfId="1096" xr:uid="{00000000-0005-0000-0000-00008A060000}"/>
    <cellStyle name="20% - Accent2 2 7 2" xfId="2445" xr:uid="{00000000-0005-0000-0000-00008B060000}"/>
    <cellStyle name="20% - Accent2 2 7 2 2" xfId="5143" xr:uid="{00000000-0005-0000-0000-00008C060000}"/>
    <cellStyle name="20% - Accent2 2 7 2 2 2" xfId="10568" xr:uid="{00000000-0005-0000-0000-00008D060000}"/>
    <cellStyle name="20% - Accent2 2 7 2 2 2 2" xfId="21390" xr:uid="{00000000-0005-0000-0000-00008E060000}"/>
    <cellStyle name="20% - Accent2 2 7 2 2 2 2 2" xfId="43035" xr:uid="{00000000-0005-0000-0000-00008F060000}"/>
    <cellStyle name="20% - Accent2 2 7 2 2 2 3" xfId="32213" xr:uid="{00000000-0005-0000-0000-000090060000}"/>
    <cellStyle name="20% - Accent2 2 7 2 2 3" xfId="15979" xr:uid="{00000000-0005-0000-0000-000091060000}"/>
    <cellStyle name="20% - Accent2 2 7 2 2 3 2" xfId="37624" xr:uid="{00000000-0005-0000-0000-000092060000}"/>
    <cellStyle name="20% - Accent2 2 7 2 2 4" xfId="26802" xr:uid="{00000000-0005-0000-0000-000093060000}"/>
    <cellStyle name="20% - Accent2 2 7 2 3" xfId="7872" xr:uid="{00000000-0005-0000-0000-000094060000}"/>
    <cellStyle name="20% - Accent2 2 7 2 3 2" xfId="18694" xr:uid="{00000000-0005-0000-0000-000095060000}"/>
    <cellStyle name="20% - Accent2 2 7 2 3 2 2" xfId="40339" xr:uid="{00000000-0005-0000-0000-000096060000}"/>
    <cellStyle name="20% - Accent2 2 7 2 3 3" xfId="29517" xr:uid="{00000000-0005-0000-0000-000097060000}"/>
    <cellStyle name="20% - Accent2 2 7 2 4" xfId="13283" xr:uid="{00000000-0005-0000-0000-000098060000}"/>
    <cellStyle name="20% - Accent2 2 7 2 4 2" xfId="34928" xr:uid="{00000000-0005-0000-0000-000099060000}"/>
    <cellStyle name="20% - Accent2 2 7 2 5" xfId="24106" xr:uid="{00000000-0005-0000-0000-00009A060000}"/>
    <cellStyle name="20% - Accent2 2 7 3" xfId="3796" xr:uid="{00000000-0005-0000-0000-00009B060000}"/>
    <cellStyle name="20% - Accent2 2 7 3 2" xfId="9221" xr:uid="{00000000-0005-0000-0000-00009C060000}"/>
    <cellStyle name="20% - Accent2 2 7 3 2 2" xfId="20043" xr:uid="{00000000-0005-0000-0000-00009D060000}"/>
    <cellStyle name="20% - Accent2 2 7 3 2 2 2" xfId="41688" xr:uid="{00000000-0005-0000-0000-00009E060000}"/>
    <cellStyle name="20% - Accent2 2 7 3 2 3" xfId="30866" xr:uid="{00000000-0005-0000-0000-00009F060000}"/>
    <cellStyle name="20% - Accent2 2 7 3 3" xfId="14632" xr:uid="{00000000-0005-0000-0000-0000A0060000}"/>
    <cellStyle name="20% - Accent2 2 7 3 3 2" xfId="36277" xr:uid="{00000000-0005-0000-0000-0000A1060000}"/>
    <cellStyle name="20% - Accent2 2 7 3 4" xfId="25455" xr:uid="{00000000-0005-0000-0000-0000A2060000}"/>
    <cellStyle name="20% - Accent2 2 7 4" xfId="6525" xr:uid="{00000000-0005-0000-0000-0000A3060000}"/>
    <cellStyle name="20% - Accent2 2 7 4 2" xfId="17347" xr:uid="{00000000-0005-0000-0000-0000A4060000}"/>
    <cellStyle name="20% - Accent2 2 7 4 2 2" xfId="38992" xr:uid="{00000000-0005-0000-0000-0000A5060000}"/>
    <cellStyle name="20% - Accent2 2 7 4 3" xfId="28170" xr:uid="{00000000-0005-0000-0000-0000A6060000}"/>
    <cellStyle name="20% - Accent2 2 7 5" xfId="11936" xr:uid="{00000000-0005-0000-0000-0000A7060000}"/>
    <cellStyle name="20% - Accent2 2 7 5 2" xfId="33581" xr:uid="{00000000-0005-0000-0000-0000A8060000}"/>
    <cellStyle name="20% - Accent2 2 7 6" xfId="22759" xr:uid="{00000000-0005-0000-0000-0000A9060000}"/>
    <cellStyle name="20% - Accent2 2 8" xfId="1547" xr:uid="{00000000-0005-0000-0000-0000AA060000}"/>
    <cellStyle name="20% - Accent2 2 8 2" xfId="4245" xr:uid="{00000000-0005-0000-0000-0000AB060000}"/>
    <cellStyle name="20% - Accent2 2 8 2 2" xfId="9670" xr:uid="{00000000-0005-0000-0000-0000AC060000}"/>
    <cellStyle name="20% - Accent2 2 8 2 2 2" xfId="20492" xr:uid="{00000000-0005-0000-0000-0000AD060000}"/>
    <cellStyle name="20% - Accent2 2 8 2 2 2 2" xfId="42137" xr:uid="{00000000-0005-0000-0000-0000AE060000}"/>
    <cellStyle name="20% - Accent2 2 8 2 2 3" xfId="31315" xr:uid="{00000000-0005-0000-0000-0000AF060000}"/>
    <cellStyle name="20% - Accent2 2 8 2 3" xfId="15081" xr:uid="{00000000-0005-0000-0000-0000B0060000}"/>
    <cellStyle name="20% - Accent2 2 8 2 3 2" xfId="36726" xr:uid="{00000000-0005-0000-0000-0000B1060000}"/>
    <cellStyle name="20% - Accent2 2 8 2 4" xfId="25904" xr:uid="{00000000-0005-0000-0000-0000B2060000}"/>
    <cellStyle name="20% - Accent2 2 8 3" xfId="6974" xr:uid="{00000000-0005-0000-0000-0000B3060000}"/>
    <cellStyle name="20% - Accent2 2 8 3 2" xfId="17796" xr:uid="{00000000-0005-0000-0000-0000B4060000}"/>
    <cellStyle name="20% - Accent2 2 8 3 2 2" xfId="39441" xr:uid="{00000000-0005-0000-0000-0000B5060000}"/>
    <cellStyle name="20% - Accent2 2 8 3 3" xfId="28619" xr:uid="{00000000-0005-0000-0000-0000B6060000}"/>
    <cellStyle name="20% - Accent2 2 8 4" xfId="12385" xr:uid="{00000000-0005-0000-0000-0000B7060000}"/>
    <cellStyle name="20% - Accent2 2 8 4 2" xfId="34030" xr:uid="{00000000-0005-0000-0000-0000B8060000}"/>
    <cellStyle name="20% - Accent2 2 8 5" xfId="23208" xr:uid="{00000000-0005-0000-0000-0000B9060000}"/>
    <cellStyle name="20% - Accent2 2 9" xfId="2898" xr:uid="{00000000-0005-0000-0000-0000BA060000}"/>
    <cellStyle name="20% - Accent2 2 9 2" xfId="8323" xr:uid="{00000000-0005-0000-0000-0000BB060000}"/>
    <cellStyle name="20% - Accent2 2 9 2 2" xfId="19145" xr:uid="{00000000-0005-0000-0000-0000BC060000}"/>
    <cellStyle name="20% - Accent2 2 9 2 2 2" xfId="40790" xr:uid="{00000000-0005-0000-0000-0000BD060000}"/>
    <cellStyle name="20% - Accent2 2 9 2 3" xfId="29968" xr:uid="{00000000-0005-0000-0000-0000BE060000}"/>
    <cellStyle name="20% - Accent2 2 9 3" xfId="13734" xr:uid="{00000000-0005-0000-0000-0000BF060000}"/>
    <cellStyle name="20% - Accent2 2 9 3 2" xfId="35379" xr:uid="{00000000-0005-0000-0000-0000C0060000}"/>
    <cellStyle name="20% - Accent2 2 9 4" xfId="24557" xr:uid="{00000000-0005-0000-0000-0000C1060000}"/>
    <cellStyle name="20% - Accent3" xfId="14" xr:uid="{00000000-0005-0000-0000-0000C2060000}"/>
    <cellStyle name="20% - Accent3 2" xfId="104" xr:uid="{00000000-0005-0000-0000-0000C3060000}"/>
    <cellStyle name="20% - Accent3 2 10" xfId="5628" xr:uid="{00000000-0005-0000-0000-0000C4060000}"/>
    <cellStyle name="20% - Accent3 2 10 2" xfId="16450" xr:uid="{00000000-0005-0000-0000-0000C5060000}"/>
    <cellStyle name="20% - Accent3 2 10 2 2" xfId="38095" xr:uid="{00000000-0005-0000-0000-0000C6060000}"/>
    <cellStyle name="20% - Accent3 2 10 3" xfId="27273" xr:uid="{00000000-0005-0000-0000-0000C7060000}"/>
    <cellStyle name="20% - Accent3 2 11" xfId="11039" xr:uid="{00000000-0005-0000-0000-0000C8060000}"/>
    <cellStyle name="20% - Accent3 2 11 2" xfId="32684" xr:uid="{00000000-0005-0000-0000-0000C9060000}"/>
    <cellStyle name="20% - Accent3 2 12" xfId="21862" xr:uid="{00000000-0005-0000-0000-0000CA060000}"/>
    <cellStyle name="20% - Accent3 2 2" xfId="169" xr:uid="{00000000-0005-0000-0000-0000CB060000}"/>
    <cellStyle name="20% - Accent3 2 2 10" xfId="21884" xr:uid="{00000000-0005-0000-0000-0000CC060000}"/>
    <cellStyle name="20% - Accent3 2 2 2" xfId="370" xr:uid="{00000000-0005-0000-0000-0000CD060000}"/>
    <cellStyle name="20% - Accent3 2 2 2 2" xfId="819" xr:uid="{00000000-0005-0000-0000-0000CE060000}"/>
    <cellStyle name="20% - Accent3 2 2 2 2 2" xfId="2168" xr:uid="{00000000-0005-0000-0000-0000CF060000}"/>
    <cellStyle name="20% - Accent3 2 2 2 2 2 2" xfId="4866" xr:uid="{00000000-0005-0000-0000-0000D0060000}"/>
    <cellStyle name="20% - Accent3 2 2 2 2 2 2 2" xfId="10291" xr:uid="{00000000-0005-0000-0000-0000D1060000}"/>
    <cellStyle name="20% - Accent3 2 2 2 2 2 2 2 2" xfId="21113" xr:uid="{00000000-0005-0000-0000-0000D2060000}"/>
    <cellStyle name="20% - Accent3 2 2 2 2 2 2 2 2 2" xfId="42758" xr:uid="{00000000-0005-0000-0000-0000D3060000}"/>
    <cellStyle name="20% - Accent3 2 2 2 2 2 2 2 3" xfId="31936" xr:uid="{00000000-0005-0000-0000-0000D4060000}"/>
    <cellStyle name="20% - Accent3 2 2 2 2 2 2 3" xfId="15702" xr:uid="{00000000-0005-0000-0000-0000D5060000}"/>
    <cellStyle name="20% - Accent3 2 2 2 2 2 2 3 2" xfId="37347" xr:uid="{00000000-0005-0000-0000-0000D6060000}"/>
    <cellStyle name="20% - Accent3 2 2 2 2 2 2 4" xfId="26525" xr:uid="{00000000-0005-0000-0000-0000D7060000}"/>
    <cellStyle name="20% - Accent3 2 2 2 2 2 3" xfId="7595" xr:uid="{00000000-0005-0000-0000-0000D8060000}"/>
    <cellStyle name="20% - Accent3 2 2 2 2 2 3 2" xfId="18417" xr:uid="{00000000-0005-0000-0000-0000D9060000}"/>
    <cellStyle name="20% - Accent3 2 2 2 2 2 3 2 2" xfId="40062" xr:uid="{00000000-0005-0000-0000-0000DA060000}"/>
    <cellStyle name="20% - Accent3 2 2 2 2 2 3 3" xfId="29240" xr:uid="{00000000-0005-0000-0000-0000DB060000}"/>
    <cellStyle name="20% - Accent3 2 2 2 2 2 4" xfId="13006" xr:uid="{00000000-0005-0000-0000-0000DC060000}"/>
    <cellStyle name="20% - Accent3 2 2 2 2 2 4 2" xfId="34651" xr:uid="{00000000-0005-0000-0000-0000DD060000}"/>
    <cellStyle name="20% - Accent3 2 2 2 2 2 5" xfId="23829" xr:uid="{00000000-0005-0000-0000-0000DE060000}"/>
    <cellStyle name="20% - Accent3 2 2 2 2 3" xfId="3519" xr:uid="{00000000-0005-0000-0000-0000DF060000}"/>
    <cellStyle name="20% - Accent3 2 2 2 2 3 2" xfId="8944" xr:uid="{00000000-0005-0000-0000-0000E0060000}"/>
    <cellStyle name="20% - Accent3 2 2 2 2 3 2 2" xfId="19766" xr:uid="{00000000-0005-0000-0000-0000E1060000}"/>
    <cellStyle name="20% - Accent3 2 2 2 2 3 2 2 2" xfId="41411" xr:uid="{00000000-0005-0000-0000-0000E2060000}"/>
    <cellStyle name="20% - Accent3 2 2 2 2 3 2 3" xfId="30589" xr:uid="{00000000-0005-0000-0000-0000E3060000}"/>
    <cellStyle name="20% - Accent3 2 2 2 2 3 3" xfId="14355" xr:uid="{00000000-0005-0000-0000-0000E4060000}"/>
    <cellStyle name="20% - Accent3 2 2 2 2 3 3 2" xfId="36000" xr:uid="{00000000-0005-0000-0000-0000E5060000}"/>
    <cellStyle name="20% - Accent3 2 2 2 2 3 4" xfId="25178" xr:uid="{00000000-0005-0000-0000-0000E6060000}"/>
    <cellStyle name="20% - Accent3 2 2 2 2 4" xfId="6248" xr:uid="{00000000-0005-0000-0000-0000E7060000}"/>
    <cellStyle name="20% - Accent3 2 2 2 2 4 2" xfId="17070" xr:uid="{00000000-0005-0000-0000-0000E8060000}"/>
    <cellStyle name="20% - Accent3 2 2 2 2 4 2 2" xfId="38715" xr:uid="{00000000-0005-0000-0000-0000E9060000}"/>
    <cellStyle name="20% - Accent3 2 2 2 2 4 3" xfId="27893" xr:uid="{00000000-0005-0000-0000-0000EA060000}"/>
    <cellStyle name="20% - Accent3 2 2 2 2 5" xfId="11659" xr:uid="{00000000-0005-0000-0000-0000EB060000}"/>
    <cellStyle name="20% - Accent3 2 2 2 2 5 2" xfId="33304" xr:uid="{00000000-0005-0000-0000-0000EC060000}"/>
    <cellStyle name="20% - Accent3 2 2 2 2 6" xfId="22482" xr:uid="{00000000-0005-0000-0000-0000ED060000}"/>
    <cellStyle name="20% - Accent3 2 2 2 3" xfId="1268" xr:uid="{00000000-0005-0000-0000-0000EE060000}"/>
    <cellStyle name="20% - Accent3 2 2 2 3 2" xfId="2617" xr:uid="{00000000-0005-0000-0000-0000EF060000}"/>
    <cellStyle name="20% - Accent3 2 2 2 3 2 2" xfId="5315" xr:uid="{00000000-0005-0000-0000-0000F0060000}"/>
    <cellStyle name="20% - Accent3 2 2 2 3 2 2 2" xfId="10740" xr:uid="{00000000-0005-0000-0000-0000F1060000}"/>
    <cellStyle name="20% - Accent3 2 2 2 3 2 2 2 2" xfId="21562" xr:uid="{00000000-0005-0000-0000-0000F2060000}"/>
    <cellStyle name="20% - Accent3 2 2 2 3 2 2 2 2 2" xfId="43207" xr:uid="{00000000-0005-0000-0000-0000F3060000}"/>
    <cellStyle name="20% - Accent3 2 2 2 3 2 2 2 3" xfId="32385" xr:uid="{00000000-0005-0000-0000-0000F4060000}"/>
    <cellStyle name="20% - Accent3 2 2 2 3 2 2 3" xfId="16151" xr:uid="{00000000-0005-0000-0000-0000F5060000}"/>
    <cellStyle name="20% - Accent3 2 2 2 3 2 2 3 2" xfId="37796" xr:uid="{00000000-0005-0000-0000-0000F6060000}"/>
    <cellStyle name="20% - Accent3 2 2 2 3 2 2 4" xfId="26974" xr:uid="{00000000-0005-0000-0000-0000F7060000}"/>
    <cellStyle name="20% - Accent3 2 2 2 3 2 3" xfId="8044" xr:uid="{00000000-0005-0000-0000-0000F8060000}"/>
    <cellStyle name="20% - Accent3 2 2 2 3 2 3 2" xfId="18866" xr:uid="{00000000-0005-0000-0000-0000F9060000}"/>
    <cellStyle name="20% - Accent3 2 2 2 3 2 3 2 2" xfId="40511" xr:uid="{00000000-0005-0000-0000-0000FA060000}"/>
    <cellStyle name="20% - Accent3 2 2 2 3 2 3 3" xfId="29689" xr:uid="{00000000-0005-0000-0000-0000FB060000}"/>
    <cellStyle name="20% - Accent3 2 2 2 3 2 4" xfId="13455" xr:uid="{00000000-0005-0000-0000-0000FC060000}"/>
    <cellStyle name="20% - Accent3 2 2 2 3 2 4 2" xfId="35100" xr:uid="{00000000-0005-0000-0000-0000FD060000}"/>
    <cellStyle name="20% - Accent3 2 2 2 3 2 5" xfId="24278" xr:uid="{00000000-0005-0000-0000-0000FE060000}"/>
    <cellStyle name="20% - Accent3 2 2 2 3 3" xfId="3968" xr:uid="{00000000-0005-0000-0000-0000FF060000}"/>
    <cellStyle name="20% - Accent3 2 2 2 3 3 2" xfId="9393" xr:uid="{00000000-0005-0000-0000-000000070000}"/>
    <cellStyle name="20% - Accent3 2 2 2 3 3 2 2" xfId="20215" xr:uid="{00000000-0005-0000-0000-000001070000}"/>
    <cellStyle name="20% - Accent3 2 2 2 3 3 2 2 2" xfId="41860" xr:uid="{00000000-0005-0000-0000-000002070000}"/>
    <cellStyle name="20% - Accent3 2 2 2 3 3 2 3" xfId="31038" xr:uid="{00000000-0005-0000-0000-000003070000}"/>
    <cellStyle name="20% - Accent3 2 2 2 3 3 3" xfId="14804" xr:uid="{00000000-0005-0000-0000-000004070000}"/>
    <cellStyle name="20% - Accent3 2 2 2 3 3 3 2" xfId="36449" xr:uid="{00000000-0005-0000-0000-000005070000}"/>
    <cellStyle name="20% - Accent3 2 2 2 3 3 4" xfId="25627" xr:uid="{00000000-0005-0000-0000-000006070000}"/>
    <cellStyle name="20% - Accent3 2 2 2 3 4" xfId="6697" xr:uid="{00000000-0005-0000-0000-000007070000}"/>
    <cellStyle name="20% - Accent3 2 2 2 3 4 2" xfId="17519" xr:uid="{00000000-0005-0000-0000-000008070000}"/>
    <cellStyle name="20% - Accent3 2 2 2 3 4 2 2" xfId="39164" xr:uid="{00000000-0005-0000-0000-000009070000}"/>
    <cellStyle name="20% - Accent3 2 2 2 3 4 3" xfId="28342" xr:uid="{00000000-0005-0000-0000-00000A070000}"/>
    <cellStyle name="20% - Accent3 2 2 2 3 5" xfId="12108" xr:uid="{00000000-0005-0000-0000-00000B070000}"/>
    <cellStyle name="20% - Accent3 2 2 2 3 5 2" xfId="33753" xr:uid="{00000000-0005-0000-0000-00000C070000}"/>
    <cellStyle name="20% - Accent3 2 2 2 3 6" xfId="22931" xr:uid="{00000000-0005-0000-0000-00000D070000}"/>
    <cellStyle name="20% - Accent3 2 2 2 4" xfId="1719" xr:uid="{00000000-0005-0000-0000-00000E070000}"/>
    <cellStyle name="20% - Accent3 2 2 2 4 2" xfId="4417" xr:uid="{00000000-0005-0000-0000-00000F070000}"/>
    <cellStyle name="20% - Accent3 2 2 2 4 2 2" xfId="9842" xr:uid="{00000000-0005-0000-0000-000010070000}"/>
    <cellStyle name="20% - Accent3 2 2 2 4 2 2 2" xfId="20664" xr:uid="{00000000-0005-0000-0000-000011070000}"/>
    <cellStyle name="20% - Accent3 2 2 2 4 2 2 2 2" xfId="42309" xr:uid="{00000000-0005-0000-0000-000012070000}"/>
    <cellStyle name="20% - Accent3 2 2 2 4 2 2 3" xfId="31487" xr:uid="{00000000-0005-0000-0000-000013070000}"/>
    <cellStyle name="20% - Accent3 2 2 2 4 2 3" xfId="15253" xr:uid="{00000000-0005-0000-0000-000014070000}"/>
    <cellStyle name="20% - Accent3 2 2 2 4 2 3 2" xfId="36898" xr:uid="{00000000-0005-0000-0000-000015070000}"/>
    <cellStyle name="20% - Accent3 2 2 2 4 2 4" xfId="26076" xr:uid="{00000000-0005-0000-0000-000016070000}"/>
    <cellStyle name="20% - Accent3 2 2 2 4 3" xfId="7146" xr:uid="{00000000-0005-0000-0000-000017070000}"/>
    <cellStyle name="20% - Accent3 2 2 2 4 3 2" xfId="17968" xr:uid="{00000000-0005-0000-0000-000018070000}"/>
    <cellStyle name="20% - Accent3 2 2 2 4 3 2 2" xfId="39613" xr:uid="{00000000-0005-0000-0000-000019070000}"/>
    <cellStyle name="20% - Accent3 2 2 2 4 3 3" xfId="28791" xr:uid="{00000000-0005-0000-0000-00001A070000}"/>
    <cellStyle name="20% - Accent3 2 2 2 4 4" xfId="12557" xr:uid="{00000000-0005-0000-0000-00001B070000}"/>
    <cellStyle name="20% - Accent3 2 2 2 4 4 2" xfId="34202" xr:uid="{00000000-0005-0000-0000-00001C070000}"/>
    <cellStyle name="20% - Accent3 2 2 2 4 5" xfId="23380" xr:uid="{00000000-0005-0000-0000-00001D070000}"/>
    <cellStyle name="20% - Accent3 2 2 2 5" xfId="3070" xr:uid="{00000000-0005-0000-0000-00001E070000}"/>
    <cellStyle name="20% - Accent3 2 2 2 5 2" xfId="8495" xr:uid="{00000000-0005-0000-0000-00001F070000}"/>
    <cellStyle name="20% - Accent3 2 2 2 5 2 2" xfId="19317" xr:uid="{00000000-0005-0000-0000-000020070000}"/>
    <cellStyle name="20% - Accent3 2 2 2 5 2 2 2" xfId="40962" xr:uid="{00000000-0005-0000-0000-000021070000}"/>
    <cellStyle name="20% - Accent3 2 2 2 5 2 3" xfId="30140" xr:uid="{00000000-0005-0000-0000-000022070000}"/>
    <cellStyle name="20% - Accent3 2 2 2 5 3" xfId="13906" xr:uid="{00000000-0005-0000-0000-000023070000}"/>
    <cellStyle name="20% - Accent3 2 2 2 5 3 2" xfId="35551" xr:uid="{00000000-0005-0000-0000-000024070000}"/>
    <cellStyle name="20% - Accent3 2 2 2 5 4" xfId="24729" xr:uid="{00000000-0005-0000-0000-000025070000}"/>
    <cellStyle name="20% - Accent3 2 2 2 6" xfId="5799" xr:uid="{00000000-0005-0000-0000-000026070000}"/>
    <cellStyle name="20% - Accent3 2 2 2 6 2" xfId="16621" xr:uid="{00000000-0005-0000-0000-000027070000}"/>
    <cellStyle name="20% - Accent3 2 2 2 6 2 2" xfId="38266" xr:uid="{00000000-0005-0000-0000-000028070000}"/>
    <cellStyle name="20% - Accent3 2 2 2 6 3" xfId="27444" xr:uid="{00000000-0005-0000-0000-000029070000}"/>
    <cellStyle name="20% - Accent3 2 2 2 7" xfId="11210" xr:uid="{00000000-0005-0000-0000-00002A070000}"/>
    <cellStyle name="20% - Accent3 2 2 2 7 2" xfId="32855" xr:uid="{00000000-0005-0000-0000-00002B070000}"/>
    <cellStyle name="20% - Accent3 2 2 2 8" xfId="22033" xr:uid="{00000000-0005-0000-0000-00002C070000}"/>
    <cellStyle name="20% - Accent3 2 2 3" xfId="520" xr:uid="{00000000-0005-0000-0000-00002D070000}"/>
    <cellStyle name="20% - Accent3 2 2 3 2" xfId="969" xr:uid="{00000000-0005-0000-0000-00002E070000}"/>
    <cellStyle name="20% - Accent3 2 2 3 2 2" xfId="2318" xr:uid="{00000000-0005-0000-0000-00002F070000}"/>
    <cellStyle name="20% - Accent3 2 2 3 2 2 2" xfId="5016" xr:uid="{00000000-0005-0000-0000-000030070000}"/>
    <cellStyle name="20% - Accent3 2 2 3 2 2 2 2" xfId="10441" xr:uid="{00000000-0005-0000-0000-000031070000}"/>
    <cellStyle name="20% - Accent3 2 2 3 2 2 2 2 2" xfId="21263" xr:uid="{00000000-0005-0000-0000-000032070000}"/>
    <cellStyle name="20% - Accent3 2 2 3 2 2 2 2 2 2" xfId="42908" xr:uid="{00000000-0005-0000-0000-000033070000}"/>
    <cellStyle name="20% - Accent3 2 2 3 2 2 2 2 3" xfId="32086" xr:uid="{00000000-0005-0000-0000-000034070000}"/>
    <cellStyle name="20% - Accent3 2 2 3 2 2 2 3" xfId="15852" xr:uid="{00000000-0005-0000-0000-000035070000}"/>
    <cellStyle name="20% - Accent3 2 2 3 2 2 2 3 2" xfId="37497" xr:uid="{00000000-0005-0000-0000-000036070000}"/>
    <cellStyle name="20% - Accent3 2 2 3 2 2 2 4" xfId="26675" xr:uid="{00000000-0005-0000-0000-000037070000}"/>
    <cellStyle name="20% - Accent3 2 2 3 2 2 3" xfId="7745" xr:uid="{00000000-0005-0000-0000-000038070000}"/>
    <cellStyle name="20% - Accent3 2 2 3 2 2 3 2" xfId="18567" xr:uid="{00000000-0005-0000-0000-000039070000}"/>
    <cellStyle name="20% - Accent3 2 2 3 2 2 3 2 2" xfId="40212" xr:uid="{00000000-0005-0000-0000-00003A070000}"/>
    <cellStyle name="20% - Accent3 2 2 3 2 2 3 3" xfId="29390" xr:uid="{00000000-0005-0000-0000-00003B070000}"/>
    <cellStyle name="20% - Accent3 2 2 3 2 2 4" xfId="13156" xr:uid="{00000000-0005-0000-0000-00003C070000}"/>
    <cellStyle name="20% - Accent3 2 2 3 2 2 4 2" xfId="34801" xr:uid="{00000000-0005-0000-0000-00003D070000}"/>
    <cellStyle name="20% - Accent3 2 2 3 2 2 5" xfId="23979" xr:uid="{00000000-0005-0000-0000-00003E070000}"/>
    <cellStyle name="20% - Accent3 2 2 3 2 3" xfId="3669" xr:uid="{00000000-0005-0000-0000-00003F070000}"/>
    <cellStyle name="20% - Accent3 2 2 3 2 3 2" xfId="9094" xr:uid="{00000000-0005-0000-0000-000040070000}"/>
    <cellStyle name="20% - Accent3 2 2 3 2 3 2 2" xfId="19916" xr:uid="{00000000-0005-0000-0000-000041070000}"/>
    <cellStyle name="20% - Accent3 2 2 3 2 3 2 2 2" xfId="41561" xr:uid="{00000000-0005-0000-0000-000042070000}"/>
    <cellStyle name="20% - Accent3 2 2 3 2 3 2 3" xfId="30739" xr:uid="{00000000-0005-0000-0000-000043070000}"/>
    <cellStyle name="20% - Accent3 2 2 3 2 3 3" xfId="14505" xr:uid="{00000000-0005-0000-0000-000044070000}"/>
    <cellStyle name="20% - Accent3 2 2 3 2 3 3 2" xfId="36150" xr:uid="{00000000-0005-0000-0000-000045070000}"/>
    <cellStyle name="20% - Accent3 2 2 3 2 3 4" xfId="25328" xr:uid="{00000000-0005-0000-0000-000046070000}"/>
    <cellStyle name="20% - Accent3 2 2 3 2 4" xfId="6398" xr:uid="{00000000-0005-0000-0000-000047070000}"/>
    <cellStyle name="20% - Accent3 2 2 3 2 4 2" xfId="17220" xr:uid="{00000000-0005-0000-0000-000048070000}"/>
    <cellStyle name="20% - Accent3 2 2 3 2 4 2 2" xfId="38865" xr:uid="{00000000-0005-0000-0000-000049070000}"/>
    <cellStyle name="20% - Accent3 2 2 3 2 4 3" xfId="28043" xr:uid="{00000000-0005-0000-0000-00004A070000}"/>
    <cellStyle name="20% - Accent3 2 2 3 2 5" xfId="11809" xr:uid="{00000000-0005-0000-0000-00004B070000}"/>
    <cellStyle name="20% - Accent3 2 2 3 2 5 2" xfId="33454" xr:uid="{00000000-0005-0000-0000-00004C070000}"/>
    <cellStyle name="20% - Accent3 2 2 3 2 6" xfId="22632" xr:uid="{00000000-0005-0000-0000-00004D070000}"/>
    <cellStyle name="20% - Accent3 2 2 3 3" xfId="1418" xr:uid="{00000000-0005-0000-0000-00004E070000}"/>
    <cellStyle name="20% - Accent3 2 2 3 3 2" xfId="2767" xr:uid="{00000000-0005-0000-0000-00004F070000}"/>
    <cellStyle name="20% - Accent3 2 2 3 3 2 2" xfId="5465" xr:uid="{00000000-0005-0000-0000-000050070000}"/>
    <cellStyle name="20% - Accent3 2 2 3 3 2 2 2" xfId="10890" xr:uid="{00000000-0005-0000-0000-000051070000}"/>
    <cellStyle name="20% - Accent3 2 2 3 3 2 2 2 2" xfId="21712" xr:uid="{00000000-0005-0000-0000-000052070000}"/>
    <cellStyle name="20% - Accent3 2 2 3 3 2 2 2 2 2" xfId="43357" xr:uid="{00000000-0005-0000-0000-000053070000}"/>
    <cellStyle name="20% - Accent3 2 2 3 3 2 2 2 3" xfId="32535" xr:uid="{00000000-0005-0000-0000-000054070000}"/>
    <cellStyle name="20% - Accent3 2 2 3 3 2 2 3" xfId="16301" xr:uid="{00000000-0005-0000-0000-000055070000}"/>
    <cellStyle name="20% - Accent3 2 2 3 3 2 2 3 2" xfId="37946" xr:uid="{00000000-0005-0000-0000-000056070000}"/>
    <cellStyle name="20% - Accent3 2 2 3 3 2 2 4" xfId="27124" xr:uid="{00000000-0005-0000-0000-000057070000}"/>
    <cellStyle name="20% - Accent3 2 2 3 3 2 3" xfId="8194" xr:uid="{00000000-0005-0000-0000-000058070000}"/>
    <cellStyle name="20% - Accent3 2 2 3 3 2 3 2" xfId="19016" xr:uid="{00000000-0005-0000-0000-000059070000}"/>
    <cellStyle name="20% - Accent3 2 2 3 3 2 3 2 2" xfId="40661" xr:uid="{00000000-0005-0000-0000-00005A070000}"/>
    <cellStyle name="20% - Accent3 2 2 3 3 2 3 3" xfId="29839" xr:uid="{00000000-0005-0000-0000-00005B070000}"/>
    <cellStyle name="20% - Accent3 2 2 3 3 2 4" xfId="13605" xr:uid="{00000000-0005-0000-0000-00005C070000}"/>
    <cellStyle name="20% - Accent3 2 2 3 3 2 4 2" xfId="35250" xr:uid="{00000000-0005-0000-0000-00005D070000}"/>
    <cellStyle name="20% - Accent3 2 2 3 3 2 5" xfId="24428" xr:uid="{00000000-0005-0000-0000-00005E070000}"/>
    <cellStyle name="20% - Accent3 2 2 3 3 3" xfId="4118" xr:uid="{00000000-0005-0000-0000-00005F070000}"/>
    <cellStyle name="20% - Accent3 2 2 3 3 3 2" xfId="9543" xr:uid="{00000000-0005-0000-0000-000060070000}"/>
    <cellStyle name="20% - Accent3 2 2 3 3 3 2 2" xfId="20365" xr:uid="{00000000-0005-0000-0000-000061070000}"/>
    <cellStyle name="20% - Accent3 2 2 3 3 3 2 2 2" xfId="42010" xr:uid="{00000000-0005-0000-0000-000062070000}"/>
    <cellStyle name="20% - Accent3 2 2 3 3 3 2 3" xfId="31188" xr:uid="{00000000-0005-0000-0000-000063070000}"/>
    <cellStyle name="20% - Accent3 2 2 3 3 3 3" xfId="14954" xr:uid="{00000000-0005-0000-0000-000064070000}"/>
    <cellStyle name="20% - Accent3 2 2 3 3 3 3 2" xfId="36599" xr:uid="{00000000-0005-0000-0000-000065070000}"/>
    <cellStyle name="20% - Accent3 2 2 3 3 3 4" xfId="25777" xr:uid="{00000000-0005-0000-0000-000066070000}"/>
    <cellStyle name="20% - Accent3 2 2 3 3 4" xfId="6847" xr:uid="{00000000-0005-0000-0000-000067070000}"/>
    <cellStyle name="20% - Accent3 2 2 3 3 4 2" xfId="17669" xr:uid="{00000000-0005-0000-0000-000068070000}"/>
    <cellStyle name="20% - Accent3 2 2 3 3 4 2 2" xfId="39314" xr:uid="{00000000-0005-0000-0000-000069070000}"/>
    <cellStyle name="20% - Accent3 2 2 3 3 4 3" xfId="28492" xr:uid="{00000000-0005-0000-0000-00006A070000}"/>
    <cellStyle name="20% - Accent3 2 2 3 3 5" xfId="12258" xr:uid="{00000000-0005-0000-0000-00006B070000}"/>
    <cellStyle name="20% - Accent3 2 2 3 3 5 2" xfId="33903" xr:uid="{00000000-0005-0000-0000-00006C070000}"/>
    <cellStyle name="20% - Accent3 2 2 3 3 6" xfId="23081" xr:uid="{00000000-0005-0000-0000-00006D070000}"/>
    <cellStyle name="20% - Accent3 2 2 3 4" xfId="1869" xr:uid="{00000000-0005-0000-0000-00006E070000}"/>
    <cellStyle name="20% - Accent3 2 2 3 4 2" xfId="4567" xr:uid="{00000000-0005-0000-0000-00006F070000}"/>
    <cellStyle name="20% - Accent3 2 2 3 4 2 2" xfId="9992" xr:uid="{00000000-0005-0000-0000-000070070000}"/>
    <cellStyle name="20% - Accent3 2 2 3 4 2 2 2" xfId="20814" xr:uid="{00000000-0005-0000-0000-000071070000}"/>
    <cellStyle name="20% - Accent3 2 2 3 4 2 2 2 2" xfId="42459" xr:uid="{00000000-0005-0000-0000-000072070000}"/>
    <cellStyle name="20% - Accent3 2 2 3 4 2 2 3" xfId="31637" xr:uid="{00000000-0005-0000-0000-000073070000}"/>
    <cellStyle name="20% - Accent3 2 2 3 4 2 3" xfId="15403" xr:uid="{00000000-0005-0000-0000-000074070000}"/>
    <cellStyle name="20% - Accent3 2 2 3 4 2 3 2" xfId="37048" xr:uid="{00000000-0005-0000-0000-000075070000}"/>
    <cellStyle name="20% - Accent3 2 2 3 4 2 4" xfId="26226" xr:uid="{00000000-0005-0000-0000-000076070000}"/>
    <cellStyle name="20% - Accent3 2 2 3 4 3" xfId="7296" xr:uid="{00000000-0005-0000-0000-000077070000}"/>
    <cellStyle name="20% - Accent3 2 2 3 4 3 2" xfId="18118" xr:uid="{00000000-0005-0000-0000-000078070000}"/>
    <cellStyle name="20% - Accent3 2 2 3 4 3 2 2" xfId="39763" xr:uid="{00000000-0005-0000-0000-000079070000}"/>
    <cellStyle name="20% - Accent3 2 2 3 4 3 3" xfId="28941" xr:uid="{00000000-0005-0000-0000-00007A070000}"/>
    <cellStyle name="20% - Accent3 2 2 3 4 4" xfId="12707" xr:uid="{00000000-0005-0000-0000-00007B070000}"/>
    <cellStyle name="20% - Accent3 2 2 3 4 4 2" xfId="34352" xr:uid="{00000000-0005-0000-0000-00007C070000}"/>
    <cellStyle name="20% - Accent3 2 2 3 4 5" xfId="23530" xr:uid="{00000000-0005-0000-0000-00007D070000}"/>
    <cellStyle name="20% - Accent3 2 2 3 5" xfId="3220" xr:uid="{00000000-0005-0000-0000-00007E070000}"/>
    <cellStyle name="20% - Accent3 2 2 3 5 2" xfId="8645" xr:uid="{00000000-0005-0000-0000-00007F070000}"/>
    <cellStyle name="20% - Accent3 2 2 3 5 2 2" xfId="19467" xr:uid="{00000000-0005-0000-0000-000080070000}"/>
    <cellStyle name="20% - Accent3 2 2 3 5 2 2 2" xfId="41112" xr:uid="{00000000-0005-0000-0000-000081070000}"/>
    <cellStyle name="20% - Accent3 2 2 3 5 2 3" xfId="30290" xr:uid="{00000000-0005-0000-0000-000082070000}"/>
    <cellStyle name="20% - Accent3 2 2 3 5 3" xfId="14056" xr:uid="{00000000-0005-0000-0000-000083070000}"/>
    <cellStyle name="20% - Accent3 2 2 3 5 3 2" xfId="35701" xr:uid="{00000000-0005-0000-0000-000084070000}"/>
    <cellStyle name="20% - Accent3 2 2 3 5 4" xfId="24879" xr:uid="{00000000-0005-0000-0000-000085070000}"/>
    <cellStyle name="20% - Accent3 2 2 3 6" xfId="5949" xr:uid="{00000000-0005-0000-0000-000086070000}"/>
    <cellStyle name="20% - Accent3 2 2 3 6 2" xfId="16771" xr:uid="{00000000-0005-0000-0000-000087070000}"/>
    <cellStyle name="20% - Accent3 2 2 3 6 2 2" xfId="38416" xr:uid="{00000000-0005-0000-0000-000088070000}"/>
    <cellStyle name="20% - Accent3 2 2 3 6 3" xfId="27594" xr:uid="{00000000-0005-0000-0000-000089070000}"/>
    <cellStyle name="20% - Accent3 2 2 3 7" xfId="11360" xr:uid="{00000000-0005-0000-0000-00008A070000}"/>
    <cellStyle name="20% - Accent3 2 2 3 7 2" xfId="33005" xr:uid="{00000000-0005-0000-0000-00008B070000}"/>
    <cellStyle name="20% - Accent3 2 2 3 8" xfId="22183" xr:uid="{00000000-0005-0000-0000-00008C070000}"/>
    <cellStyle name="20% - Accent3 2 2 4" xfId="670" xr:uid="{00000000-0005-0000-0000-00008D070000}"/>
    <cellStyle name="20% - Accent3 2 2 4 2" xfId="2019" xr:uid="{00000000-0005-0000-0000-00008E070000}"/>
    <cellStyle name="20% - Accent3 2 2 4 2 2" xfId="4717" xr:uid="{00000000-0005-0000-0000-00008F070000}"/>
    <cellStyle name="20% - Accent3 2 2 4 2 2 2" xfId="10142" xr:uid="{00000000-0005-0000-0000-000090070000}"/>
    <cellStyle name="20% - Accent3 2 2 4 2 2 2 2" xfId="20964" xr:uid="{00000000-0005-0000-0000-000091070000}"/>
    <cellStyle name="20% - Accent3 2 2 4 2 2 2 2 2" xfId="42609" xr:uid="{00000000-0005-0000-0000-000092070000}"/>
    <cellStyle name="20% - Accent3 2 2 4 2 2 2 3" xfId="31787" xr:uid="{00000000-0005-0000-0000-000093070000}"/>
    <cellStyle name="20% - Accent3 2 2 4 2 2 3" xfId="15553" xr:uid="{00000000-0005-0000-0000-000094070000}"/>
    <cellStyle name="20% - Accent3 2 2 4 2 2 3 2" xfId="37198" xr:uid="{00000000-0005-0000-0000-000095070000}"/>
    <cellStyle name="20% - Accent3 2 2 4 2 2 4" xfId="26376" xr:uid="{00000000-0005-0000-0000-000096070000}"/>
    <cellStyle name="20% - Accent3 2 2 4 2 3" xfId="7446" xr:uid="{00000000-0005-0000-0000-000097070000}"/>
    <cellStyle name="20% - Accent3 2 2 4 2 3 2" xfId="18268" xr:uid="{00000000-0005-0000-0000-000098070000}"/>
    <cellStyle name="20% - Accent3 2 2 4 2 3 2 2" xfId="39913" xr:uid="{00000000-0005-0000-0000-000099070000}"/>
    <cellStyle name="20% - Accent3 2 2 4 2 3 3" xfId="29091" xr:uid="{00000000-0005-0000-0000-00009A070000}"/>
    <cellStyle name="20% - Accent3 2 2 4 2 4" xfId="12857" xr:uid="{00000000-0005-0000-0000-00009B070000}"/>
    <cellStyle name="20% - Accent3 2 2 4 2 4 2" xfId="34502" xr:uid="{00000000-0005-0000-0000-00009C070000}"/>
    <cellStyle name="20% - Accent3 2 2 4 2 5" xfId="23680" xr:uid="{00000000-0005-0000-0000-00009D070000}"/>
    <cellStyle name="20% - Accent3 2 2 4 3" xfId="3370" xr:uid="{00000000-0005-0000-0000-00009E070000}"/>
    <cellStyle name="20% - Accent3 2 2 4 3 2" xfId="8795" xr:uid="{00000000-0005-0000-0000-00009F070000}"/>
    <cellStyle name="20% - Accent3 2 2 4 3 2 2" xfId="19617" xr:uid="{00000000-0005-0000-0000-0000A0070000}"/>
    <cellStyle name="20% - Accent3 2 2 4 3 2 2 2" xfId="41262" xr:uid="{00000000-0005-0000-0000-0000A1070000}"/>
    <cellStyle name="20% - Accent3 2 2 4 3 2 3" xfId="30440" xr:uid="{00000000-0005-0000-0000-0000A2070000}"/>
    <cellStyle name="20% - Accent3 2 2 4 3 3" xfId="14206" xr:uid="{00000000-0005-0000-0000-0000A3070000}"/>
    <cellStyle name="20% - Accent3 2 2 4 3 3 2" xfId="35851" xr:uid="{00000000-0005-0000-0000-0000A4070000}"/>
    <cellStyle name="20% - Accent3 2 2 4 3 4" xfId="25029" xr:uid="{00000000-0005-0000-0000-0000A5070000}"/>
    <cellStyle name="20% - Accent3 2 2 4 4" xfId="6099" xr:uid="{00000000-0005-0000-0000-0000A6070000}"/>
    <cellStyle name="20% - Accent3 2 2 4 4 2" xfId="16921" xr:uid="{00000000-0005-0000-0000-0000A7070000}"/>
    <cellStyle name="20% - Accent3 2 2 4 4 2 2" xfId="38566" xr:uid="{00000000-0005-0000-0000-0000A8070000}"/>
    <cellStyle name="20% - Accent3 2 2 4 4 3" xfId="27744" xr:uid="{00000000-0005-0000-0000-0000A9070000}"/>
    <cellStyle name="20% - Accent3 2 2 4 5" xfId="11510" xr:uid="{00000000-0005-0000-0000-0000AA070000}"/>
    <cellStyle name="20% - Accent3 2 2 4 5 2" xfId="33155" xr:uid="{00000000-0005-0000-0000-0000AB070000}"/>
    <cellStyle name="20% - Accent3 2 2 4 6" xfId="22333" xr:uid="{00000000-0005-0000-0000-0000AC070000}"/>
    <cellStyle name="20% - Accent3 2 2 5" xfId="1119" xr:uid="{00000000-0005-0000-0000-0000AD070000}"/>
    <cellStyle name="20% - Accent3 2 2 5 2" xfId="2468" xr:uid="{00000000-0005-0000-0000-0000AE070000}"/>
    <cellStyle name="20% - Accent3 2 2 5 2 2" xfId="5166" xr:uid="{00000000-0005-0000-0000-0000AF070000}"/>
    <cellStyle name="20% - Accent3 2 2 5 2 2 2" xfId="10591" xr:uid="{00000000-0005-0000-0000-0000B0070000}"/>
    <cellStyle name="20% - Accent3 2 2 5 2 2 2 2" xfId="21413" xr:uid="{00000000-0005-0000-0000-0000B1070000}"/>
    <cellStyle name="20% - Accent3 2 2 5 2 2 2 2 2" xfId="43058" xr:uid="{00000000-0005-0000-0000-0000B2070000}"/>
    <cellStyle name="20% - Accent3 2 2 5 2 2 2 3" xfId="32236" xr:uid="{00000000-0005-0000-0000-0000B3070000}"/>
    <cellStyle name="20% - Accent3 2 2 5 2 2 3" xfId="16002" xr:uid="{00000000-0005-0000-0000-0000B4070000}"/>
    <cellStyle name="20% - Accent3 2 2 5 2 2 3 2" xfId="37647" xr:uid="{00000000-0005-0000-0000-0000B5070000}"/>
    <cellStyle name="20% - Accent3 2 2 5 2 2 4" xfId="26825" xr:uid="{00000000-0005-0000-0000-0000B6070000}"/>
    <cellStyle name="20% - Accent3 2 2 5 2 3" xfId="7895" xr:uid="{00000000-0005-0000-0000-0000B7070000}"/>
    <cellStyle name="20% - Accent3 2 2 5 2 3 2" xfId="18717" xr:uid="{00000000-0005-0000-0000-0000B8070000}"/>
    <cellStyle name="20% - Accent3 2 2 5 2 3 2 2" xfId="40362" xr:uid="{00000000-0005-0000-0000-0000B9070000}"/>
    <cellStyle name="20% - Accent3 2 2 5 2 3 3" xfId="29540" xr:uid="{00000000-0005-0000-0000-0000BA070000}"/>
    <cellStyle name="20% - Accent3 2 2 5 2 4" xfId="13306" xr:uid="{00000000-0005-0000-0000-0000BB070000}"/>
    <cellStyle name="20% - Accent3 2 2 5 2 4 2" xfId="34951" xr:uid="{00000000-0005-0000-0000-0000BC070000}"/>
    <cellStyle name="20% - Accent3 2 2 5 2 5" xfId="24129" xr:uid="{00000000-0005-0000-0000-0000BD070000}"/>
    <cellStyle name="20% - Accent3 2 2 5 3" xfId="3819" xr:uid="{00000000-0005-0000-0000-0000BE070000}"/>
    <cellStyle name="20% - Accent3 2 2 5 3 2" xfId="9244" xr:uid="{00000000-0005-0000-0000-0000BF070000}"/>
    <cellStyle name="20% - Accent3 2 2 5 3 2 2" xfId="20066" xr:uid="{00000000-0005-0000-0000-0000C0070000}"/>
    <cellStyle name="20% - Accent3 2 2 5 3 2 2 2" xfId="41711" xr:uid="{00000000-0005-0000-0000-0000C1070000}"/>
    <cellStyle name="20% - Accent3 2 2 5 3 2 3" xfId="30889" xr:uid="{00000000-0005-0000-0000-0000C2070000}"/>
    <cellStyle name="20% - Accent3 2 2 5 3 3" xfId="14655" xr:uid="{00000000-0005-0000-0000-0000C3070000}"/>
    <cellStyle name="20% - Accent3 2 2 5 3 3 2" xfId="36300" xr:uid="{00000000-0005-0000-0000-0000C4070000}"/>
    <cellStyle name="20% - Accent3 2 2 5 3 4" xfId="25478" xr:uid="{00000000-0005-0000-0000-0000C5070000}"/>
    <cellStyle name="20% - Accent3 2 2 5 4" xfId="6548" xr:uid="{00000000-0005-0000-0000-0000C6070000}"/>
    <cellStyle name="20% - Accent3 2 2 5 4 2" xfId="17370" xr:uid="{00000000-0005-0000-0000-0000C7070000}"/>
    <cellStyle name="20% - Accent3 2 2 5 4 2 2" xfId="39015" xr:uid="{00000000-0005-0000-0000-0000C8070000}"/>
    <cellStyle name="20% - Accent3 2 2 5 4 3" xfId="28193" xr:uid="{00000000-0005-0000-0000-0000C9070000}"/>
    <cellStyle name="20% - Accent3 2 2 5 5" xfId="11959" xr:uid="{00000000-0005-0000-0000-0000CA070000}"/>
    <cellStyle name="20% - Accent3 2 2 5 5 2" xfId="33604" xr:uid="{00000000-0005-0000-0000-0000CB070000}"/>
    <cellStyle name="20% - Accent3 2 2 5 6" xfId="22782" xr:uid="{00000000-0005-0000-0000-0000CC070000}"/>
    <cellStyle name="20% - Accent3 2 2 6" xfId="1570" xr:uid="{00000000-0005-0000-0000-0000CD070000}"/>
    <cellStyle name="20% - Accent3 2 2 6 2" xfId="4268" xr:uid="{00000000-0005-0000-0000-0000CE070000}"/>
    <cellStyle name="20% - Accent3 2 2 6 2 2" xfId="9693" xr:uid="{00000000-0005-0000-0000-0000CF070000}"/>
    <cellStyle name="20% - Accent3 2 2 6 2 2 2" xfId="20515" xr:uid="{00000000-0005-0000-0000-0000D0070000}"/>
    <cellStyle name="20% - Accent3 2 2 6 2 2 2 2" xfId="42160" xr:uid="{00000000-0005-0000-0000-0000D1070000}"/>
    <cellStyle name="20% - Accent3 2 2 6 2 2 3" xfId="31338" xr:uid="{00000000-0005-0000-0000-0000D2070000}"/>
    <cellStyle name="20% - Accent3 2 2 6 2 3" xfId="15104" xr:uid="{00000000-0005-0000-0000-0000D3070000}"/>
    <cellStyle name="20% - Accent3 2 2 6 2 3 2" xfId="36749" xr:uid="{00000000-0005-0000-0000-0000D4070000}"/>
    <cellStyle name="20% - Accent3 2 2 6 2 4" xfId="25927" xr:uid="{00000000-0005-0000-0000-0000D5070000}"/>
    <cellStyle name="20% - Accent3 2 2 6 3" xfId="6997" xr:uid="{00000000-0005-0000-0000-0000D6070000}"/>
    <cellStyle name="20% - Accent3 2 2 6 3 2" xfId="17819" xr:uid="{00000000-0005-0000-0000-0000D7070000}"/>
    <cellStyle name="20% - Accent3 2 2 6 3 2 2" xfId="39464" xr:uid="{00000000-0005-0000-0000-0000D8070000}"/>
    <cellStyle name="20% - Accent3 2 2 6 3 3" xfId="28642" xr:uid="{00000000-0005-0000-0000-0000D9070000}"/>
    <cellStyle name="20% - Accent3 2 2 6 4" xfId="12408" xr:uid="{00000000-0005-0000-0000-0000DA070000}"/>
    <cellStyle name="20% - Accent3 2 2 6 4 2" xfId="34053" xr:uid="{00000000-0005-0000-0000-0000DB070000}"/>
    <cellStyle name="20% - Accent3 2 2 6 5" xfId="23231" xr:uid="{00000000-0005-0000-0000-0000DC070000}"/>
    <cellStyle name="20% - Accent3 2 2 7" xfId="2921" xr:uid="{00000000-0005-0000-0000-0000DD070000}"/>
    <cellStyle name="20% - Accent3 2 2 7 2" xfId="8346" xr:uid="{00000000-0005-0000-0000-0000DE070000}"/>
    <cellStyle name="20% - Accent3 2 2 7 2 2" xfId="19168" xr:uid="{00000000-0005-0000-0000-0000DF070000}"/>
    <cellStyle name="20% - Accent3 2 2 7 2 2 2" xfId="40813" xr:uid="{00000000-0005-0000-0000-0000E0070000}"/>
    <cellStyle name="20% - Accent3 2 2 7 2 3" xfId="29991" xr:uid="{00000000-0005-0000-0000-0000E1070000}"/>
    <cellStyle name="20% - Accent3 2 2 7 3" xfId="13757" xr:uid="{00000000-0005-0000-0000-0000E2070000}"/>
    <cellStyle name="20% - Accent3 2 2 7 3 2" xfId="35402" xr:uid="{00000000-0005-0000-0000-0000E3070000}"/>
    <cellStyle name="20% - Accent3 2 2 7 4" xfId="24580" xr:uid="{00000000-0005-0000-0000-0000E4070000}"/>
    <cellStyle name="20% - Accent3 2 2 8" xfId="5650" xr:uid="{00000000-0005-0000-0000-0000E5070000}"/>
    <cellStyle name="20% - Accent3 2 2 8 2" xfId="16472" xr:uid="{00000000-0005-0000-0000-0000E6070000}"/>
    <cellStyle name="20% - Accent3 2 2 8 2 2" xfId="38117" xr:uid="{00000000-0005-0000-0000-0000E7070000}"/>
    <cellStyle name="20% - Accent3 2 2 8 3" xfId="27295" xr:uid="{00000000-0005-0000-0000-0000E8070000}"/>
    <cellStyle name="20% - Accent3 2 2 9" xfId="11061" xr:uid="{00000000-0005-0000-0000-0000E9070000}"/>
    <cellStyle name="20% - Accent3 2 2 9 2" xfId="32706" xr:uid="{00000000-0005-0000-0000-0000EA070000}"/>
    <cellStyle name="20% - Accent3 2 3" xfId="168" xr:uid="{00000000-0005-0000-0000-0000EB070000}"/>
    <cellStyle name="20% - Accent3 2 3 10" xfId="21883" xr:uid="{00000000-0005-0000-0000-0000EC070000}"/>
    <cellStyle name="20% - Accent3 2 3 2" xfId="369" xr:uid="{00000000-0005-0000-0000-0000ED070000}"/>
    <cellStyle name="20% - Accent3 2 3 2 2" xfId="818" xr:uid="{00000000-0005-0000-0000-0000EE070000}"/>
    <cellStyle name="20% - Accent3 2 3 2 2 2" xfId="2167" xr:uid="{00000000-0005-0000-0000-0000EF070000}"/>
    <cellStyle name="20% - Accent3 2 3 2 2 2 2" xfId="4865" xr:uid="{00000000-0005-0000-0000-0000F0070000}"/>
    <cellStyle name="20% - Accent3 2 3 2 2 2 2 2" xfId="10290" xr:uid="{00000000-0005-0000-0000-0000F1070000}"/>
    <cellStyle name="20% - Accent3 2 3 2 2 2 2 2 2" xfId="21112" xr:uid="{00000000-0005-0000-0000-0000F2070000}"/>
    <cellStyle name="20% - Accent3 2 3 2 2 2 2 2 2 2" xfId="42757" xr:uid="{00000000-0005-0000-0000-0000F3070000}"/>
    <cellStyle name="20% - Accent3 2 3 2 2 2 2 2 3" xfId="31935" xr:uid="{00000000-0005-0000-0000-0000F4070000}"/>
    <cellStyle name="20% - Accent3 2 3 2 2 2 2 3" xfId="15701" xr:uid="{00000000-0005-0000-0000-0000F5070000}"/>
    <cellStyle name="20% - Accent3 2 3 2 2 2 2 3 2" xfId="37346" xr:uid="{00000000-0005-0000-0000-0000F6070000}"/>
    <cellStyle name="20% - Accent3 2 3 2 2 2 2 4" xfId="26524" xr:uid="{00000000-0005-0000-0000-0000F7070000}"/>
    <cellStyle name="20% - Accent3 2 3 2 2 2 3" xfId="7594" xr:uid="{00000000-0005-0000-0000-0000F8070000}"/>
    <cellStyle name="20% - Accent3 2 3 2 2 2 3 2" xfId="18416" xr:uid="{00000000-0005-0000-0000-0000F9070000}"/>
    <cellStyle name="20% - Accent3 2 3 2 2 2 3 2 2" xfId="40061" xr:uid="{00000000-0005-0000-0000-0000FA070000}"/>
    <cellStyle name="20% - Accent3 2 3 2 2 2 3 3" xfId="29239" xr:uid="{00000000-0005-0000-0000-0000FB070000}"/>
    <cellStyle name="20% - Accent3 2 3 2 2 2 4" xfId="13005" xr:uid="{00000000-0005-0000-0000-0000FC070000}"/>
    <cellStyle name="20% - Accent3 2 3 2 2 2 4 2" xfId="34650" xr:uid="{00000000-0005-0000-0000-0000FD070000}"/>
    <cellStyle name="20% - Accent3 2 3 2 2 2 5" xfId="23828" xr:uid="{00000000-0005-0000-0000-0000FE070000}"/>
    <cellStyle name="20% - Accent3 2 3 2 2 3" xfId="3518" xr:uid="{00000000-0005-0000-0000-0000FF070000}"/>
    <cellStyle name="20% - Accent3 2 3 2 2 3 2" xfId="8943" xr:uid="{00000000-0005-0000-0000-000000080000}"/>
    <cellStyle name="20% - Accent3 2 3 2 2 3 2 2" xfId="19765" xr:uid="{00000000-0005-0000-0000-000001080000}"/>
    <cellStyle name="20% - Accent3 2 3 2 2 3 2 2 2" xfId="41410" xr:uid="{00000000-0005-0000-0000-000002080000}"/>
    <cellStyle name="20% - Accent3 2 3 2 2 3 2 3" xfId="30588" xr:uid="{00000000-0005-0000-0000-000003080000}"/>
    <cellStyle name="20% - Accent3 2 3 2 2 3 3" xfId="14354" xr:uid="{00000000-0005-0000-0000-000004080000}"/>
    <cellStyle name="20% - Accent3 2 3 2 2 3 3 2" xfId="35999" xr:uid="{00000000-0005-0000-0000-000005080000}"/>
    <cellStyle name="20% - Accent3 2 3 2 2 3 4" xfId="25177" xr:uid="{00000000-0005-0000-0000-000006080000}"/>
    <cellStyle name="20% - Accent3 2 3 2 2 4" xfId="6247" xr:uid="{00000000-0005-0000-0000-000007080000}"/>
    <cellStyle name="20% - Accent3 2 3 2 2 4 2" xfId="17069" xr:uid="{00000000-0005-0000-0000-000008080000}"/>
    <cellStyle name="20% - Accent3 2 3 2 2 4 2 2" xfId="38714" xr:uid="{00000000-0005-0000-0000-000009080000}"/>
    <cellStyle name="20% - Accent3 2 3 2 2 4 3" xfId="27892" xr:uid="{00000000-0005-0000-0000-00000A080000}"/>
    <cellStyle name="20% - Accent3 2 3 2 2 5" xfId="11658" xr:uid="{00000000-0005-0000-0000-00000B080000}"/>
    <cellStyle name="20% - Accent3 2 3 2 2 5 2" xfId="33303" xr:uid="{00000000-0005-0000-0000-00000C080000}"/>
    <cellStyle name="20% - Accent3 2 3 2 2 6" xfId="22481" xr:uid="{00000000-0005-0000-0000-00000D080000}"/>
    <cellStyle name="20% - Accent3 2 3 2 3" xfId="1267" xr:uid="{00000000-0005-0000-0000-00000E080000}"/>
    <cellStyle name="20% - Accent3 2 3 2 3 2" xfId="2616" xr:uid="{00000000-0005-0000-0000-00000F080000}"/>
    <cellStyle name="20% - Accent3 2 3 2 3 2 2" xfId="5314" xr:uid="{00000000-0005-0000-0000-000010080000}"/>
    <cellStyle name="20% - Accent3 2 3 2 3 2 2 2" xfId="10739" xr:uid="{00000000-0005-0000-0000-000011080000}"/>
    <cellStyle name="20% - Accent3 2 3 2 3 2 2 2 2" xfId="21561" xr:uid="{00000000-0005-0000-0000-000012080000}"/>
    <cellStyle name="20% - Accent3 2 3 2 3 2 2 2 2 2" xfId="43206" xr:uid="{00000000-0005-0000-0000-000013080000}"/>
    <cellStyle name="20% - Accent3 2 3 2 3 2 2 2 3" xfId="32384" xr:uid="{00000000-0005-0000-0000-000014080000}"/>
    <cellStyle name="20% - Accent3 2 3 2 3 2 2 3" xfId="16150" xr:uid="{00000000-0005-0000-0000-000015080000}"/>
    <cellStyle name="20% - Accent3 2 3 2 3 2 2 3 2" xfId="37795" xr:uid="{00000000-0005-0000-0000-000016080000}"/>
    <cellStyle name="20% - Accent3 2 3 2 3 2 2 4" xfId="26973" xr:uid="{00000000-0005-0000-0000-000017080000}"/>
    <cellStyle name="20% - Accent3 2 3 2 3 2 3" xfId="8043" xr:uid="{00000000-0005-0000-0000-000018080000}"/>
    <cellStyle name="20% - Accent3 2 3 2 3 2 3 2" xfId="18865" xr:uid="{00000000-0005-0000-0000-000019080000}"/>
    <cellStyle name="20% - Accent3 2 3 2 3 2 3 2 2" xfId="40510" xr:uid="{00000000-0005-0000-0000-00001A080000}"/>
    <cellStyle name="20% - Accent3 2 3 2 3 2 3 3" xfId="29688" xr:uid="{00000000-0005-0000-0000-00001B080000}"/>
    <cellStyle name="20% - Accent3 2 3 2 3 2 4" xfId="13454" xr:uid="{00000000-0005-0000-0000-00001C080000}"/>
    <cellStyle name="20% - Accent3 2 3 2 3 2 4 2" xfId="35099" xr:uid="{00000000-0005-0000-0000-00001D080000}"/>
    <cellStyle name="20% - Accent3 2 3 2 3 2 5" xfId="24277" xr:uid="{00000000-0005-0000-0000-00001E080000}"/>
    <cellStyle name="20% - Accent3 2 3 2 3 3" xfId="3967" xr:uid="{00000000-0005-0000-0000-00001F080000}"/>
    <cellStyle name="20% - Accent3 2 3 2 3 3 2" xfId="9392" xr:uid="{00000000-0005-0000-0000-000020080000}"/>
    <cellStyle name="20% - Accent3 2 3 2 3 3 2 2" xfId="20214" xr:uid="{00000000-0005-0000-0000-000021080000}"/>
    <cellStyle name="20% - Accent3 2 3 2 3 3 2 2 2" xfId="41859" xr:uid="{00000000-0005-0000-0000-000022080000}"/>
    <cellStyle name="20% - Accent3 2 3 2 3 3 2 3" xfId="31037" xr:uid="{00000000-0005-0000-0000-000023080000}"/>
    <cellStyle name="20% - Accent3 2 3 2 3 3 3" xfId="14803" xr:uid="{00000000-0005-0000-0000-000024080000}"/>
    <cellStyle name="20% - Accent3 2 3 2 3 3 3 2" xfId="36448" xr:uid="{00000000-0005-0000-0000-000025080000}"/>
    <cellStyle name="20% - Accent3 2 3 2 3 3 4" xfId="25626" xr:uid="{00000000-0005-0000-0000-000026080000}"/>
    <cellStyle name="20% - Accent3 2 3 2 3 4" xfId="6696" xr:uid="{00000000-0005-0000-0000-000027080000}"/>
    <cellStyle name="20% - Accent3 2 3 2 3 4 2" xfId="17518" xr:uid="{00000000-0005-0000-0000-000028080000}"/>
    <cellStyle name="20% - Accent3 2 3 2 3 4 2 2" xfId="39163" xr:uid="{00000000-0005-0000-0000-000029080000}"/>
    <cellStyle name="20% - Accent3 2 3 2 3 4 3" xfId="28341" xr:uid="{00000000-0005-0000-0000-00002A080000}"/>
    <cellStyle name="20% - Accent3 2 3 2 3 5" xfId="12107" xr:uid="{00000000-0005-0000-0000-00002B080000}"/>
    <cellStyle name="20% - Accent3 2 3 2 3 5 2" xfId="33752" xr:uid="{00000000-0005-0000-0000-00002C080000}"/>
    <cellStyle name="20% - Accent3 2 3 2 3 6" xfId="22930" xr:uid="{00000000-0005-0000-0000-00002D080000}"/>
    <cellStyle name="20% - Accent3 2 3 2 4" xfId="1718" xr:uid="{00000000-0005-0000-0000-00002E080000}"/>
    <cellStyle name="20% - Accent3 2 3 2 4 2" xfId="4416" xr:uid="{00000000-0005-0000-0000-00002F080000}"/>
    <cellStyle name="20% - Accent3 2 3 2 4 2 2" xfId="9841" xr:uid="{00000000-0005-0000-0000-000030080000}"/>
    <cellStyle name="20% - Accent3 2 3 2 4 2 2 2" xfId="20663" xr:uid="{00000000-0005-0000-0000-000031080000}"/>
    <cellStyle name="20% - Accent3 2 3 2 4 2 2 2 2" xfId="42308" xr:uid="{00000000-0005-0000-0000-000032080000}"/>
    <cellStyle name="20% - Accent3 2 3 2 4 2 2 3" xfId="31486" xr:uid="{00000000-0005-0000-0000-000033080000}"/>
    <cellStyle name="20% - Accent3 2 3 2 4 2 3" xfId="15252" xr:uid="{00000000-0005-0000-0000-000034080000}"/>
    <cellStyle name="20% - Accent3 2 3 2 4 2 3 2" xfId="36897" xr:uid="{00000000-0005-0000-0000-000035080000}"/>
    <cellStyle name="20% - Accent3 2 3 2 4 2 4" xfId="26075" xr:uid="{00000000-0005-0000-0000-000036080000}"/>
    <cellStyle name="20% - Accent3 2 3 2 4 3" xfId="7145" xr:uid="{00000000-0005-0000-0000-000037080000}"/>
    <cellStyle name="20% - Accent3 2 3 2 4 3 2" xfId="17967" xr:uid="{00000000-0005-0000-0000-000038080000}"/>
    <cellStyle name="20% - Accent3 2 3 2 4 3 2 2" xfId="39612" xr:uid="{00000000-0005-0000-0000-000039080000}"/>
    <cellStyle name="20% - Accent3 2 3 2 4 3 3" xfId="28790" xr:uid="{00000000-0005-0000-0000-00003A080000}"/>
    <cellStyle name="20% - Accent3 2 3 2 4 4" xfId="12556" xr:uid="{00000000-0005-0000-0000-00003B080000}"/>
    <cellStyle name="20% - Accent3 2 3 2 4 4 2" xfId="34201" xr:uid="{00000000-0005-0000-0000-00003C080000}"/>
    <cellStyle name="20% - Accent3 2 3 2 4 5" xfId="23379" xr:uid="{00000000-0005-0000-0000-00003D080000}"/>
    <cellStyle name="20% - Accent3 2 3 2 5" xfId="3069" xr:uid="{00000000-0005-0000-0000-00003E080000}"/>
    <cellStyle name="20% - Accent3 2 3 2 5 2" xfId="8494" xr:uid="{00000000-0005-0000-0000-00003F080000}"/>
    <cellStyle name="20% - Accent3 2 3 2 5 2 2" xfId="19316" xr:uid="{00000000-0005-0000-0000-000040080000}"/>
    <cellStyle name="20% - Accent3 2 3 2 5 2 2 2" xfId="40961" xr:uid="{00000000-0005-0000-0000-000041080000}"/>
    <cellStyle name="20% - Accent3 2 3 2 5 2 3" xfId="30139" xr:uid="{00000000-0005-0000-0000-000042080000}"/>
    <cellStyle name="20% - Accent3 2 3 2 5 3" xfId="13905" xr:uid="{00000000-0005-0000-0000-000043080000}"/>
    <cellStyle name="20% - Accent3 2 3 2 5 3 2" xfId="35550" xr:uid="{00000000-0005-0000-0000-000044080000}"/>
    <cellStyle name="20% - Accent3 2 3 2 5 4" xfId="24728" xr:uid="{00000000-0005-0000-0000-000045080000}"/>
    <cellStyle name="20% - Accent3 2 3 2 6" xfId="5798" xr:uid="{00000000-0005-0000-0000-000046080000}"/>
    <cellStyle name="20% - Accent3 2 3 2 6 2" xfId="16620" xr:uid="{00000000-0005-0000-0000-000047080000}"/>
    <cellStyle name="20% - Accent3 2 3 2 6 2 2" xfId="38265" xr:uid="{00000000-0005-0000-0000-000048080000}"/>
    <cellStyle name="20% - Accent3 2 3 2 6 3" xfId="27443" xr:uid="{00000000-0005-0000-0000-000049080000}"/>
    <cellStyle name="20% - Accent3 2 3 2 7" xfId="11209" xr:uid="{00000000-0005-0000-0000-00004A080000}"/>
    <cellStyle name="20% - Accent3 2 3 2 7 2" xfId="32854" xr:uid="{00000000-0005-0000-0000-00004B080000}"/>
    <cellStyle name="20% - Accent3 2 3 2 8" xfId="22032" xr:uid="{00000000-0005-0000-0000-00004C080000}"/>
    <cellStyle name="20% - Accent3 2 3 3" xfId="519" xr:uid="{00000000-0005-0000-0000-00004D080000}"/>
    <cellStyle name="20% - Accent3 2 3 3 2" xfId="968" xr:uid="{00000000-0005-0000-0000-00004E080000}"/>
    <cellStyle name="20% - Accent3 2 3 3 2 2" xfId="2317" xr:uid="{00000000-0005-0000-0000-00004F080000}"/>
    <cellStyle name="20% - Accent3 2 3 3 2 2 2" xfId="5015" xr:uid="{00000000-0005-0000-0000-000050080000}"/>
    <cellStyle name="20% - Accent3 2 3 3 2 2 2 2" xfId="10440" xr:uid="{00000000-0005-0000-0000-000051080000}"/>
    <cellStyle name="20% - Accent3 2 3 3 2 2 2 2 2" xfId="21262" xr:uid="{00000000-0005-0000-0000-000052080000}"/>
    <cellStyle name="20% - Accent3 2 3 3 2 2 2 2 2 2" xfId="42907" xr:uid="{00000000-0005-0000-0000-000053080000}"/>
    <cellStyle name="20% - Accent3 2 3 3 2 2 2 2 3" xfId="32085" xr:uid="{00000000-0005-0000-0000-000054080000}"/>
    <cellStyle name="20% - Accent3 2 3 3 2 2 2 3" xfId="15851" xr:uid="{00000000-0005-0000-0000-000055080000}"/>
    <cellStyle name="20% - Accent3 2 3 3 2 2 2 3 2" xfId="37496" xr:uid="{00000000-0005-0000-0000-000056080000}"/>
    <cellStyle name="20% - Accent3 2 3 3 2 2 2 4" xfId="26674" xr:uid="{00000000-0005-0000-0000-000057080000}"/>
    <cellStyle name="20% - Accent3 2 3 3 2 2 3" xfId="7744" xr:uid="{00000000-0005-0000-0000-000058080000}"/>
    <cellStyle name="20% - Accent3 2 3 3 2 2 3 2" xfId="18566" xr:uid="{00000000-0005-0000-0000-000059080000}"/>
    <cellStyle name="20% - Accent3 2 3 3 2 2 3 2 2" xfId="40211" xr:uid="{00000000-0005-0000-0000-00005A080000}"/>
    <cellStyle name="20% - Accent3 2 3 3 2 2 3 3" xfId="29389" xr:uid="{00000000-0005-0000-0000-00005B080000}"/>
    <cellStyle name="20% - Accent3 2 3 3 2 2 4" xfId="13155" xr:uid="{00000000-0005-0000-0000-00005C080000}"/>
    <cellStyle name="20% - Accent3 2 3 3 2 2 4 2" xfId="34800" xr:uid="{00000000-0005-0000-0000-00005D080000}"/>
    <cellStyle name="20% - Accent3 2 3 3 2 2 5" xfId="23978" xr:uid="{00000000-0005-0000-0000-00005E080000}"/>
    <cellStyle name="20% - Accent3 2 3 3 2 3" xfId="3668" xr:uid="{00000000-0005-0000-0000-00005F080000}"/>
    <cellStyle name="20% - Accent3 2 3 3 2 3 2" xfId="9093" xr:uid="{00000000-0005-0000-0000-000060080000}"/>
    <cellStyle name="20% - Accent3 2 3 3 2 3 2 2" xfId="19915" xr:uid="{00000000-0005-0000-0000-000061080000}"/>
    <cellStyle name="20% - Accent3 2 3 3 2 3 2 2 2" xfId="41560" xr:uid="{00000000-0005-0000-0000-000062080000}"/>
    <cellStyle name="20% - Accent3 2 3 3 2 3 2 3" xfId="30738" xr:uid="{00000000-0005-0000-0000-000063080000}"/>
    <cellStyle name="20% - Accent3 2 3 3 2 3 3" xfId="14504" xr:uid="{00000000-0005-0000-0000-000064080000}"/>
    <cellStyle name="20% - Accent3 2 3 3 2 3 3 2" xfId="36149" xr:uid="{00000000-0005-0000-0000-000065080000}"/>
    <cellStyle name="20% - Accent3 2 3 3 2 3 4" xfId="25327" xr:uid="{00000000-0005-0000-0000-000066080000}"/>
    <cellStyle name="20% - Accent3 2 3 3 2 4" xfId="6397" xr:uid="{00000000-0005-0000-0000-000067080000}"/>
    <cellStyle name="20% - Accent3 2 3 3 2 4 2" xfId="17219" xr:uid="{00000000-0005-0000-0000-000068080000}"/>
    <cellStyle name="20% - Accent3 2 3 3 2 4 2 2" xfId="38864" xr:uid="{00000000-0005-0000-0000-000069080000}"/>
    <cellStyle name="20% - Accent3 2 3 3 2 4 3" xfId="28042" xr:uid="{00000000-0005-0000-0000-00006A080000}"/>
    <cellStyle name="20% - Accent3 2 3 3 2 5" xfId="11808" xr:uid="{00000000-0005-0000-0000-00006B080000}"/>
    <cellStyle name="20% - Accent3 2 3 3 2 5 2" xfId="33453" xr:uid="{00000000-0005-0000-0000-00006C080000}"/>
    <cellStyle name="20% - Accent3 2 3 3 2 6" xfId="22631" xr:uid="{00000000-0005-0000-0000-00006D080000}"/>
    <cellStyle name="20% - Accent3 2 3 3 3" xfId="1417" xr:uid="{00000000-0005-0000-0000-00006E080000}"/>
    <cellStyle name="20% - Accent3 2 3 3 3 2" xfId="2766" xr:uid="{00000000-0005-0000-0000-00006F080000}"/>
    <cellStyle name="20% - Accent3 2 3 3 3 2 2" xfId="5464" xr:uid="{00000000-0005-0000-0000-000070080000}"/>
    <cellStyle name="20% - Accent3 2 3 3 3 2 2 2" xfId="10889" xr:uid="{00000000-0005-0000-0000-000071080000}"/>
    <cellStyle name="20% - Accent3 2 3 3 3 2 2 2 2" xfId="21711" xr:uid="{00000000-0005-0000-0000-000072080000}"/>
    <cellStyle name="20% - Accent3 2 3 3 3 2 2 2 2 2" xfId="43356" xr:uid="{00000000-0005-0000-0000-000073080000}"/>
    <cellStyle name="20% - Accent3 2 3 3 3 2 2 2 3" xfId="32534" xr:uid="{00000000-0005-0000-0000-000074080000}"/>
    <cellStyle name="20% - Accent3 2 3 3 3 2 2 3" xfId="16300" xr:uid="{00000000-0005-0000-0000-000075080000}"/>
    <cellStyle name="20% - Accent3 2 3 3 3 2 2 3 2" xfId="37945" xr:uid="{00000000-0005-0000-0000-000076080000}"/>
    <cellStyle name="20% - Accent3 2 3 3 3 2 2 4" xfId="27123" xr:uid="{00000000-0005-0000-0000-000077080000}"/>
    <cellStyle name="20% - Accent3 2 3 3 3 2 3" xfId="8193" xr:uid="{00000000-0005-0000-0000-000078080000}"/>
    <cellStyle name="20% - Accent3 2 3 3 3 2 3 2" xfId="19015" xr:uid="{00000000-0005-0000-0000-000079080000}"/>
    <cellStyle name="20% - Accent3 2 3 3 3 2 3 2 2" xfId="40660" xr:uid="{00000000-0005-0000-0000-00007A080000}"/>
    <cellStyle name="20% - Accent3 2 3 3 3 2 3 3" xfId="29838" xr:uid="{00000000-0005-0000-0000-00007B080000}"/>
    <cellStyle name="20% - Accent3 2 3 3 3 2 4" xfId="13604" xr:uid="{00000000-0005-0000-0000-00007C080000}"/>
    <cellStyle name="20% - Accent3 2 3 3 3 2 4 2" xfId="35249" xr:uid="{00000000-0005-0000-0000-00007D080000}"/>
    <cellStyle name="20% - Accent3 2 3 3 3 2 5" xfId="24427" xr:uid="{00000000-0005-0000-0000-00007E080000}"/>
    <cellStyle name="20% - Accent3 2 3 3 3 3" xfId="4117" xr:uid="{00000000-0005-0000-0000-00007F080000}"/>
    <cellStyle name="20% - Accent3 2 3 3 3 3 2" xfId="9542" xr:uid="{00000000-0005-0000-0000-000080080000}"/>
    <cellStyle name="20% - Accent3 2 3 3 3 3 2 2" xfId="20364" xr:uid="{00000000-0005-0000-0000-000081080000}"/>
    <cellStyle name="20% - Accent3 2 3 3 3 3 2 2 2" xfId="42009" xr:uid="{00000000-0005-0000-0000-000082080000}"/>
    <cellStyle name="20% - Accent3 2 3 3 3 3 2 3" xfId="31187" xr:uid="{00000000-0005-0000-0000-000083080000}"/>
    <cellStyle name="20% - Accent3 2 3 3 3 3 3" xfId="14953" xr:uid="{00000000-0005-0000-0000-000084080000}"/>
    <cellStyle name="20% - Accent3 2 3 3 3 3 3 2" xfId="36598" xr:uid="{00000000-0005-0000-0000-000085080000}"/>
    <cellStyle name="20% - Accent3 2 3 3 3 3 4" xfId="25776" xr:uid="{00000000-0005-0000-0000-000086080000}"/>
    <cellStyle name="20% - Accent3 2 3 3 3 4" xfId="6846" xr:uid="{00000000-0005-0000-0000-000087080000}"/>
    <cellStyle name="20% - Accent3 2 3 3 3 4 2" xfId="17668" xr:uid="{00000000-0005-0000-0000-000088080000}"/>
    <cellStyle name="20% - Accent3 2 3 3 3 4 2 2" xfId="39313" xr:uid="{00000000-0005-0000-0000-000089080000}"/>
    <cellStyle name="20% - Accent3 2 3 3 3 4 3" xfId="28491" xr:uid="{00000000-0005-0000-0000-00008A080000}"/>
    <cellStyle name="20% - Accent3 2 3 3 3 5" xfId="12257" xr:uid="{00000000-0005-0000-0000-00008B080000}"/>
    <cellStyle name="20% - Accent3 2 3 3 3 5 2" xfId="33902" xr:uid="{00000000-0005-0000-0000-00008C080000}"/>
    <cellStyle name="20% - Accent3 2 3 3 3 6" xfId="23080" xr:uid="{00000000-0005-0000-0000-00008D080000}"/>
    <cellStyle name="20% - Accent3 2 3 3 4" xfId="1868" xr:uid="{00000000-0005-0000-0000-00008E080000}"/>
    <cellStyle name="20% - Accent3 2 3 3 4 2" xfId="4566" xr:uid="{00000000-0005-0000-0000-00008F080000}"/>
    <cellStyle name="20% - Accent3 2 3 3 4 2 2" xfId="9991" xr:uid="{00000000-0005-0000-0000-000090080000}"/>
    <cellStyle name="20% - Accent3 2 3 3 4 2 2 2" xfId="20813" xr:uid="{00000000-0005-0000-0000-000091080000}"/>
    <cellStyle name="20% - Accent3 2 3 3 4 2 2 2 2" xfId="42458" xr:uid="{00000000-0005-0000-0000-000092080000}"/>
    <cellStyle name="20% - Accent3 2 3 3 4 2 2 3" xfId="31636" xr:uid="{00000000-0005-0000-0000-000093080000}"/>
    <cellStyle name="20% - Accent3 2 3 3 4 2 3" xfId="15402" xr:uid="{00000000-0005-0000-0000-000094080000}"/>
    <cellStyle name="20% - Accent3 2 3 3 4 2 3 2" xfId="37047" xr:uid="{00000000-0005-0000-0000-000095080000}"/>
    <cellStyle name="20% - Accent3 2 3 3 4 2 4" xfId="26225" xr:uid="{00000000-0005-0000-0000-000096080000}"/>
    <cellStyle name="20% - Accent3 2 3 3 4 3" xfId="7295" xr:uid="{00000000-0005-0000-0000-000097080000}"/>
    <cellStyle name="20% - Accent3 2 3 3 4 3 2" xfId="18117" xr:uid="{00000000-0005-0000-0000-000098080000}"/>
    <cellStyle name="20% - Accent3 2 3 3 4 3 2 2" xfId="39762" xr:uid="{00000000-0005-0000-0000-000099080000}"/>
    <cellStyle name="20% - Accent3 2 3 3 4 3 3" xfId="28940" xr:uid="{00000000-0005-0000-0000-00009A080000}"/>
    <cellStyle name="20% - Accent3 2 3 3 4 4" xfId="12706" xr:uid="{00000000-0005-0000-0000-00009B080000}"/>
    <cellStyle name="20% - Accent3 2 3 3 4 4 2" xfId="34351" xr:uid="{00000000-0005-0000-0000-00009C080000}"/>
    <cellStyle name="20% - Accent3 2 3 3 4 5" xfId="23529" xr:uid="{00000000-0005-0000-0000-00009D080000}"/>
    <cellStyle name="20% - Accent3 2 3 3 5" xfId="3219" xr:uid="{00000000-0005-0000-0000-00009E080000}"/>
    <cellStyle name="20% - Accent3 2 3 3 5 2" xfId="8644" xr:uid="{00000000-0005-0000-0000-00009F080000}"/>
    <cellStyle name="20% - Accent3 2 3 3 5 2 2" xfId="19466" xr:uid="{00000000-0005-0000-0000-0000A0080000}"/>
    <cellStyle name="20% - Accent3 2 3 3 5 2 2 2" xfId="41111" xr:uid="{00000000-0005-0000-0000-0000A1080000}"/>
    <cellStyle name="20% - Accent3 2 3 3 5 2 3" xfId="30289" xr:uid="{00000000-0005-0000-0000-0000A2080000}"/>
    <cellStyle name="20% - Accent3 2 3 3 5 3" xfId="14055" xr:uid="{00000000-0005-0000-0000-0000A3080000}"/>
    <cellStyle name="20% - Accent3 2 3 3 5 3 2" xfId="35700" xr:uid="{00000000-0005-0000-0000-0000A4080000}"/>
    <cellStyle name="20% - Accent3 2 3 3 5 4" xfId="24878" xr:uid="{00000000-0005-0000-0000-0000A5080000}"/>
    <cellStyle name="20% - Accent3 2 3 3 6" xfId="5948" xr:uid="{00000000-0005-0000-0000-0000A6080000}"/>
    <cellStyle name="20% - Accent3 2 3 3 6 2" xfId="16770" xr:uid="{00000000-0005-0000-0000-0000A7080000}"/>
    <cellStyle name="20% - Accent3 2 3 3 6 2 2" xfId="38415" xr:uid="{00000000-0005-0000-0000-0000A8080000}"/>
    <cellStyle name="20% - Accent3 2 3 3 6 3" xfId="27593" xr:uid="{00000000-0005-0000-0000-0000A9080000}"/>
    <cellStyle name="20% - Accent3 2 3 3 7" xfId="11359" xr:uid="{00000000-0005-0000-0000-0000AA080000}"/>
    <cellStyle name="20% - Accent3 2 3 3 7 2" xfId="33004" xr:uid="{00000000-0005-0000-0000-0000AB080000}"/>
    <cellStyle name="20% - Accent3 2 3 3 8" xfId="22182" xr:uid="{00000000-0005-0000-0000-0000AC080000}"/>
    <cellStyle name="20% - Accent3 2 3 4" xfId="669" xr:uid="{00000000-0005-0000-0000-0000AD080000}"/>
    <cellStyle name="20% - Accent3 2 3 4 2" xfId="2018" xr:uid="{00000000-0005-0000-0000-0000AE080000}"/>
    <cellStyle name="20% - Accent3 2 3 4 2 2" xfId="4716" xr:uid="{00000000-0005-0000-0000-0000AF080000}"/>
    <cellStyle name="20% - Accent3 2 3 4 2 2 2" xfId="10141" xr:uid="{00000000-0005-0000-0000-0000B0080000}"/>
    <cellStyle name="20% - Accent3 2 3 4 2 2 2 2" xfId="20963" xr:uid="{00000000-0005-0000-0000-0000B1080000}"/>
    <cellStyle name="20% - Accent3 2 3 4 2 2 2 2 2" xfId="42608" xr:uid="{00000000-0005-0000-0000-0000B2080000}"/>
    <cellStyle name="20% - Accent3 2 3 4 2 2 2 3" xfId="31786" xr:uid="{00000000-0005-0000-0000-0000B3080000}"/>
    <cellStyle name="20% - Accent3 2 3 4 2 2 3" xfId="15552" xr:uid="{00000000-0005-0000-0000-0000B4080000}"/>
    <cellStyle name="20% - Accent3 2 3 4 2 2 3 2" xfId="37197" xr:uid="{00000000-0005-0000-0000-0000B5080000}"/>
    <cellStyle name="20% - Accent3 2 3 4 2 2 4" xfId="26375" xr:uid="{00000000-0005-0000-0000-0000B6080000}"/>
    <cellStyle name="20% - Accent3 2 3 4 2 3" xfId="7445" xr:uid="{00000000-0005-0000-0000-0000B7080000}"/>
    <cellStyle name="20% - Accent3 2 3 4 2 3 2" xfId="18267" xr:uid="{00000000-0005-0000-0000-0000B8080000}"/>
    <cellStyle name="20% - Accent3 2 3 4 2 3 2 2" xfId="39912" xr:uid="{00000000-0005-0000-0000-0000B9080000}"/>
    <cellStyle name="20% - Accent3 2 3 4 2 3 3" xfId="29090" xr:uid="{00000000-0005-0000-0000-0000BA080000}"/>
    <cellStyle name="20% - Accent3 2 3 4 2 4" xfId="12856" xr:uid="{00000000-0005-0000-0000-0000BB080000}"/>
    <cellStyle name="20% - Accent3 2 3 4 2 4 2" xfId="34501" xr:uid="{00000000-0005-0000-0000-0000BC080000}"/>
    <cellStyle name="20% - Accent3 2 3 4 2 5" xfId="23679" xr:uid="{00000000-0005-0000-0000-0000BD080000}"/>
    <cellStyle name="20% - Accent3 2 3 4 3" xfId="3369" xr:uid="{00000000-0005-0000-0000-0000BE080000}"/>
    <cellStyle name="20% - Accent3 2 3 4 3 2" xfId="8794" xr:uid="{00000000-0005-0000-0000-0000BF080000}"/>
    <cellStyle name="20% - Accent3 2 3 4 3 2 2" xfId="19616" xr:uid="{00000000-0005-0000-0000-0000C0080000}"/>
    <cellStyle name="20% - Accent3 2 3 4 3 2 2 2" xfId="41261" xr:uid="{00000000-0005-0000-0000-0000C1080000}"/>
    <cellStyle name="20% - Accent3 2 3 4 3 2 3" xfId="30439" xr:uid="{00000000-0005-0000-0000-0000C2080000}"/>
    <cellStyle name="20% - Accent3 2 3 4 3 3" xfId="14205" xr:uid="{00000000-0005-0000-0000-0000C3080000}"/>
    <cellStyle name="20% - Accent3 2 3 4 3 3 2" xfId="35850" xr:uid="{00000000-0005-0000-0000-0000C4080000}"/>
    <cellStyle name="20% - Accent3 2 3 4 3 4" xfId="25028" xr:uid="{00000000-0005-0000-0000-0000C5080000}"/>
    <cellStyle name="20% - Accent3 2 3 4 4" xfId="6098" xr:uid="{00000000-0005-0000-0000-0000C6080000}"/>
    <cellStyle name="20% - Accent3 2 3 4 4 2" xfId="16920" xr:uid="{00000000-0005-0000-0000-0000C7080000}"/>
    <cellStyle name="20% - Accent3 2 3 4 4 2 2" xfId="38565" xr:uid="{00000000-0005-0000-0000-0000C8080000}"/>
    <cellStyle name="20% - Accent3 2 3 4 4 3" xfId="27743" xr:uid="{00000000-0005-0000-0000-0000C9080000}"/>
    <cellStyle name="20% - Accent3 2 3 4 5" xfId="11509" xr:uid="{00000000-0005-0000-0000-0000CA080000}"/>
    <cellStyle name="20% - Accent3 2 3 4 5 2" xfId="33154" xr:uid="{00000000-0005-0000-0000-0000CB080000}"/>
    <cellStyle name="20% - Accent3 2 3 4 6" xfId="22332" xr:uid="{00000000-0005-0000-0000-0000CC080000}"/>
    <cellStyle name="20% - Accent3 2 3 5" xfId="1118" xr:uid="{00000000-0005-0000-0000-0000CD080000}"/>
    <cellStyle name="20% - Accent3 2 3 5 2" xfId="2467" xr:uid="{00000000-0005-0000-0000-0000CE080000}"/>
    <cellStyle name="20% - Accent3 2 3 5 2 2" xfId="5165" xr:uid="{00000000-0005-0000-0000-0000CF080000}"/>
    <cellStyle name="20% - Accent3 2 3 5 2 2 2" xfId="10590" xr:uid="{00000000-0005-0000-0000-0000D0080000}"/>
    <cellStyle name="20% - Accent3 2 3 5 2 2 2 2" xfId="21412" xr:uid="{00000000-0005-0000-0000-0000D1080000}"/>
    <cellStyle name="20% - Accent3 2 3 5 2 2 2 2 2" xfId="43057" xr:uid="{00000000-0005-0000-0000-0000D2080000}"/>
    <cellStyle name="20% - Accent3 2 3 5 2 2 2 3" xfId="32235" xr:uid="{00000000-0005-0000-0000-0000D3080000}"/>
    <cellStyle name="20% - Accent3 2 3 5 2 2 3" xfId="16001" xr:uid="{00000000-0005-0000-0000-0000D4080000}"/>
    <cellStyle name="20% - Accent3 2 3 5 2 2 3 2" xfId="37646" xr:uid="{00000000-0005-0000-0000-0000D5080000}"/>
    <cellStyle name="20% - Accent3 2 3 5 2 2 4" xfId="26824" xr:uid="{00000000-0005-0000-0000-0000D6080000}"/>
    <cellStyle name="20% - Accent3 2 3 5 2 3" xfId="7894" xr:uid="{00000000-0005-0000-0000-0000D7080000}"/>
    <cellStyle name="20% - Accent3 2 3 5 2 3 2" xfId="18716" xr:uid="{00000000-0005-0000-0000-0000D8080000}"/>
    <cellStyle name="20% - Accent3 2 3 5 2 3 2 2" xfId="40361" xr:uid="{00000000-0005-0000-0000-0000D9080000}"/>
    <cellStyle name="20% - Accent3 2 3 5 2 3 3" xfId="29539" xr:uid="{00000000-0005-0000-0000-0000DA080000}"/>
    <cellStyle name="20% - Accent3 2 3 5 2 4" xfId="13305" xr:uid="{00000000-0005-0000-0000-0000DB080000}"/>
    <cellStyle name="20% - Accent3 2 3 5 2 4 2" xfId="34950" xr:uid="{00000000-0005-0000-0000-0000DC080000}"/>
    <cellStyle name="20% - Accent3 2 3 5 2 5" xfId="24128" xr:uid="{00000000-0005-0000-0000-0000DD080000}"/>
    <cellStyle name="20% - Accent3 2 3 5 3" xfId="3818" xr:uid="{00000000-0005-0000-0000-0000DE080000}"/>
    <cellStyle name="20% - Accent3 2 3 5 3 2" xfId="9243" xr:uid="{00000000-0005-0000-0000-0000DF080000}"/>
    <cellStyle name="20% - Accent3 2 3 5 3 2 2" xfId="20065" xr:uid="{00000000-0005-0000-0000-0000E0080000}"/>
    <cellStyle name="20% - Accent3 2 3 5 3 2 2 2" xfId="41710" xr:uid="{00000000-0005-0000-0000-0000E1080000}"/>
    <cellStyle name="20% - Accent3 2 3 5 3 2 3" xfId="30888" xr:uid="{00000000-0005-0000-0000-0000E2080000}"/>
    <cellStyle name="20% - Accent3 2 3 5 3 3" xfId="14654" xr:uid="{00000000-0005-0000-0000-0000E3080000}"/>
    <cellStyle name="20% - Accent3 2 3 5 3 3 2" xfId="36299" xr:uid="{00000000-0005-0000-0000-0000E4080000}"/>
    <cellStyle name="20% - Accent3 2 3 5 3 4" xfId="25477" xr:uid="{00000000-0005-0000-0000-0000E5080000}"/>
    <cellStyle name="20% - Accent3 2 3 5 4" xfId="6547" xr:uid="{00000000-0005-0000-0000-0000E6080000}"/>
    <cellStyle name="20% - Accent3 2 3 5 4 2" xfId="17369" xr:uid="{00000000-0005-0000-0000-0000E7080000}"/>
    <cellStyle name="20% - Accent3 2 3 5 4 2 2" xfId="39014" xr:uid="{00000000-0005-0000-0000-0000E8080000}"/>
    <cellStyle name="20% - Accent3 2 3 5 4 3" xfId="28192" xr:uid="{00000000-0005-0000-0000-0000E9080000}"/>
    <cellStyle name="20% - Accent3 2 3 5 5" xfId="11958" xr:uid="{00000000-0005-0000-0000-0000EA080000}"/>
    <cellStyle name="20% - Accent3 2 3 5 5 2" xfId="33603" xr:uid="{00000000-0005-0000-0000-0000EB080000}"/>
    <cellStyle name="20% - Accent3 2 3 5 6" xfId="22781" xr:uid="{00000000-0005-0000-0000-0000EC080000}"/>
    <cellStyle name="20% - Accent3 2 3 6" xfId="1569" xr:uid="{00000000-0005-0000-0000-0000ED080000}"/>
    <cellStyle name="20% - Accent3 2 3 6 2" xfId="4267" xr:uid="{00000000-0005-0000-0000-0000EE080000}"/>
    <cellStyle name="20% - Accent3 2 3 6 2 2" xfId="9692" xr:uid="{00000000-0005-0000-0000-0000EF080000}"/>
    <cellStyle name="20% - Accent3 2 3 6 2 2 2" xfId="20514" xr:uid="{00000000-0005-0000-0000-0000F0080000}"/>
    <cellStyle name="20% - Accent3 2 3 6 2 2 2 2" xfId="42159" xr:uid="{00000000-0005-0000-0000-0000F1080000}"/>
    <cellStyle name="20% - Accent3 2 3 6 2 2 3" xfId="31337" xr:uid="{00000000-0005-0000-0000-0000F2080000}"/>
    <cellStyle name="20% - Accent3 2 3 6 2 3" xfId="15103" xr:uid="{00000000-0005-0000-0000-0000F3080000}"/>
    <cellStyle name="20% - Accent3 2 3 6 2 3 2" xfId="36748" xr:uid="{00000000-0005-0000-0000-0000F4080000}"/>
    <cellStyle name="20% - Accent3 2 3 6 2 4" xfId="25926" xr:uid="{00000000-0005-0000-0000-0000F5080000}"/>
    <cellStyle name="20% - Accent3 2 3 6 3" xfId="6996" xr:uid="{00000000-0005-0000-0000-0000F6080000}"/>
    <cellStyle name="20% - Accent3 2 3 6 3 2" xfId="17818" xr:uid="{00000000-0005-0000-0000-0000F7080000}"/>
    <cellStyle name="20% - Accent3 2 3 6 3 2 2" xfId="39463" xr:uid="{00000000-0005-0000-0000-0000F8080000}"/>
    <cellStyle name="20% - Accent3 2 3 6 3 3" xfId="28641" xr:uid="{00000000-0005-0000-0000-0000F9080000}"/>
    <cellStyle name="20% - Accent3 2 3 6 4" xfId="12407" xr:uid="{00000000-0005-0000-0000-0000FA080000}"/>
    <cellStyle name="20% - Accent3 2 3 6 4 2" xfId="34052" xr:uid="{00000000-0005-0000-0000-0000FB080000}"/>
    <cellStyle name="20% - Accent3 2 3 6 5" xfId="23230" xr:uid="{00000000-0005-0000-0000-0000FC080000}"/>
    <cellStyle name="20% - Accent3 2 3 7" xfId="2920" xr:uid="{00000000-0005-0000-0000-0000FD080000}"/>
    <cellStyle name="20% - Accent3 2 3 7 2" xfId="8345" xr:uid="{00000000-0005-0000-0000-0000FE080000}"/>
    <cellStyle name="20% - Accent3 2 3 7 2 2" xfId="19167" xr:uid="{00000000-0005-0000-0000-0000FF080000}"/>
    <cellStyle name="20% - Accent3 2 3 7 2 2 2" xfId="40812" xr:uid="{00000000-0005-0000-0000-000000090000}"/>
    <cellStyle name="20% - Accent3 2 3 7 2 3" xfId="29990" xr:uid="{00000000-0005-0000-0000-000001090000}"/>
    <cellStyle name="20% - Accent3 2 3 7 3" xfId="13756" xr:uid="{00000000-0005-0000-0000-000002090000}"/>
    <cellStyle name="20% - Accent3 2 3 7 3 2" xfId="35401" xr:uid="{00000000-0005-0000-0000-000003090000}"/>
    <cellStyle name="20% - Accent3 2 3 7 4" xfId="24579" xr:uid="{00000000-0005-0000-0000-000004090000}"/>
    <cellStyle name="20% - Accent3 2 3 8" xfId="5649" xr:uid="{00000000-0005-0000-0000-000005090000}"/>
    <cellStyle name="20% - Accent3 2 3 8 2" xfId="16471" xr:uid="{00000000-0005-0000-0000-000006090000}"/>
    <cellStyle name="20% - Accent3 2 3 8 2 2" xfId="38116" xr:uid="{00000000-0005-0000-0000-000007090000}"/>
    <cellStyle name="20% - Accent3 2 3 8 3" xfId="27294" xr:uid="{00000000-0005-0000-0000-000008090000}"/>
    <cellStyle name="20% - Accent3 2 3 9" xfId="11060" xr:uid="{00000000-0005-0000-0000-000009090000}"/>
    <cellStyle name="20% - Accent3 2 3 9 2" xfId="32705" xr:uid="{00000000-0005-0000-0000-00000A090000}"/>
    <cellStyle name="20% - Accent3 2 4" xfId="348" xr:uid="{00000000-0005-0000-0000-00000B090000}"/>
    <cellStyle name="20% - Accent3 2 4 2" xfId="797" xr:uid="{00000000-0005-0000-0000-00000C090000}"/>
    <cellStyle name="20% - Accent3 2 4 2 2" xfId="2146" xr:uid="{00000000-0005-0000-0000-00000D090000}"/>
    <cellStyle name="20% - Accent3 2 4 2 2 2" xfId="4844" xr:uid="{00000000-0005-0000-0000-00000E090000}"/>
    <cellStyle name="20% - Accent3 2 4 2 2 2 2" xfId="10269" xr:uid="{00000000-0005-0000-0000-00000F090000}"/>
    <cellStyle name="20% - Accent3 2 4 2 2 2 2 2" xfId="21091" xr:uid="{00000000-0005-0000-0000-000010090000}"/>
    <cellStyle name="20% - Accent3 2 4 2 2 2 2 2 2" xfId="42736" xr:uid="{00000000-0005-0000-0000-000011090000}"/>
    <cellStyle name="20% - Accent3 2 4 2 2 2 2 3" xfId="31914" xr:uid="{00000000-0005-0000-0000-000012090000}"/>
    <cellStyle name="20% - Accent3 2 4 2 2 2 3" xfId="15680" xr:uid="{00000000-0005-0000-0000-000013090000}"/>
    <cellStyle name="20% - Accent3 2 4 2 2 2 3 2" xfId="37325" xr:uid="{00000000-0005-0000-0000-000014090000}"/>
    <cellStyle name="20% - Accent3 2 4 2 2 2 4" xfId="26503" xr:uid="{00000000-0005-0000-0000-000015090000}"/>
    <cellStyle name="20% - Accent3 2 4 2 2 3" xfId="7573" xr:uid="{00000000-0005-0000-0000-000016090000}"/>
    <cellStyle name="20% - Accent3 2 4 2 2 3 2" xfId="18395" xr:uid="{00000000-0005-0000-0000-000017090000}"/>
    <cellStyle name="20% - Accent3 2 4 2 2 3 2 2" xfId="40040" xr:uid="{00000000-0005-0000-0000-000018090000}"/>
    <cellStyle name="20% - Accent3 2 4 2 2 3 3" xfId="29218" xr:uid="{00000000-0005-0000-0000-000019090000}"/>
    <cellStyle name="20% - Accent3 2 4 2 2 4" xfId="12984" xr:uid="{00000000-0005-0000-0000-00001A090000}"/>
    <cellStyle name="20% - Accent3 2 4 2 2 4 2" xfId="34629" xr:uid="{00000000-0005-0000-0000-00001B090000}"/>
    <cellStyle name="20% - Accent3 2 4 2 2 5" xfId="23807" xr:uid="{00000000-0005-0000-0000-00001C090000}"/>
    <cellStyle name="20% - Accent3 2 4 2 3" xfId="3497" xr:uid="{00000000-0005-0000-0000-00001D090000}"/>
    <cellStyle name="20% - Accent3 2 4 2 3 2" xfId="8922" xr:uid="{00000000-0005-0000-0000-00001E090000}"/>
    <cellStyle name="20% - Accent3 2 4 2 3 2 2" xfId="19744" xr:uid="{00000000-0005-0000-0000-00001F090000}"/>
    <cellStyle name="20% - Accent3 2 4 2 3 2 2 2" xfId="41389" xr:uid="{00000000-0005-0000-0000-000020090000}"/>
    <cellStyle name="20% - Accent3 2 4 2 3 2 3" xfId="30567" xr:uid="{00000000-0005-0000-0000-000021090000}"/>
    <cellStyle name="20% - Accent3 2 4 2 3 3" xfId="14333" xr:uid="{00000000-0005-0000-0000-000022090000}"/>
    <cellStyle name="20% - Accent3 2 4 2 3 3 2" xfId="35978" xr:uid="{00000000-0005-0000-0000-000023090000}"/>
    <cellStyle name="20% - Accent3 2 4 2 3 4" xfId="25156" xr:uid="{00000000-0005-0000-0000-000024090000}"/>
    <cellStyle name="20% - Accent3 2 4 2 4" xfId="6226" xr:uid="{00000000-0005-0000-0000-000025090000}"/>
    <cellStyle name="20% - Accent3 2 4 2 4 2" xfId="17048" xr:uid="{00000000-0005-0000-0000-000026090000}"/>
    <cellStyle name="20% - Accent3 2 4 2 4 2 2" xfId="38693" xr:uid="{00000000-0005-0000-0000-000027090000}"/>
    <cellStyle name="20% - Accent3 2 4 2 4 3" xfId="27871" xr:uid="{00000000-0005-0000-0000-000028090000}"/>
    <cellStyle name="20% - Accent3 2 4 2 5" xfId="11637" xr:uid="{00000000-0005-0000-0000-000029090000}"/>
    <cellStyle name="20% - Accent3 2 4 2 5 2" xfId="33282" xr:uid="{00000000-0005-0000-0000-00002A090000}"/>
    <cellStyle name="20% - Accent3 2 4 2 6" xfId="22460" xr:uid="{00000000-0005-0000-0000-00002B090000}"/>
    <cellStyle name="20% - Accent3 2 4 3" xfId="1246" xr:uid="{00000000-0005-0000-0000-00002C090000}"/>
    <cellStyle name="20% - Accent3 2 4 3 2" xfId="2595" xr:uid="{00000000-0005-0000-0000-00002D090000}"/>
    <cellStyle name="20% - Accent3 2 4 3 2 2" xfId="5293" xr:uid="{00000000-0005-0000-0000-00002E090000}"/>
    <cellStyle name="20% - Accent3 2 4 3 2 2 2" xfId="10718" xr:uid="{00000000-0005-0000-0000-00002F090000}"/>
    <cellStyle name="20% - Accent3 2 4 3 2 2 2 2" xfId="21540" xr:uid="{00000000-0005-0000-0000-000030090000}"/>
    <cellStyle name="20% - Accent3 2 4 3 2 2 2 2 2" xfId="43185" xr:uid="{00000000-0005-0000-0000-000031090000}"/>
    <cellStyle name="20% - Accent3 2 4 3 2 2 2 3" xfId="32363" xr:uid="{00000000-0005-0000-0000-000032090000}"/>
    <cellStyle name="20% - Accent3 2 4 3 2 2 3" xfId="16129" xr:uid="{00000000-0005-0000-0000-000033090000}"/>
    <cellStyle name="20% - Accent3 2 4 3 2 2 3 2" xfId="37774" xr:uid="{00000000-0005-0000-0000-000034090000}"/>
    <cellStyle name="20% - Accent3 2 4 3 2 2 4" xfId="26952" xr:uid="{00000000-0005-0000-0000-000035090000}"/>
    <cellStyle name="20% - Accent3 2 4 3 2 3" xfId="8022" xr:uid="{00000000-0005-0000-0000-000036090000}"/>
    <cellStyle name="20% - Accent3 2 4 3 2 3 2" xfId="18844" xr:uid="{00000000-0005-0000-0000-000037090000}"/>
    <cellStyle name="20% - Accent3 2 4 3 2 3 2 2" xfId="40489" xr:uid="{00000000-0005-0000-0000-000038090000}"/>
    <cellStyle name="20% - Accent3 2 4 3 2 3 3" xfId="29667" xr:uid="{00000000-0005-0000-0000-000039090000}"/>
    <cellStyle name="20% - Accent3 2 4 3 2 4" xfId="13433" xr:uid="{00000000-0005-0000-0000-00003A090000}"/>
    <cellStyle name="20% - Accent3 2 4 3 2 4 2" xfId="35078" xr:uid="{00000000-0005-0000-0000-00003B090000}"/>
    <cellStyle name="20% - Accent3 2 4 3 2 5" xfId="24256" xr:uid="{00000000-0005-0000-0000-00003C090000}"/>
    <cellStyle name="20% - Accent3 2 4 3 3" xfId="3946" xr:uid="{00000000-0005-0000-0000-00003D090000}"/>
    <cellStyle name="20% - Accent3 2 4 3 3 2" xfId="9371" xr:uid="{00000000-0005-0000-0000-00003E090000}"/>
    <cellStyle name="20% - Accent3 2 4 3 3 2 2" xfId="20193" xr:uid="{00000000-0005-0000-0000-00003F090000}"/>
    <cellStyle name="20% - Accent3 2 4 3 3 2 2 2" xfId="41838" xr:uid="{00000000-0005-0000-0000-000040090000}"/>
    <cellStyle name="20% - Accent3 2 4 3 3 2 3" xfId="31016" xr:uid="{00000000-0005-0000-0000-000041090000}"/>
    <cellStyle name="20% - Accent3 2 4 3 3 3" xfId="14782" xr:uid="{00000000-0005-0000-0000-000042090000}"/>
    <cellStyle name="20% - Accent3 2 4 3 3 3 2" xfId="36427" xr:uid="{00000000-0005-0000-0000-000043090000}"/>
    <cellStyle name="20% - Accent3 2 4 3 3 4" xfId="25605" xr:uid="{00000000-0005-0000-0000-000044090000}"/>
    <cellStyle name="20% - Accent3 2 4 3 4" xfId="6675" xr:uid="{00000000-0005-0000-0000-000045090000}"/>
    <cellStyle name="20% - Accent3 2 4 3 4 2" xfId="17497" xr:uid="{00000000-0005-0000-0000-000046090000}"/>
    <cellStyle name="20% - Accent3 2 4 3 4 2 2" xfId="39142" xr:uid="{00000000-0005-0000-0000-000047090000}"/>
    <cellStyle name="20% - Accent3 2 4 3 4 3" xfId="28320" xr:uid="{00000000-0005-0000-0000-000048090000}"/>
    <cellStyle name="20% - Accent3 2 4 3 5" xfId="12086" xr:uid="{00000000-0005-0000-0000-000049090000}"/>
    <cellStyle name="20% - Accent3 2 4 3 5 2" xfId="33731" xr:uid="{00000000-0005-0000-0000-00004A090000}"/>
    <cellStyle name="20% - Accent3 2 4 3 6" xfId="22909" xr:uid="{00000000-0005-0000-0000-00004B090000}"/>
    <cellStyle name="20% - Accent3 2 4 4" xfId="1697" xr:uid="{00000000-0005-0000-0000-00004C090000}"/>
    <cellStyle name="20% - Accent3 2 4 4 2" xfId="4395" xr:uid="{00000000-0005-0000-0000-00004D090000}"/>
    <cellStyle name="20% - Accent3 2 4 4 2 2" xfId="9820" xr:uid="{00000000-0005-0000-0000-00004E090000}"/>
    <cellStyle name="20% - Accent3 2 4 4 2 2 2" xfId="20642" xr:uid="{00000000-0005-0000-0000-00004F090000}"/>
    <cellStyle name="20% - Accent3 2 4 4 2 2 2 2" xfId="42287" xr:uid="{00000000-0005-0000-0000-000050090000}"/>
    <cellStyle name="20% - Accent3 2 4 4 2 2 3" xfId="31465" xr:uid="{00000000-0005-0000-0000-000051090000}"/>
    <cellStyle name="20% - Accent3 2 4 4 2 3" xfId="15231" xr:uid="{00000000-0005-0000-0000-000052090000}"/>
    <cellStyle name="20% - Accent3 2 4 4 2 3 2" xfId="36876" xr:uid="{00000000-0005-0000-0000-000053090000}"/>
    <cellStyle name="20% - Accent3 2 4 4 2 4" xfId="26054" xr:uid="{00000000-0005-0000-0000-000054090000}"/>
    <cellStyle name="20% - Accent3 2 4 4 3" xfId="7124" xr:uid="{00000000-0005-0000-0000-000055090000}"/>
    <cellStyle name="20% - Accent3 2 4 4 3 2" xfId="17946" xr:uid="{00000000-0005-0000-0000-000056090000}"/>
    <cellStyle name="20% - Accent3 2 4 4 3 2 2" xfId="39591" xr:uid="{00000000-0005-0000-0000-000057090000}"/>
    <cellStyle name="20% - Accent3 2 4 4 3 3" xfId="28769" xr:uid="{00000000-0005-0000-0000-000058090000}"/>
    <cellStyle name="20% - Accent3 2 4 4 4" xfId="12535" xr:uid="{00000000-0005-0000-0000-000059090000}"/>
    <cellStyle name="20% - Accent3 2 4 4 4 2" xfId="34180" xr:uid="{00000000-0005-0000-0000-00005A090000}"/>
    <cellStyle name="20% - Accent3 2 4 4 5" xfId="23358" xr:uid="{00000000-0005-0000-0000-00005B090000}"/>
    <cellStyle name="20% - Accent3 2 4 5" xfId="3048" xr:uid="{00000000-0005-0000-0000-00005C090000}"/>
    <cellStyle name="20% - Accent3 2 4 5 2" xfId="8473" xr:uid="{00000000-0005-0000-0000-00005D090000}"/>
    <cellStyle name="20% - Accent3 2 4 5 2 2" xfId="19295" xr:uid="{00000000-0005-0000-0000-00005E090000}"/>
    <cellStyle name="20% - Accent3 2 4 5 2 2 2" xfId="40940" xr:uid="{00000000-0005-0000-0000-00005F090000}"/>
    <cellStyle name="20% - Accent3 2 4 5 2 3" xfId="30118" xr:uid="{00000000-0005-0000-0000-000060090000}"/>
    <cellStyle name="20% - Accent3 2 4 5 3" xfId="13884" xr:uid="{00000000-0005-0000-0000-000061090000}"/>
    <cellStyle name="20% - Accent3 2 4 5 3 2" xfId="35529" xr:uid="{00000000-0005-0000-0000-000062090000}"/>
    <cellStyle name="20% - Accent3 2 4 5 4" xfId="24707" xr:uid="{00000000-0005-0000-0000-000063090000}"/>
    <cellStyle name="20% - Accent3 2 4 6" xfId="5777" xr:uid="{00000000-0005-0000-0000-000064090000}"/>
    <cellStyle name="20% - Accent3 2 4 6 2" xfId="16599" xr:uid="{00000000-0005-0000-0000-000065090000}"/>
    <cellStyle name="20% - Accent3 2 4 6 2 2" xfId="38244" xr:uid="{00000000-0005-0000-0000-000066090000}"/>
    <cellStyle name="20% - Accent3 2 4 6 3" xfId="27422" xr:uid="{00000000-0005-0000-0000-000067090000}"/>
    <cellStyle name="20% - Accent3 2 4 7" xfId="11188" xr:uid="{00000000-0005-0000-0000-000068090000}"/>
    <cellStyle name="20% - Accent3 2 4 7 2" xfId="32833" xr:uid="{00000000-0005-0000-0000-000069090000}"/>
    <cellStyle name="20% - Accent3 2 4 8" xfId="22011" xr:uid="{00000000-0005-0000-0000-00006A090000}"/>
    <cellStyle name="20% - Accent3 2 5" xfId="498" xr:uid="{00000000-0005-0000-0000-00006B090000}"/>
    <cellStyle name="20% - Accent3 2 5 2" xfId="947" xr:uid="{00000000-0005-0000-0000-00006C090000}"/>
    <cellStyle name="20% - Accent3 2 5 2 2" xfId="2296" xr:uid="{00000000-0005-0000-0000-00006D090000}"/>
    <cellStyle name="20% - Accent3 2 5 2 2 2" xfId="4994" xr:uid="{00000000-0005-0000-0000-00006E090000}"/>
    <cellStyle name="20% - Accent3 2 5 2 2 2 2" xfId="10419" xr:uid="{00000000-0005-0000-0000-00006F090000}"/>
    <cellStyle name="20% - Accent3 2 5 2 2 2 2 2" xfId="21241" xr:uid="{00000000-0005-0000-0000-000070090000}"/>
    <cellStyle name="20% - Accent3 2 5 2 2 2 2 2 2" xfId="42886" xr:uid="{00000000-0005-0000-0000-000071090000}"/>
    <cellStyle name="20% - Accent3 2 5 2 2 2 2 3" xfId="32064" xr:uid="{00000000-0005-0000-0000-000072090000}"/>
    <cellStyle name="20% - Accent3 2 5 2 2 2 3" xfId="15830" xr:uid="{00000000-0005-0000-0000-000073090000}"/>
    <cellStyle name="20% - Accent3 2 5 2 2 2 3 2" xfId="37475" xr:uid="{00000000-0005-0000-0000-000074090000}"/>
    <cellStyle name="20% - Accent3 2 5 2 2 2 4" xfId="26653" xr:uid="{00000000-0005-0000-0000-000075090000}"/>
    <cellStyle name="20% - Accent3 2 5 2 2 3" xfId="7723" xr:uid="{00000000-0005-0000-0000-000076090000}"/>
    <cellStyle name="20% - Accent3 2 5 2 2 3 2" xfId="18545" xr:uid="{00000000-0005-0000-0000-000077090000}"/>
    <cellStyle name="20% - Accent3 2 5 2 2 3 2 2" xfId="40190" xr:uid="{00000000-0005-0000-0000-000078090000}"/>
    <cellStyle name="20% - Accent3 2 5 2 2 3 3" xfId="29368" xr:uid="{00000000-0005-0000-0000-000079090000}"/>
    <cellStyle name="20% - Accent3 2 5 2 2 4" xfId="13134" xr:uid="{00000000-0005-0000-0000-00007A090000}"/>
    <cellStyle name="20% - Accent3 2 5 2 2 4 2" xfId="34779" xr:uid="{00000000-0005-0000-0000-00007B090000}"/>
    <cellStyle name="20% - Accent3 2 5 2 2 5" xfId="23957" xr:uid="{00000000-0005-0000-0000-00007C090000}"/>
    <cellStyle name="20% - Accent3 2 5 2 3" xfId="3647" xr:uid="{00000000-0005-0000-0000-00007D090000}"/>
    <cellStyle name="20% - Accent3 2 5 2 3 2" xfId="9072" xr:uid="{00000000-0005-0000-0000-00007E090000}"/>
    <cellStyle name="20% - Accent3 2 5 2 3 2 2" xfId="19894" xr:uid="{00000000-0005-0000-0000-00007F090000}"/>
    <cellStyle name="20% - Accent3 2 5 2 3 2 2 2" xfId="41539" xr:uid="{00000000-0005-0000-0000-000080090000}"/>
    <cellStyle name="20% - Accent3 2 5 2 3 2 3" xfId="30717" xr:uid="{00000000-0005-0000-0000-000081090000}"/>
    <cellStyle name="20% - Accent3 2 5 2 3 3" xfId="14483" xr:uid="{00000000-0005-0000-0000-000082090000}"/>
    <cellStyle name="20% - Accent3 2 5 2 3 3 2" xfId="36128" xr:uid="{00000000-0005-0000-0000-000083090000}"/>
    <cellStyle name="20% - Accent3 2 5 2 3 4" xfId="25306" xr:uid="{00000000-0005-0000-0000-000084090000}"/>
    <cellStyle name="20% - Accent3 2 5 2 4" xfId="6376" xr:uid="{00000000-0005-0000-0000-000085090000}"/>
    <cellStyle name="20% - Accent3 2 5 2 4 2" xfId="17198" xr:uid="{00000000-0005-0000-0000-000086090000}"/>
    <cellStyle name="20% - Accent3 2 5 2 4 2 2" xfId="38843" xr:uid="{00000000-0005-0000-0000-000087090000}"/>
    <cellStyle name="20% - Accent3 2 5 2 4 3" xfId="28021" xr:uid="{00000000-0005-0000-0000-000088090000}"/>
    <cellStyle name="20% - Accent3 2 5 2 5" xfId="11787" xr:uid="{00000000-0005-0000-0000-000089090000}"/>
    <cellStyle name="20% - Accent3 2 5 2 5 2" xfId="33432" xr:uid="{00000000-0005-0000-0000-00008A090000}"/>
    <cellStyle name="20% - Accent3 2 5 2 6" xfId="22610" xr:uid="{00000000-0005-0000-0000-00008B090000}"/>
    <cellStyle name="20% - Accent3 2 5 3" xfId="1396" xr:uid="{00000000-0005-0000-0000-00008C090000}"/>
    <cellStyle name="20% - Accent3 2 5 3 2" xfId="2745" xr:uid="{00000000-0005-0000-0000-00008D090000}"/>
    <cellStyle name="20% - Accent3 2 5 3 2 2" xfId="5443" xr:uid="{00000000-0005-0000-0000-00008E090000}"/>
    <cellStyle name="20% - Accent3 2 5 3 2 2 2" xfId="10868" xr:uid="{00000000-0005-0000-0000-00008F090000}"/>
    <cellStyle name="20% - Accent3 2 5 3 2 2 2 2" xfId="21690" xr:uid="{00000000-0005-0000-0000-000090090000}"/>
    <cellStyle name="20% - Accent3 2 5 3 2 2 2 2 2" xfId="43335" xr:uid="{00000000-0005-0000-0000-000091090000}"/>
    <cellStyle name="20% - Accent3 2 5 3 2 2 2 3" xfId="32513" xr:uid="{00000000-0005-0000-0000-000092090000}"/>
    <cellStyle name="20% - Accent3 2 5 3 2 2 3" xfId="16279" xr:uid="{00000000-0005-0000-0000-000093090000}"/>
    <cellStyle name="20% - Accent3 2 5 3 2 2 3 2" xfId="37924" xr:uid="{00000000-0005-0000-0000-000094090000}"/>
    <cellStyle name="20% - Accent3 2 5 3 2 2 4" xfId="27102" xr:uid="{00000000-0005-0000-0000-000095090000}"/>
    <cellStyle name="20% - Accent3 2 5 3 2 3" xfId="8172" xr:uid="{00000000-0005-0000-0000-000096090000}"/>
    <cellStyle name="20% - Accent3 2 5 3 2 3 2" xfId="18994" xr:uid="{00000000-0005-0000-0000-000097090000}"/>
    <cellStyle name="20% - Accent3 2 5 3 2 3 2 2" xfId="40639" xr:uid="{00000000-0005-0000-0000-000098090000}"/>
    <cellStyle name="20% - Accent3 2 5 3 2 3 3" xfId="29817" xr:uid="{00000000-0005-0000-0000-000099090000}"/>
    <cellStyle name="20% - Accent3 2 5 3 2 4" xfId="13583" xr:uid="{00000000-0005-0000-0000-00009A090000}"/>
    <cellStyle name="20% - Accent3 2 5 3 2 4 2" xfId="35228" xr:uid="{00000000-0005-0000-0000-00009B090000}"/>
    <cellStyle name="20% - Accent3 2 5 3 2 5" xfId="24406" xr:uid="{00000000-0005-0000-0000-00009C090000}"/>
    <cellStyle name="20% - Accent3 2 5 3 3" xfId="4096" xr:uid="{00000000-0005-0000-0000-00009D090000}"/>
    <cellStyle name="20% - Accent3 2 5 3 3 2" xfId="9521" xr:uid="{00000000-0005-0000-0000-00009E090000}"/>
    <cellStyle name="20% - Accent3 2 5 3 3 2 2" xfId="20343" xr:uid="{00000000-0005-0000-0000-00009F090000}"/>
    <cellStyle name="20% - Accent3 2 5 3 3 2 2 2" xfId="41988" xr:uid="{00000000-0005-0000-0000-0000A0090000}"/>
    <cellStyle name="20% - Accent3 2 5 3 3 2 3" xfId="31166" xr:uid="{00000000-0005-0000-0000-0000A1090000}"/>
    <cellStyle name="20% - Accent3 2 5 3 3 3" xfId="14932" xr:uid="{00000000-0005-0000-0000-0000A2090000}"/>
    <cellStyle name="20% - Accent3 2 5 3 3 3 2" xfId="36577" xr:uid="{00000000-0005-0000-0000-0000A3090000}"/>
    <cellStyle name="20% - Accent3 2 5 3 3 4" xfId="25755" xr:uid="{00000000-0005-0000-0000-0000A4090000}"/>
    <cellStyle name="20% - Accent3 2 5 3 4" xfId="6825" xr:uid="{00000000-0005-0000-0000-0000A5090000}"/>
    <cellStyle name="20% - Accent3 2 5 3 4 2" xfId="17647" xr:uid="{00000000-0005-0000-0000-0000A6090000}"/>
    <cellStyle name="20% - Accent3 2 5 3 4 2 2" xfId="39292" xr:uid="{00000000-0005-0000-0000-0000A7090000}"/>
    <cellStyle name="20% - Accent3 2 5 3 4 3" xfId="28470" xr:uid="{00000000-0005-0000-0000-0000A8090000}"/>
    <cellStyle name="20% - Accent3 2 5 3 5" xfId="12236" xr:uid="{00000000-0005-0000-0000-0000A9090000}"/>
    <cellStyle name="20% - Accent3 2 5 3 5 2" xfId="33881" xr:uid="{00000000-0005-0000-0000-0000AA090000}"/>
    <cellStyle name="20% - Accent3 2 5 3 6" xfId="23059" xr:uid="{00000000-0005-0000-0000-0000AB090000}"/>
    <cellStyle name="20% - Accent3 2 5 4" xfId="1847" xr:uid="{00000000-0005-0000-0000-0000AC090000}"/>
    <cellStyle name="20% - Accent3 2 5 4 2" xfId="4545" xr:uid="{00000000-0005-0000-0000-0000AD090000}"/>
    <cellStyle name="20% - Accent3 2 5 4 2 2" xfId="9970" xr:uid="{00000000-0005-0000-0000-0000AE090000}"/>
    <cellStyle name="20% - Accent3 2 5 4 2 2 2" xfId="20792" xr:uid="{00000000-0005-0000-0000-0000AF090000}"/>
    <cellStyle name="20% - Accent3 2 5 4 2 2 2 2" xfId="42437" xr:uid="{00000000-0005-0000-0000-0000B0090000}"/>
    <cellStyle name="20% - Accent3 2 5 4 2 2 3" xfId="31615" xr:uid="{00000000-0005-0000-0000-0000B1090000}"/>
    <cellStyle name="20% - Accent3 2 5 4 2 3" xfId="15381" xr:uid="{00000000-0005-0000-0000-0000B2090000}"/>
    <cellStyle name="20% - Accent3 2 5 4 2 3 2" xfId="37026" xr:uid="{00000000-0005-0000-0000-0000B3090000}"/>
    <cellStyle name="20% - Accent3 2 5 4 2 4" xfId="26204" xr:uid="{00000000-0005-0000-0000-0000B4090000}"/>
    <cellStyle name="20% - Accent3 2 5 4 3" xfId="7274" xr:uid="{00000000-0005-0000-0000-0000B5090000}"/>
    <cellStyle name="20% - Accent3 2 5 4 3 2" xfId="18096" xr:uid="{00000000-0005-0000-0000-0000B6090000}"/>
    <cellStyle name="20% - Accent3 2 5 4 3 2 2" xfId="39741" xr:uid="{00000000-0005-0000-0000-0000B7090000}"/>
    <cellStyle name="20% - Accent3 2 5 4 3 3" xfId="28919" xr:uid="{00000000-0005-0000-0000-0000B8090000}"/>
    <cellStyle name="20% - Accent3 2 5 4 4" xfId="12685" xr:uid="{00000000-0005-0000-0000-0000B9090000}"/>
    <cellStyle name="20% - Accent3 2 5 4 4 2" xfId="34330" xr:uid="{00000000-0005-0000-0000-0000BA090000}"/>
    <cellStyle name="20% - Accent3 2 5 4 5" xfId="23508" xr:uid="{00000000-0005-0000-0000-0000BB090000}"/>
    <cellStyle name="20% - Accent3 2 5 5" xfId="3198" xr:uid="{00000000-0005-0000-0000-0000BC090000}"/>
    <cellStyle name="20% - Accent3 2 5 5 2" xfId="8623" xr:uid="{00000000-0005-0000-0000-0000BD090000}"/>
    <cellStyle name="20% - Accent3 2 5 5 2 2" xfId="19445" xr:uid="{00000000-0005-0000-0000-0000BE090000}"/>
    <cellStyle name="20% - Accent3 2 5 5 2 2 2" xfId="41090" xr:uid="{00000000-0005-0000-0000-0000BF090000}"/>
    <cellStyle name="20% - Accent3 2 5 5 2 3" xfId="30268" xr:uid="{00000000-0005-0000-0000-0000C0090000}"/>
    <cellStyle name="20% - Accent3 2 5 5 3" xfId="14034" xr:uid="{00000000-0005-0000-0000-0000C1090000}"/>
    <cellStyle name="20% - Accent3 2 5 5 3 2" xfId="35679" xr:uid="{00000000-0005-0000-0000-0000C2090000}"/>
    <cellStyle name="20% - Accent3 2 5 5 4" xfId="24857" xr:uid="{00000000-0005-0000-0000-0000C3090000}"/>
    <cellStyle name="20% - Accent3 2 5 6" xfId="5927" xr:uid="{00000000-0005-0000-0000-0000C4090000}"/>
    <cellStyle name="20% - Accent3 2 5 6 2" xfId="16749" xr:uid="{00000000-0005-0000-0000-0000C5090000}"/>
    <cellStyle name="20% - Accent3 2 5 6 2 2" xfId="38394" xr:uid="{00000000-0005-0000-0000-0000C6090000}"/>
    <cellStyle name="20% - Accent3 2 5 6 3" xfId="27572" xr:uid="{00000000-0005-0000-0000-0000C7090000}"/>
    <cellStyle name="20% - Accent3 2 5 7" xfId="11338" xr:uid="{00000000-0005-0000-0000-0000C8090000}"/>
    <cellStyle name="20% - Accent3 2 5 7 2" xfId="32983" xr:uid="{00000000-0005-0000-0000-0000C9090000}"/>
    <cellStyle name="20% - Accent3 2 5 8" xfId="22161" xr:uid="{00000000-0005-0000-0000-0000CA090000}"/>
    <cellStyle name="20% - Accent3 2 6" xfId="648" xr:uid="{00000000-0005-0000-0000-0000CB090000}"/>
    <cellStyle name="20% - Accent3 2 6 2" xfId="1997" xr:uid="{00000000-0005-0000-0000-0000CC090000}"/>
    <cellStyle name="20% - Accent3 2 6 2 2" xfId="4695" xr:uid="{00000000-0005-0000-0000-0000CD090000}"/>
    <cellStyle name="20% - Accent3 2 6 2 2 2" xfId="10120" xr:uid="{00000000-0005-0000-0000-0000CE090000}"/>
    <cellStyle name="20% - Accent3 2 6 2 2 2 2" xfId="20942" xr:uid="{00000000-0005-0000-0000-0000CF090000}"/>
    <cellStyle name="20% - Accent3 2 6 2 2 2 2 2" xfId="42587" xr:uid="{00000000-0005-0000-0000-0000D0090000}"/>
    <cellStyle name="20% - Accent3 2 6 2 2 2 3" xfId="31765" xr:uid="{00000000-0005-0000-0000-0000D1090000}"/>
    <cellStyle name="20% - Accent3 2 6 2 2 3" xfId="15531" xr:uid="{00000000-0005-0000-0000-0000D2090000}"/>
    <cellStyle name="20% - Accent3 2 6 2 2 3 2" xfId="37176" xr:uid="{00000000-0005-0000-0000-0000D3090000}"/>
    <cellStyle name="20% - Accent3 2 6 2 2 4" xfId="26354" xr:uid="{00000000-0005-0000-0000-0000D4090000}"/>
    <cellStyle name="20% - Accent3 2 6 2 3" xfId="7424" xr:uid="{00000000-0005-0000-0000-0000D5090000}"/>
    <cellStyle name="20% - Accent3 2 6 2 3 2" xfId="18246" xr:uid="{00000000-0005-0000-0000-0000D6090000}"/>
    <cellStyle name="20% - Accent3 2 6 2 3 2 2" xfId="39891" xr:uid="{00000000-0005-0000-0000-0000D7090000}"/>
    <cellStyle name="20% - Accent3 2 6 2 3 3" xfId="29069" xr:uid="{00000000-0005-0000-0000-0000D8090000}"/>
    <cellStyle name="20% - Accent3 2 6 2 4" xfId="12835" xr:uid="{00000000-0005-0000-0000-0000D9090000}"/>
    <cellStyle name="20% - Accent3 2 6 2 4 2" xfId="34480" xr:uid="{00000000-0005-0000-0000-0000DA090000}"/>
    <cellStyle name="20% - Accent3 2 6 2 5" xfId="23658" xr:uid="{00000000-0005-0000-0000-0000DB090000}"/>
    <cellStyle name="20% - Accent3 2 6 3" xfId="3348" xr:uid="{00000000-0005-0000-0000-0000DC090000}"/>
    <cellStyle name="20% - Accent3 2 6 3 2" xfId="8773" xr:uid="{00000000-0005-0000-0000-0000DD090000}"/>
    <cellStyle name="20% - Accent3 2 6 3 2 2" xfId="19595" xr:uid="{00000000-0005-0000-0000-0000DE090000}"/>
    <cellStyle name="20% - Accent3 2 6 3 2 2 2" xfId="41240" xr:uid="{00000000-0005-0000-0000-0000DF090000}"/>
    <cellStyle name="20% - Accent3 2 6 3 2 3" xfId="30418" xr:uid="{00000000-0005-0000-0000-0000E0090000}"/>
    <cellStyle name="20% - Accent3 2 6 3 3" xfId="14184" xr:uid="{00000000-0005-0000-0000-0000E1090000}"/>
    <cellStyle name="20% - Accent3 2 6 3 3 2" xfId="35829" xr:uid="{00000000-0005-0000-0000-0000E2090000}"/>
    <cellStyle name="20% - Accent3 2 6 3 4" xfId="25007" xr:uid="{00000000-0005-0000-0000-0000E3090000}"/>
    <cellStyle name="20% - Accent3 2 6 4" xfId="6077" xr:uid="{00000000-0005-0000-0000-0000E4090000}"/>
    <cellStyle name="20% - Accent3 2 6 4 2" xfId="16899" xr:uid="{00000000-0005-0000-0000-0000E5090000}"/>
    <cellStyle name="20% - Accent3 2 6 4 2 2" xfId="38544" xr:uid="{00000000-0005-0000-0000-0000E6090000}"/>
    <cellStyle name="20% - Accent3 2 6 4 3" xfId="27722" xr:uid="{00000000-0005-0000-0000-0000E7090000}"/>
    <cellStyle name="20% - Accent3 2 6 5" xfId="11488" xr:uid="{00000000-0005-0000-0000-0000E8090000}"/>
    <cellStyle name="20% - Accent3 2 6 5 2" xfId="33133" xr:uid="{00000000-0005-0000-0000-0000E9090000}"/>
    <cellStyle name="20% - Accent3 2 6 6" xfId="22311" xr:uid="{00000000-0005-0000-0000-0000EA090000}"/>
    <cellStyle name="20% - Accent3 2 7" xfId="1097" xr:uid="{00000000-0005-0000-0000-0000EB090000}"/>
    <cellStyle name="20% - Accent3 2 7 2" xfId="2446" xr:uid="{00000000-0005-0000-0000-0000EC090000}"/>
    <cellStyle name="20% - Accent3 2 7 2 2" xfId="5144" xr:uid="{00000000-0005-0000-0000-0000ED090000}"/>
    <cellStyle name="20% - Accent3 2 7 2 2 2" xfId="10569" xr:uid="{00000000-0005-0000-0000-0000EE090000}"/>
    <cellStyle name="20% - Accent3 2 7 2 2 2 2" xfId="21391" xr:uid="{00000000-0005-0000-0000-0000EF090000}"/>
    <cellStyle name="20% - Accent3 2 7 2 2 2 2 2" xfId="43036" xr:uid="{00000000-0005-0000-0000-0000F0090000}"/>
    <cellStyle name="20% - Accent3 2 7 2 2 2 3" xfId="32214" xr:uid="{00000000-0005-0000-0000-0000F1090000}"/>
    <cellStyle name="20% - Accent3 2 7 2 2 3" xfId="15980" xr:uid="{00000000-0005-0000-0000-0000F2090000}"/>
    <cellStyle name="20% - Accent3 2 7 2 2 3 2" xfId="37625" xr:uid="{00000000-0005-0000-0000-0000F3090000}"/>
    <cellStyle name="20% - Accent3 2 7 2 2 4" xfId="26803" xr:uid="{00000000-0005-0000-0000-0000F4090000}"/>
    <cellStyle name="20% - Accent3 2 7 2 3" xfId="7873" xr:uid="{00000000-0005-0000-0000-0000F5090000}"/>
    <cellStyle name="20% - Accent3 2 7 2 3 2" xfId="18695" xr:uid="{00000000-0005-0000-0000-0000F6090000}"/>
    <cellStyle name="20% - Accent3 2 7 2 3 2 2" xfId="40340" xr:uid="{00000000-0005-0000-0000-0000F7090000}"/>
    <cellStyle name="20% - Accent3 2 7 2 3 3" xfId="29518" xr:uid="{00000000-0005-0000-0000-0000F8090000}"/>
    <cellStyle name="20% - Accent3 2 7 2 4" xfId="13284" xr:uid="{00000000-0005-0000-0000-0000F9090000}"/>
    <cellStyle name="20% - Accent3 2 7 2 4 2" xfId="34929" xr:uid="{00000000-0005-0000-0000-0000FA090000}"/>
    <cellStyle name="20% - Accent3 2 7 2 5" xfId="24107" xr:uid="{00000000-0005-0000-0000-0000FB090000}"/>
    <cellStyle name="20% - Accent3 2 7 3" xfId="3797" xr:uid="{00000000-0005-0000-0000-0000FC090000}"/>
    <cellStyle name="20% - Accent3 2 7 3 2" xfId="9222" xr:uid="{00000000-0005-0000-0000-0000FD090000}"/>
    <cellStyle name="20% - Accent3 2 7 3 2 2" xfId="20044" xr:uid="{00000000-0005-0000-0000-0000FE090000}"/>
    <cellStyle name="20% - Accent3 2 7 3 2 2 2" xfId="41689" xr:uid="{00000000-0005-0000-0000-0000FF090000}"/>
    <cellStyle name="20% - Accent3 2 7 3 2 3" xfId="30867" xr:uid="{00000000-0005-0000-0000-0000000A0000}"/>
    <cellStyle name="20% - Accent3 2 7 3 3" xfId="14633" xr:uid="{00000000-0005-0000-0000-0000010A0000}"/>
    <cellStyle name="20% - Accent3 2 7 3 3 2" xfId="36278" xr:uid="{00000000-0005-0000-0000-0000020A0000}"/>
    <cellStyle name="20% - Accent3 2 7 3 4" xfId="25456" xr:uid="{00000000-0005-0000-0000-0000030A0000}"/>
    <cellStyle name="20% - Accent3 2 7 4" xfId="6526" xr:uid="{00000000-0005-0000-0000-0000040A0000}"/>
    <cellStyle name="20% - Accent3 2 7 4 2" xfId="17348" xr:uid="{00000000-0005-0000-0000-0000050A0000}"/>
    <cellStyle name="20% - Accent3 2 7 4 2 2" xfId="38993" xr:uid="{00000000-0005-0000-0000-0000060A0000}"/>
    <cellStyle name="20% - Accent3 2 7 4 3" xfId="28171" xr:uid="{00000000-0005-0000-0000-0000070A0000}"/>
    <cellStyle name="20% - Accent3 2 7 5" xfId="11937" xr:uid="{00000000-0005-0000-0000-0000080A0000}"/>
    <cellStyle name="20% - Accent3 2 7 5 2" xfId="33582" xr:uid="{00000000-0005-0000-0000-0000090A0000}"/>
    <cellStyle name="20% - Accent3 2 7 6" xfId="22760" xr:uid="{00000000-0005-0000-0000-00000A0A0000}"/>
    <cellStyle name="20% - Accent3 2 8" xfId="1548" xr:uid="{00000000-0005-0000-0000-00000B0A0000}"/>
    <cellStyle name="20% - Accent3 2 8 2" xfId="4246" xr:uid="{00000000-0005-0000-0000-00000C0A0000}"/>
    <cellStyle name="20% - Accent3 2 8 2 2" xfId="9671" xr:uid="{00000000-0005-0000-0000-00000D0A0000}"/>
    <cellStyle name="20% - Accent3 2 8 2 2 2" xfId="20493" xr:uid="{00000000-0005-0000-0000-00000E0A0000}"/>
    <cellStyle name="20% - Accent3 2 8 2 2 2 2" xfId="42138" xr:uid="{00000000-0005-0000-0000-00000F0A0000}"/>
    <cellStyle name="20% - Accent3 2 8 2 2 3" xfId="31316" xr:uid="{00000000-0005-0000-0000-0000100A0000}"/>
    <cellStyle name="20% - Accent3 2 8 2 3" xfId="15082" xr:uid="{00000000-0005-0000-0000-0000110A0000}"/>
    <cellStyle name="20% - Accent3 2 8 2 3 2" xfId="36727" xr:uid="{00000000-0005-0000-0000-0000120A0000}"/>
    <cellStyle name="20% - Accent3 2 8 2 4" xfId="25905" xr:uid="{00000000-0005-0000-0000-0000130A0000}"/>
    <cellStyle name="20% - Accent3 2 8 3" xfId="6975" xr:uid="{00000000-0005-0000-0000-0000140A0000}"/>
    <cellStyle name="20% - Accent3 2 8 3 2" xfId="17797" xr:uid="{00000000-0005-0000-0000-0000150A0000}"/>
    <cellStyle name="20% - Accent3 2 8 3 2 2" xfId="39442" xr:uid="{00000000-0005-0000-0000-0000160A0000}"/>
    <cellStyle name="20% - Accent3 2 8 3 3" xfId="28620" xr:uid="{00000000-0005-0000-0000-0000170A0000}"/>
    <cellStyle name="20% - Accent3 2 8 4" xfId="12386" xr:uid="{00000000-0005-0000-0000-0000180A0000}"/>
    <cellStyle name="20% - Accent3 2 8 4 2" xfId="34031" xr:uid="{00000000-0005-0000-0000-0000190A0000}"/>
    <cellStyle name="20% - Accent3 2 8 5" xfId="23209" xr:uid="{00000000-0005-0000-0000-00001A0A0000}"/>
    <cellStyle name="20% - Accent3 2 9" xfId="2899" xr:uid="{00000000-0005-0000-0000-00001B0A0000}"/>
    <cellStyle name="20% - Accent3 2 9 2" xfId="8324" xr:uid="{00000000-0005-0000-0000-00001C0A0000}"/>
    <cellStyle name="20% - Accent3 2 9 2 2" xfId="19146" xr:uid="{00000000-0005-0000-0000-00001D0A0000}"/>
    <cellStyle name="20% - Accent3 2 9 2 2 2" xfId="40791" xr:uid="{00000000-0005-0000-0000-00001E0A0000}"/>
    <cellStyle name="20% - Accent3 2 9 2 3" xfId="29969" xr:uid="{00000000-0005-0000-0000-00001F0A0000}"/>
    <cellStyle name="20% - Accent3 2 9 3" xfId="13735" xr:uid="{00000000-0005-0000-0000-0000200A0000}"/>
    <cellStyle name="20% - Accent3 2 9 3 2" xfId="35380" xr:uid="{00000000-0005-0000-0000-0000210A0000}"/>
    <cellStyle name="20% - Accent3 2 9 4" xfId="24558" xr:uid="{00000000-0005-0000-0000-0000220A0000}"/>
    <cellStyle name="20% - Accent4" xfId="15" xr:uid="{00000000-0005-0000-0000-0000230A0000}"/>
    <cellStyle name="20% - Accent4 2" xfId="105" xr:uid="{00000000-0005-0000-0000-0000240A0000}"/>
    <cellStyle name="20% - Accent4 2 10" xfId="5629" xr:uid="{00000000-0005-0000-0000-0000250A0000}"/>
    <cellStyle name="20% - Accent4 2 10 2" xfId="16451" xr:uid="{00000000-0005-0000-0000-0000260A0000}"/>
    <cellStyle name="20% - Accent4 2 10 2 2" xfId="38096" xr:uid="{00000000-0005-0000-0000-0000270A0000}"/>
    <cellStyle name="20% - Accent4 2 10 3" xfId="27274" xr:uid="{00000000-0005-0000-0000-0000280A0000}"/>
    <cellStyle name="20% - Accent4 2 11" xfId="11040" xr:uid="{00000000-0005-0000-0000-0000290A0000}"/>
    <cellStyle name="20% - Accent4 2 11 2" xfId="32685" xr:uid="{00000000-0005-0000-0000-00002A0A0000}"/>
    <cellStyle name="20% - Accent4 2 12" xfId="21863" xr:uid="{00000000-0005-0000-0000-00002B0A0000}"/>
    <cellStyle name="20% - Accent4 2 2" xfId="171" xr:uid="{00000000-0005-0000-0000-00002C0A0000}"/>
    <cellStyle name="20% - Accent4 2 2 10" xfId="21886" xr:uid="{00000000-0005-0000-0000-00002D0A0000}"/>
    <cellStyle name="20% - Accent4 2 2 2" xfId="372" xr:uid="{00000000-0005-0000-0000-00002E0A0000}"/>
    <cellStyle name="20% - Accent4 2 2 2 2" xfId="821" xr:uid="{00000000-0005-0000-0000-00002F0A0000}"/>
    <cellStyle name="20% - Accent4 2 2 2 2 2" xfId="2170" xr:uid="{00000000-0005-0000-0000-0000300A0000}"/>
    <cellStyle name="20% - Accent4 2 2 2 2 2 2" xfId="4868" xr:uid="{00000000-0005-0000-0000-0000310A0000}"/>
    <cellStyle name="20% - Accent4 2 2 2 2 2 2 2" xfId="10293" xr:uid="{00000000-0005-0000-0000-0000320A0000}"/>
    <cellStyle name="20% - Accent4 2 2 2 2 2 2 2 2" xfId="21115" xr:uid="{00000000-0005-0000-0000-0000330A0000}"/>
    <cellStyle name="20% - Accent4 2 2 2 2 2 2 2 2 2" xfId="42760" xr:uid="{00000000-0005-0000-0000-0000340A0000}"/>
    <cellStyle name="20% - Accent4 2 2 2 2 2 2 2 3" xfId="31938" xr:uid="{00000000-0005-0000-0000-0000350A0000}"/>
    <cellStyle name="20% - Accent4 2 2 2 2 2 2 3" xfId="15704" xr:uid="{00000000-0005-0000-0000-0000360A0000}"/>
    <cellStyle name="20% - Accent4 2 2 2 2 2 2 3 2" xfId="37349" xr:uid="{00000000-0005-0000-0000-0000370A0000}"/>
    <cellStyle name="20% - Accent4 2 2 2 2 2 2 4" xfId="26527" xr:uid="{00000000-0005-0000-0000-0000380A0000}"/>
    <cellStyle name="20% - Accent4 2 2 2 2 2 3" xfId="7597" xr:uid="{00000000-0005-0000-0000-0000390A0000}"/>
    <cellStyle name="20% - Accent4 2 2 2 2 2 3 2" xfId="18419" xr:uid="{00000000-0005-0000-0000-00003A0A0000}"/>
    <cellStyle name="20% - Accent4 2 2 2 2 2 3 2 2" xfId="40064" xr:uid="{00000000-0005-0000-0000-00003B0A0000}"/>
    <cellStyle name="20% - Accent4 2 2 2 2 2 3 3" xfId="29242" xr:uid="{00000000-0005-0000-0000-00003C0A0000}"/>
    <cellStyle name="20% - Accent4 2 2 2 2 2 4" xfId="13008" xr:uid="{00000000-0005-0000-0000-00003D0A0000}"/>
    <cellStyle name="20% - Accent4 2 2 2 2 2 4 2" xfId="34653" xr:uid="{00000000-0005-0000-0000-00003E0A0000}"/>
    <cellStyle name="20% - Accent4 2 2 2 2 2 5" xfId="23831" xr:uid="{00000000-0005-0000-0000-00003F0A0000}"/>
    <cellStyle name="20% - Accent4 2 2 2 2 3" xfId="3521" xr:uid="{00000000-0005-0000-0000-0000400A0000}"/>
    <cellStyle name="20% - Accent4 2 2 2 2 3 2" xfId="8946" xr:uid="{00000000-0005-0000-0000-0000410A0000}"/>
    <cellStyle name="20% - Accent4 2 2 2 2 3 2 2" xfId="19768" xr:uid="{00000000-0005-0000-0000-0000420A0000}"/>
    <cellStyle name="20% - Accent4 2 2 2 2 3 2 2 2" xfId="41413" xr:uid="{00000000-0005-0000-0000-0000430A0000}"/>
    <cellStyle name="20% - Accent4 2 2 2 2 3 2 3" xfId="30591" xr:uid="{00000000-0005-0000-0000-0000440A0000}"/>
    <cellStyle name="20% - Accent4 2 2 2 2 3 3" xfId="14357" xr:uid="{00000000-0005-0000-0000-0000450A0000}"/>
    <cellStyle name="20% - Accent4 2 2 2 2 3 3 2" xfId="36002" xr:uid="{00000000-0005-0000-0000-0000460A0000}"/>
    <cellStyle name="20% - Accent4 2 2 2 2 3 4" xfId="25180" xr:uid="{00000000-0005-0000-0000-0000470A0000}"/>
    <cellStyle name="20% - Accent4 2 2 2 2 4" xfId="6250" xr:uid="{00000000-0005-0000-0000-0000480A0000}"/>
    <cellStyle name="20% - Accent4 2 2 2 2 4 2" xfId="17072" xr:uid="{00000000-0005-0000-0000-0000490A0000}"/>
    <cellStyle name="20% - Accent4 2 2 2 2 4 2 2" xfId="38717" xr:uid="{00000000-0005-0000-0000-00004A0A0000}"/>
    <cellStyle name="20% - Accent4 2 2 2 2 4 3" xfId="27895" xr:uid="{00000000-0005-0000-0000-00004B0A0000}"/>
    <cellStyle name="20% - Accent4 2 2 2 2 5" xfId="11661" xr:uid="{00000000-0005-0000-0000-00004C0A0000}"/>
    <cellStyle name="20% - Accent4 2 2 2 2 5 2" xfId="33306" xr:uid="{00000000-0005-0000-0000-00004D0A0000}"/>
    <cellStyle name="20% - Accent4 2 2 2 2 6" xfId="22484" xr:uid="{00000000-0005-0000-0000-00004E0A0000}"/>
    <cellStyle name="20% - Accent4 2 2 2 3" xfId="1270" xr:uid="{00000000-0005-0000-0000-00004F0A0000}"/>
    <cellStyle name="20% - Accent4 2 2 2 3 2" xfId="2619" xr:uid="{00000000-0005-0000-0000-0000500A0000}"/>
    <cellStyle name="20% - Accent4 2 2 2 3 2 2" xfId="5317" xr:uid="{00000000-0005-0000-0000-0000510A0000}"/>
    <cellStyle name="20% - Accent4 2 2 2 3 2 2 2" xfId="10742" xr:uid="{00000000-0005-0000-0000-0000520A0000}"/>
    <cellStyle name="20% - Accent4 2 2 2 3 2 2 2 2" xfId="21564" xr:uid="{00000000-0005-0000-0000-0000530A0000}"/>
    <cellStyle name="20% - Accent4 2 2 2 3 2 2 2 2 2" xfId="43209" xr:uid="{00000000-0005-0000-0000-0000540A0000}"/>
    <cellStyle name="20% - Accent4 2 2 2 3 2 2 2 3" xfId="32387" xr:uid="{00000000-0005-0000-0000-0000550A0000}"/>
    <cellStyle name="20% - Accent4 2 2 2 3 2 2 3" xfId="16153" xr:uid="{00000000-0005-0000-0000-0000560A0000}"/>
    <cellStyle name="20% - Accent4 2 2 2 3 2 2 3 2" xfId="37798" xr:uid="{00000000-0005-0000-0000-0000570A0000}"/>
    <cellStyle name="20% - Accent4 2 2 2 3 2 2 4" xfId="26976" xr:uid="{00000000-0005-0000-0000-0000580A0000}"/>
    <cellStyle name="20% - Accent4 2 2 2 3 2 3" xfId="8046" xr:uid="{00000000-0005-0000-0000-0000590A0000}"/>
    <cellStyle name="20% - Accent4 2 2 2 3 2 3 2" xfId="18868" xr:uid="{00000000-0005-0000-0000-00005A0A0000}"/>
    <cellStyle name="20% - Accent4 2 2 2 3 2 3 2 2" xfId="40513" xr:uid="{00000000-0005-0000-0000-00005B0A0000}"/>
    <cellStyle name="20% - Accent4 2 2 2 3 2 3 3" xfId="29691" xr:uid="{00000000-0005-0000-0000-00005C0A0000}"/>
    <cellStyle name="20% - Accent4 2 2 2 3 2 4" xfId="13457" xr:uid="{00000000-0005-0000-0000-00005D0A0000}"/>
    <cellStyle name="20% - Accent4 2 2 2 3 2 4 2" xfId="35102" xr:uid="{00000000-0005-0000-0000-00005E0A0000}"/>
    <cellStyle name="20% - Accent4 2 2 2 3 2 5" xfId="24280" xr:uid="{00000000-0005-0000-0000-00005F0A0000}"/>
    <cellStyle name="20% - Accent4 2 2 2 3 3" xfId="3970" xr:uid="{00000000-0005-0000-0000-0000600A0000}"/>
    <cellStyle name="20% - Accent4 2 2 2 3 3 2" xfId="9395" xr:uid="{00000000-0005-0000-0000-0000610A0000}"/>
    <cellStyle name="20% - Accent4 2 2 2 3 3 2 2" xfId="20217" xr:uid="{00000000-0005-0000-0000-0000620A0000}"/>
    <cellStyle name="20% - Accent4 2 2 2 3 3 2 2 2" xfId="41862" xr:uid="{00000000-0005-0000-0000-0000630A0000}"/>
    <cellStyle name="20% - Accent4 2 2 2 3 3 2 3" xfId="31040" xr:uid="{00000000-0005-0000-0000-0000640A0000}"/>
    <cellStyle name="20% - Accent4 2 2 2 3 3 3" xfId="14806" xr:uid="{00000000-0005-0000-0000-0000650A0000}"/>
    <cellStyle name="20% - Accent4 2 2 2 3 3 3 2" xfId="36451" xr:uid="{00000000-0005-0000-0000-0000660A0000}"/>
    <cellStyle name="20% - Accent4 2 2 2 3 3 4" xfId="25629" xr:uid="{00000000-0005-0000-0000-0000670A0000}"/>
    <cellStyle name="20% - Accent4 2 2 2 3 4" xfId="6699" xr:uid="{00000000-0005-0000-0000-0000680A0000}"/>
    <cellStyle name="20% - Accent4 2 2 2 3 4 2" xfId="17521" xr:uid="{00000000-0005-0000-0000-0000690A0000}"/>
    <cellStyle name="20% - Accent4 2 2 2 3 4 2 2" xfId="39166" xr:uid="{00000000-0005-0000-0000-00006A0A0000}"/>
    <cellStyle name="20% - Accent4 2 2 2 3 4 3" xfId="28344" xr:uid="{00000000-0005-0000-0000-00006B0A0000}"/>
    <cellStyle name="20% - Accent4 2 2 2 3 5" xfId="12110" xr:uid="{00000000-0005-0000-0000-00006C0A0000}"/>
    <cellStyle name="20% - Accent4 2 2 2 3 5 2" xfId="33755" xr:uid="{00000000-0005-0000-0000-00006D0A0000}"/>
    <cellStyle name="20% - Accent4 2 2 2 3 6" xfId="22933" xr:uid="{00000000-0005-0000-0000-00006E0A0000}"/>
    <cellStyle name="20% - Accent4 2 2 2 4" xfId="1721" xr:uid="{00000000-0005-0000-0000-00006F0A0000}"/>
    <cellStyle name="20% - Accent4 2 2 2 4 2" xfId="4419" xr:uid="{00000000-0005-0000-0000-0000700A0000}"/>
    <cellStyle name="20% - Accent4 2 2 2 4 2 2" xfId="9844" xr:uid="{00000000-0005-0000-0000-0000710A0000}"/>
    <cellStyle name="20% - Accent4 2 2 2 4 2 2 2" xfId="20666" xr:uid="{00000000-0005-0000-0000-0000720A0000}"/>
    <cellStyle name="20% - Accent4 2 2 2 4 2 2 2 2" xfId="42311" xr:uid="{00000000-0005-0000-0000-0000730A0000}"/>
    <cellStyle name="20% - Accent4 2 2 2 4 2 2 3" xfId="31489" xr:uid="{00000000-0005-0000-0000-0000740A0000}"/>
    <cellStyle name="20% - Accent4 2 2 2 4 2 3" xfId="15255" xr:uid="{00000000-0005-0000-0000-0000750A0000}"/>
    <cellStyle name="20% - Accent4 2 2 2 4 2 3 2" xfId="36900" xr:uid="{00000000-0005-0000-0000-0000760A0000}"/>
    <cellStyle name="20% - Accent4 2 2 2 4 2 4" xfId="26078" xr:uid="{00000000-0005-0000-0000-0000770A0000}"/>
    <cellStyle name="20% - Accent4 2 2 2 4 3" xfId="7148" xr:uid="{00000000-0005-0000-0000-0000780A0000}"/>
    <cellStyle name="20% - Accent4 2 2 2 4 3 2" xfId="17970" xr:uid="{00000000-0005-0000-0000-0000790A0000}"/>
    <cellStyle name="20% - Accent4 2 2 2 4 3 2 2" xfId="39615" xr:uid="{00000000-0005-0000-0000-00007A0A0000}"/>
    <cellStyle name="20% - Accent4 2 2 2 4 3 3" xfId="28793" xr:uid="{00000000-0005-0000-0000-00007B0A0000}"/>
    <cellStyle name="20% - Accent4 2 2 2 4 4" xfId="12559" xr:uid="{00000000-0005-0000-0000-00007C0A0000}"/>
    <cellStyle name="20% - Accent4 2 2 2 4 4 2" xfId="34204" xr:uid="{00000000-0005-0000-0000-00007D0A0000}"/>
    <cellStyle name="20% - Accent4 2 2 2 4 5" xfId="23382" xr:uid="{00000000-0005-0000-0000-00007E0A0000}"/>
    <cellStyle name="20% - Accent4 2 2 2 5" xfId="3072" xr:uid="{00000000-0005-0000-0000-00007F0A0000}"/>
    <cellStyle name="20% - Accent4 2 2 2 5 2" xfId="8497" xr:uid="{00000000-0005-0000-0000-0000800A0000}"/>
    <cellStyle name="20% - Accent4 2 2 2 5 2 2" xfId="19319" xr:uid="{00000000-0005-0000-0000-0000810A0000}"/>
    <cellStyle name="20% - Accent4 2 2 2 5 2 2 2" xfId="40964" xr:uid="{00000000-0005-0000-0000-0000820A0000}"/>
    <cellStyle name="20% - Accent4 2 2 2 5 2 3" xfId="30142" xr:uid="{00000000-0005-0000-0000-0000830A0000}"/>
    <cellStyle name="20% - Accent4 2 2 2 5 3" xfId="13908" xr:uid="{00000000-0005-0000-0000-0000840A0000}"/>
    <cellStyle name="20% - Accent4 2 2 2 5 3 2" xfId="35553" xr:uid="{00000000-0005-0000-0000-0000850A0000}"/>
    <cellStyle name="20% - Accent4 2 2 2 5 4" xfId="24731" xr:uid="{00000000-0005-0000-0000-0000860A0000}"/>
    <cellStyle name="20% - Accent4 2 2 2 6" xfId="5801" xr:uid="{00000000-0005-0000-0000-0000870A0000}"/>
    <cellStyle name="20% - Accent4 2 2 2 6 2" xfId="16623" xr:uid="{00000000-0005-0000-0000-0000880A0000}"/>
    <cellStyle name="20% - Accent4 2 2 2 6 2 2" xfId="38268" xr:uid="{00000000-0005-0000-0000-0000890A0000}"/>
    <cellStyle name="20% - Accent4 2 2 2 6 3" xfId="27446" xr:uid="{00000000-0005-0000-0000-00008A0A0000}"/>
    <cellStyle name="20% - Accent4 2 2 2 7" xfId="11212" xr:uid="{00000000-0005-0000-0000-00008B0A0000}"/>
    <cellStyle name="20% - Accent4 2 2 2 7 2" xfId="32857" xr:uid="{00000000-0005-0000-0000-00008C0A0000}"/>
    <cellStyle name="20% - Accent4 2 2 2 8" xfId="22035" xr:uid="{00000000-0005-0000-0000-00008D0A0000}"/>
    <cellStyle name="20% - Accent4 2 2 3" xfId="522" xr:uid="{00000000-0005-0000-0000-00008E0A0000}"/>
    <cellStyle name="20% - Accent4 2 2 3 2" xfId="971" xr:uid="{00000000-0005-0000-0000-00008F0A0000}"/>
    <cellStyle name="20% - Accent4 2 2 3 2 2" xfId="2320" xr:uid="{00000000-0005-0000-0000-0000900A0000}"/>
    <cellStyle name="20% - Accent4 2 2 3 2 2 2" xfId="5018" xr:uid="{00000000-0005-0000-0000-0000910A0000}"/>
    <cellStyle name="20% - Accent4 2 2 3 2 2 2 2" xfId="10443" xr:uid="{00000000-0005-0000-0000-0000920A0000}"/>
    <cellStyle name="20% - Accent4 2 2 3 2 2 2 2 2" xfId="21265" xr:uid="{00000000-0005-0000-0000-0000930A0000}"/>
    <cellStyle name="20% - Accent4 2 2 3 2 2 2 2 2 2" xfId="42910" xr:uid="{00000000-0005-0000-0000-0000940A0000}"/>
    <cellStyle name="20% - Accent4 2 2 3 2 2 2 2 3" xfId="32088" xr:uid="{00000000-0005-0000-0000-0000950A0000}"/>
    <cellStyle name="20% - Accent4 2 2 3 2 2 2 3" xfId="15854" xr:uid="{00000000-0005-0000-0000-0000960A0000}"/>
    <cellStyle name="20% - Accent4 2 2 3 2 2 2 3 2" xfId="37499" xr:uid="{00000000-0005-0000-0000-0000970A0000}"/>
    <cellStyle name="20% - Accent4 2 2 3 2 2 2 4" xfId="26677" xr:uid="{00000000-0005-0000-0000-0000980A0000}"/>
    <cellStyle name="20% - Accent4 2 2 3 2 2 3" xfId="7747" xr:uid="{00000000-0005-0000-0000-0000990A0000}"/>
    <cellStyle name="20% - Accent4 2 2 3 2 2 3 2" xfId="18569" xr:uid="{00000000-0005-0000-0000-00009A0A0000}"/>
    <cellStyle name="20% - Accent4 2 2 3 2 2 3 2 2" xfId="40214" xr:uid="{00000000-0005-0000-0000-00009B0A0000}"/>
    <cellStyle name="20% - Accent4 2 2 3 2 2 3 3" xfId="29392" xr:uid="{00000000-0005-0000-0000-00009C0A0000}"/>
    <cellStyle name="20% - Accent4 2 2 3 2 2 4" xfId="13158" xr:uid="{00000000-0005-0000-0000-00009D0A0000}"/>
    <cellStyle name="20% - Accent4 2 2 3 2 2 4 2" xfId="34803" xr:uid="{00000000-0005-0000-0000-00009E0A0000}"/>
    <cellStyle name="20% - Accent4 2 2 3 2 2 5" xfId="23981" xr:uid="{00000000-0005-0000-0000-00009F0A0000}"/>
    <cellStyle name="20% - Accent4 2 2 3 2 3" xfId="3671" xr:uid="{00000000-0005-0000-0000-0000A00A0000}"/>
    <cellStyle name="20% - Accent4 2 2 3 2 3 2" xfId="9096" xr:uid="{00000000-0005-0000-0000-0000A10A0000}"/>
    <cellStyle name="20% - Accent4 2 2 3 2 3 2 2" xfId="19918" xr:uid="{00000000-0005-0000-0000-0000A20A0000}"/>
    <cellStyle name="20% - Accent4 2 2 3 2 3 2 2 2" xfId="41563" xr:uid="{00000000-0005-0000-0000-0000A30A0000}"/>
    <cellStyle name="20% - Accent4 2 2 3 2 3 2 3" xfId="30741" xr:uid="{00000000-0005-0000-0000-0000A40A0000}"/>
    <cellStyle name="20% - Accent4 2 2 3 2 3 3" xfId="14507" xr:uid="{00000000-0005-0000-0000-0000A50A0000}"/>
    <cellStyle name="20% - Accent4 2 2 3 2 3 3 2" xfId="36152" xr:uid="{00000000-0005-0000-0000-0000A60A0000}"/>
    <cellStyle name="20% - Accent4 2 2 3 2 3 4" xfId="25330" xr:uid="{00000000-0005-0000-0000-0000A70A0000}"/>
    <cellStyle name="20% - Accent4 2 2 3 2 4" xfId="6400" xr:uid="{00000000-0005-0000-0000-0000A80A0000}"/>
    <cellStyle name="20% - Accent4 2 2 3 2 4 2" xfId="17222" xr:uid="{00000000-0005-0000-0000-0000A90A0000}"/>
    <cellStyle name="20% - Accent4 2 2 3 2 4 2 2" xfId="38867" xr:uid="{00000000-0005-0000-0000-0000AA0A0000}"/>
    <cellStyle name="20% - Accent4 2 2 3 2 4 3" xfId="28045" xr:uid="{00000000-0005-0000-0000-0000AB0A0000}"/>
    <cellStyle name="20% - Accent4 2 2 3 2 5" xfId="11811" xr:uid="{00000000-0005-0000-0000-0000AC0A0000}"/>
    <cellStyle name="20% - Accent4 2 2 3 2 5 2" xfId="33456" xr:uid="{00000000-0005-0000-0000-0000AD0A0000}"/>
    <cellStyle name="20% - Accent4 2 2 3 2 6" xfId="22634" xr:uid="{00000000-0005-0000-0000-0000AE0A0000}"/>
    <cellStyle name="20% - Accent4 2 2 3 3" xfId="1420" xr:uid="{00000000-0005-0000-0000-0000AF0A0000}"/>
    <cellStyle name="20% - Accent4 2 2 3 3 2" xfId="2769" xr:uid="{00000000-0005-0000-0000-0000B00A0000}"/>
    <cellStyle name="20% - Accent4 2 2 3 3 2 2" xfId="5467" xr:uid="{00000000-0005-0000-0000-0000B10A0000}"/>
    <cellStyle name="20% - Accent4 2 2 3 3 2 2 2" xfId="10892" xr:uid="{00000000-0005-0000-0000-0000B20A0000}"/>
    <cellStyle name="20% - Accent4 2 2 3 3 2 2 2 2" xfId="21714" xr:uid="{00000000-0005-0000-0000-0000B30A0000}"/>
    <cellStyle name="20% - Accent4 2 2 3 3 2 2 2 2 2" xfId="43359" xr:uid="{00000000-0005-0000-0000-0000B40A0000}"/>
    <cellStyle name="20% - Accent4 2 2 3 3 2 2 2 3" xfId="32537" xr:uid="{00000000-0005-0000-0000-0000B50A0000}"/>
    <cellStyle name="20% - Accent4 2 2 3 3 2 2 3" xfId="16303" xr:uid="{00000000-0005-0000-0000-0000B60A0000}"/>
    <cellStyle name="20% - Accent4 2 2 3 3 2 2 3 2" xfId="37948" xr:uid="{00000000-0005-0000-0000-0000B70A0000}"/>
    <cellStyle name="20% - Accent4 2 2 3 3 2 2 4" xfId="27126" xr:uid="{00000000-0005-0000-0000-0000B80A0000}"/>
    <cellStyle name="20% - Accent4 2 2 3 3 2 3" xfId="8196" xr:uid="{00000000-0005-0000-0000-0000B90A0000}"/>
    <cellStyle name="20% - Accent4 2 2 3 3 2 3 2" xfId="19018" xr:uid="{00000000-0005-0000-0000-0000BA0A0000}"/>
    <cellStyle name="20% - Accent4 2 2 3 3 2 3 2 2" xfId="40663" xr:uid="{00000000-0005-0000-0000-0000BB0A0000}"/>
    <cellStyle name="20% - Accent4 2 2 3 3 2 3 3" xfId="29841" xr:uid="{00000000-0005-0000-0000-0000BC0A0000}"/>
    <cellStyle name="20% - Accent4 2 2 3 3 2 4" xfId="13607" xr:uid="{00000000-0005-0000-0000-0000BD0A0000}"/>
    <cellStyle name="20% - Accent4 2 2 3 3 2 4 2" xfId="35252" xr:uid="{00000000-0005-0000-0000-0000BE0A0000}"/>
    <cellStyle name="20% - Accent4 2 2 3 3 2 5" xfId="24430" xr:uid="{00000000-0005-0000-0000-0000BF0A0000}"/>
    <cellStyle name="20% - Accent4 2 2 3 3 3" xfId="4120" xr:uid="{00000000-0005-0000-0000-0000C00A0000}"/>
    <cellStyle name="20% - Accent4 2 2 3 3 3 2" xfId="9545" xr:uid="{00000000-0005-0000-0000-0000C10A0000}"/>
    <cellStyle name="20% - Accent4 2 2 3 3 3 2 2" xfId="20367" xr:uid="{00000000-0005-0000-0000-0000C20A0000}"/>
    <cellStyle name="20% - Accent4 2 2 3 3 3 2 2 2" xfId="42012" xr:uid="{00000000-0005-0000-0000-0000C30A0000}"/>
    <cellStyle name="20% - Accent4 2 2 3 3 3 2 3" xfId="31190" xr:uid="{00000000-0005-0000-0000-0000C40A0000}"/>
    <cellStyle name="20% - Accent4 2 2 3 3 3 3" xfId="14956" xr:uid="{00000000-0005-0000-0000-0000C50A0000}"/>
    <cellStyle name="20% - Accent4 2 2 3 3 3 3 2" xfId="36601" xr:uid="{00000000-0005-0000-0000-0000C60A0000}"/>
    <cellStyle name="20% - Accent4 2 2 3 3 3 4" xfId="25779" xr:uid="{00000000-0005-0000-0000-0000C70A0000}"/>
    <cellStyle name="20% - Accent4 2 2 3 3 4" xfId="6849" xr:uid="{00000000-0005-0000-0000-0000C80A0000}"/>
    <cellStyle name="20% - Accent4 2 2 3 3 4 2" xfId="17671" xr:uid="{00000000-0005-0000-0000-0000C90A0000}"/>
    <cellStyle name="20% - Accent4 2 2 3 3 4 2 2" xfId="39316" xr:uid="{00000000-0005-0000-0000-0000CA0A0000}"/>
    <cellStyle name="20% - Accent4 2 2 3 3 4 3" xfId="28494" xr:uid="{00000000-0005-0000-0000-0000CB0A0000}"/>
    <cellStyle name="20% - Accent4 2 2 3 3 5" xfId="12260" xr:uid="{00000000-0005-0000-0000-0000CC0A0000}"/>
    <cellStyle name="20% - Accent4 2 2 3 3 5 2" xfId="33905" xr:uid="{00000000-0005-0000-0000-0000CD0A0000}"/>
    <cellStyle name="20% - Accent4 2 2 3 3 6" xfId="23083" xr:uid="{00000000-0005-0000-0000-0000CE0A0000}"/>
    <cellStyle name="20% - Accent4 2 2 3 4" xfId="1871" xr:uid="{00000000-0005-0000-0000-0000CF0A0000}"/>
    <cellStyle name="20% - Accent4 2 2 3 4 2" xfId="4569" xr:uid="{00000000-0005-0000-0000-0000D00A0000}"/>
    <cellStyle name="20% - Accent4 2 2 3 4 2 2" xfId="9994" xr:uid="{00000000-0005-0000-0000-0000D10A0000}"/>
    <cellStyle name="20% - Accent4 2 2 3 4 2 2 2" xfId="20816" xr:uid="{00000000-0005-0000-0000-0000D20A0000}"/>
    <cellStyle name="20% - Accent4 2 2 3 4 2 2 2 2" xfId="42461" xr:uid="{00000000-0005-0000-0000-0000D30A0000}"/>
    <cellStyle name="20% - Accent4 2 2 3 4 2 2 3" xfId="31639" xr:uid="{00000000-0005-0000-0000-0000D40A0000}"/>
    <cellStyle name="20% - Accent4 2 2 3 4 2 3" xfId="15405" xr:uid="{00000000-0005-0000-0000-0000D50A0000}"/>
    <cellStyle name="20% - Accent4 2 2 3 4 2 3 2" xfId="37050" xr:uid="{00000000-0005-0000-0000-0000D60A0000}"/>
    <cellStyle name="20% - Accent4 2 2 3 4 2 4" xfId="26228" xr:uid="{00000000-0005-0000-0000-0000D70A0000}"/>
    <cellStyle name="20% - Accent4 2 2 3 4 3" xfId="7298" xr:uid="{00000000-0005-0000-0000-0000D80A0000}"/>
    <cellStyle name="20% - Accent4 2 2 3 4 3 2" xfId="18120" xr:uid="{00000000-0005-0000-0000-0000D90A0000}"/>
    <cellStyle name="20% - Accent4 2 2 3 4 3 2 2" xfId="39765" xr:uid="{00000000-0005-0000-0000-0000DA0A0000}"/>
    <cellStyle name="20% - Accent4 2 2 3 4 3 3" xfId="28943" xr:uid="{00000000-0005-0000-0000-0000DB0A0000}"/>
    <cellStyle name="20% - Accent4 2 2 3 4 4" xfId="12709" xr:uid="{00000000-0005-0000-0000-0000DC0A0000}"/>
    <cellStyle name="20% - Accent4 2 2 3 4 4 2" xfId="34354" xr:uid="{00000000-0005-0000-0000-0000DD0A0000}"/>
    <cellStyle name="20% - Accent4 2 2 3 4 5" xfId="23532" xr:uid="{00000000-0005-0000-0000-0000DE0A0000}"/>
    <cellStyle name="20% - Accent4 2 2 3 5" xfId="3222" xr:uid="{00000000-0005-0000-0000-0000DF0A0000}"/>
    <cellStyle name="20% - Accent4 2 2 3 5 2" xfId="8647" xr:uid="{00000000-0005-0000-0000-0000E00A0000}"/>
    <cellStyle name="20% - Accent4 2 2 3 5 2 2" xfId="19469" xr:uid="{00000000-0005-0000-0000-0000E10A0000}"/>
    <cellStyle name="20% - Accent4 2 2 3 5 2 2 2" xfId="41114" xr:uid="{00000000-0005-0000-0000-0000E20A0000}"/>
    <cellStyle name="20% - Accent4 2 2 3 5 2 3" xfId="30292" xr:uid="{00000000-0005-0000-0000-0000E30A0000}"/>
    <cellStyle name="20% - Accent4 2 2 3 5 3" xfId="14058" xr:uid="{00000000-0005-0000-0000-0000E40A0000}"/>
    <cellStyle name="20% - Accent4 2 2 3 5 3 2" xfId="35703" xr:uid="{00000000-0005-0000-0000-0000E50A0000}"/>
    <cellStyle name="20% - Accent4 2 2 3 5 4" xfId="24881" xr:uid="{00000000-0005-0000-0000-0000E60A0000}"/>
    <cellStyle name="20% - Accent4 2 2 3 6" xfId="5951" xr:uid="{00000000-0005-0000-0000-0000E70A0000}"/>
    <cellStyle name="20% - Accent4 2 2 3 6 2" xfId="16773" xr:uid="{00000000-0005-0000-0000-0000E80A0000}"/>
    <cellStyle name="20% - Accent4 2 2 3 6 2 2" xfId="38418" xr:uid="{00000000-0005-0000-0000-0000E90A0000}"/>
    <cellStyle name="20% - Accent4 2 2 3 6 3" xfId="27596" xr:uid="{00000000-0005-0000-0000-0000EA0A0000}"/>
    <cellStyle name="20% - Accent4 2 2 3 7" xfId="11362" xr:uid="{00000000-0005-0000-0000-0000EB0A0000}"/>
    <cellStyle name="20% - Accent4 2 2 3 7 2" xfId="33007" xr:uid="{00000000-0005-0000-0000-0000EC0A0000}"/>
    <cellStyle name="20% - Accent4 2 2 3 8" xfId="22185" xr:uid="{00000000-0005-0000-0000-0000ED0A0000}"/>
    <cellStyle name="20% - Accent4 2 2 4" xfId="672" xr:uid="{00000000-0005-0000-0000-0000EE0A0000}"/>
    <cellStyle name="20% - Accent4 2 2 4 2" xfId="2021" xr:uid="{00000000-0005-0000-0000-0000EF0A0000}"/>
    <cellStyle name="20% - Accent4 2 2 4 2 2" xfId="4719" xr:uid="{00000000-0005-0000-0000-0000F00A0000}"/>
    <cellStyle name="20% - Accent4 2 2 4 2 2 2" xfId="10144" xr:uid="{00000000-0005-0000-0000-0000F10A0000}"/>
    <cellStyle name="20% - Accent4 2 2 4 2 2 2 2" xfId="20966" xr:uid="{00000000-0005-0000-0000-0000F20A0000}"/>
    <cellStyle name="20% - Accent4 2 2 4 2 2 2 2 2" xfId="42611" xr:uid="{00000000-0005-0000-0000-0000F30A0000}"/>
    <cellStyle name="20% - Accent4 2 2 4 2 2 2 3" xfId="31789" xr:uid="{00000000-0005-0000-0000-0000F40A0000}"/>
    <cellStyle name="20% - Accent4 2 2 4 2 2 3" xfId="15555" xr:uid="{00000000-0005-0000-0000-0000F50A0000}"/>
    <cellStyle name="20% - Accent4 2 2 4 2 2 3 2" xfId="37200" xr:uid="{00000000-0005-0000-0000-0000F60A0000}"/>
    <cellStyle name="20% - Accent4 2 2 4 2 2 4" xfId="26378" xr:uid="{00000000-0005-0000-0000-0000F70A0000}"/>
    <cellStyle name="20% - Accent4 2 2 4 2 3" xfId="7448" xr:uid="{00000000-0005-0000-0000-0000F80A0000}"/>
    <cellStyle name="20% - Accent4 2 2 4 2 3 2" xfId="18270" xr:uid="{00000000-0005-0000-0000-0000F90A0000}"/>
    <cellStyle name="20% - Accent4 2 2 4 2 3 2 2" xfId="39915" xr:uid="{00000000-0005-0000-0000-0000FA0A0000}"/>
    <cellStyle name="20% - Accent4 2 2 4 2 3 3" xfId="29093" xr:uid="{00000000-0005-0000-0000-0000FB0A0000}"/>
    <cellStyle name="20% - Accent4 2 2 4 2 4" xfId="12859" xr:uid="{00000000-0005-0000-0000-0000FC0A0000}"/>
    <cellStyle name="20% - Accent4 2 2 4 2 4 2" xfId="34504" xr:uid="{00000000-0005-0000-0000-0000FD0A0000}"/>
    <cellStyle name="20% - Accent4 2 2 4 2 5" xfId="23682" xr:uid="{00000000-0005-0000-0000-0000FE0A0000}"/>
    <cellStyle name="20% - Accent4 2 2 4 3" xfId="3372" xr:uid="{00000000-0005-0000-0000-0000FF0A0000}"/>
    <cellStyle name="20% - Accent4 2 2 4 3 2" xfId="8797" xr:uid="{00000000-0005-0000-0000-0000000B0000}"/>
    <cellStyle name="20% - Accent4 2 2 4 3 2 2" xfId="19619" xr:uid="{00000000-0005-0000-0000-0000010B0000}"/>
    <cellStyle name="20% - Accent4 2 2 4 3 2 2 2" xfId="41264" xr:uid="{00000000-0005-0000-0000-0000020B0000}"/>
    <cellStyle name="20% - Accent4 2 2 4 3 2 3" xfId="30442" xr:uid="{00000000-0005-0000-0000-0000030B0000}"/>
    <cellStyle name="20% - Accent4 2 2 4 3 3" xfId="14208" xr:uid="{00000000-0005-0000-0000-0000040B0000}"/>
    <cellStyle name="20% - Accent4 2 2 4 3 3 2" xfId="35853" xr:uid="{00000000-0005-0000-0000-0000050B0000}"/>
    <cellStyle name="20% - Accent4 2 2 4 3 4" xfId="25031" xr:uid="{00000000-0005-0000-0000-0000060B0000}"/>
    <cellStyle name="20% - Accent4 2 2 4 4" xfId="6101" xr:uid="{00000000-0005-0000-0000-0000070B0000}"/>
    <cellStyle name="20% - Accent4 2 2 4 4 2" xfId="16923" xr:uid="{00000000-0005-0000-0000-0000080B0000}"/>
    <cellStyle name="20% - Accent4 2 2 4 4 2 2" xfId="38568" xr:uid="{00000000-0005-0000-0000-0000090B0000}"/>
    <cellStyle name="20% - Accent4 2 2 4 4 3" xfId="27746" xr:uid="{00000000-0005-0000-0000-00000A0B0000}"/>
    <cellStyle name="20% - Accent4 2 2 4 5" xfId="11512" xr:uid="{00000000-0005-0000-0000-00000B0B0000}"/>
    <cellStyle name="20% - Accent4 2 2 4 5 2" xfId="33157" xr:uid="{00000000-0005-0000-0000-00000C0B0000}"/>
    <cellStyle name="20% - Accent4 2 2 4 6" xfId="22335" xr:uid="{00000000-0005-0000-0000-00000D0B0000}"/>
    <cellStyle name="20% - Accent4 2 2 5" xfId="1121" xr:uid="{00000000-0005-0000-0000-00000E0B0000}"/>
    <cellStyle name="20% - Accent4 2 2 5 2" xfId="2470" xr:uid="{00000000-0005-0000-0000-00000F0B0000}"/>
    <cellStyle name="20% - Accent4 2 2 5 2 2" xfId="5168" xr:uid="{00000000-0005-0000-0000-0000100B0000}"/>
    <cellStyle name="20% - Accent4 2 2 5 2 2 2" xfId="10593" xr:uid="{00000000-0005-0000-0000-0000110B0000}"/>
    <cellStyle name="20% - Accent4 2 2 5 2 2 2 2" xfId="21415" xr:uid="{00000000-0005-0000-0000-0000120B0000}"/>
    <cellStyle name="20% - Accent4 2 2 5 2 2 2 2 2" xfId="43060" xr:uid="{00000000-0005-0000-0000-0000130B0000}"/>
    <cellStyle name="20% - Accent4 2 2 5 2 2 2 3" xfId="32238" xr:uid="{00000000-0005-0000-0000-0000140B0000}"/>
    <cellStyle name="20% - Accent4 2 2 5 2 2 3" xfId="16004" xr:uid="{00000000-0005-0000-0000-0000150B0000}"/>
    <cellStyle name="20% - Accent4 2 2 5 2 2 3 2" xfId="37649" xr:uid="{00000000-0005-0000-0000-0000160B0000}"/>
    <cellStyle name="20% - Accent4 2 2 5 2 2 4" xfId="26827" xr:uid="{00000000-0005-0000-0000-0000170B0000}"/>
    <cellStyle name="20% - Accent4 2 2 5 2 3" xfId="7897" xr:uid="{00000000-0005-0000-0000-0000180B0000}"/>
    <cellStyle name="20% - Accent4 2 2 5 2 3 2" xfId="18719" xr:uid="{00000000-0005-0000-0000-0000190B0000}"/>
    <cellStyle name="20% - Accent4 2 2 5 2 3 2 2" xfId="40364" xr:uid="{00000000-0005-0000-0000-00001A0B0000}"/>
    <cellStyle name="20% - Accent4 2 2 5 2 3 3" xfId="29542" xr:uid="{00000000-0005-0000-0000-00001B0B0000}"/>
    <cellStyle name="20% - Accent4 2 2 5 2 4" xfId="13308" xr:uid="{00000000-0005-0000-0000-00001C0B0000}"/>
    <cellStyle name="20% - Accent4 2 2 5 2 4 2" xfId="34953" xr:uid="{00000000-0005-0000-0000-00001D0B0000}"/>
    <cellStyle name="20% - Accent4 2 2 5 2 5" xfId="24131" xr:uid="{00000000-0005-0000-0000-00001E0B0000}"/>
    <cellStyle name="20% - Accent4 2 2 5 3" xfId="3821" xr:uid="{00000000-0005-0000-0000-00001F0B0000}"/>
    <cellStyle name="20% - Accent4 2 2 5 3 2" xfId="9246" xr:uid="{00000000-0005-0000-0000-0000200B0000}"/>
    <cellStyle name="20% - Accent4 2 2 5 3 2 2" xfId="20068" xr:uid="{00000000-0005-0000-0000-0000210B0000}"/>
    <cellStyle name="20% - Accent4 2 2 5 3 2 2 2" xfId="41713" xr:uid="{00000000-0005-0000-0000-0000220B0000}"/>
    <cellStyle name="20% - Accent4 2 2 5 3 2 3" xfId="30891" xr:uid="{00000000-0005-0000-0000-0000230B0000}"/>
    <cellStyle name="20% - Accent4 2 2 5 3 3" xfId="14657" xr:uid="{00000000-0005-0000-0000-0000240B0000}"/>
    <cellStyle name="20% - Accent4 2 2 5 3 3 2" xfId="36302" xr:uid="{00000000-0005-0000-0000-0000250B0000}"/>
    <cellStyle name="20% - Accent4 2 2 5 3 4" xfId="25480" xr:uid="{00000000-0005-0000-0000-0000260B0000}"/>
    <cellStyle name="20% - Accent4 2 2 5 4" xfId="6550" xr:uid="{00000000-0005-0000-0000-0000270B0000}"/>
    <cellStyle name="20% - Accent4 2 2 5 4 2" xfId="17372" xr:uid="{00000000-0005-0000-0000-0000280B0000}"/>
    <cellStyle name="20% - Accent4 2 2 5 4 2 2" xfId="39017" xr:uid="{00000000-0005-0000-0000-0000290B0000}"/>
    <cellStyle name="20% - Accent4 2 2 5 4 3" xfId="28195" xr:uid="{00000000-0005-0000-0000-00002A0B0000}"/>
    <cellStyle name="20% - Accent4 2 2 5 5" xfId="11961" xr:uid="{00000000-0005-0000-0000-00002B0B0000}"/>
    <cellStyle name="20% - Accent4 2 2 5 5 2" xfId="33606" xr:uid="{00000000-0005-0000-0000-00002C0B0000}"/>
    <cellStyle name="20% - Accent4 2 2 5 6" xfId="22784" xr:uid="{00000000-0005-0000-0000-00002D0B0000}"/>
    <cellStyle name="20% - Accent4 2 2 6" xfId="1572" xr:uid="{00000000-0005-0000-0000-00002E0B0000}"/>
    <cellStyle name="20% - Accent4 2 2 6 2" xfId="4270" xr:uid="{00000000-0005-0000-0000-00002F0B0000}"/>
    <cellStyle name="20% - Accent4 2 2 6 2 2" xfId="9695" xr:uid="{00000000-0005-0000-0000-0000300B0000}"/>
    <cellStyle name="20% - Accent4 2 2 6 2 2 2" xfId="20517" xr:uid="{00000000-0005-0000-0000-0000310B0000}"/>
    <cellStyle name="20% - Accent4 2 2 6 2 2 2 2" xfId="42162" xr:uid="{00000000-0005-0000-0000-0000320B0000}"/>
    <cellStyle name="20% - Accent4 2 2 6 2 2 3" xfId="31340" xr:uid="{00000000-0005-0000-0000-0000330B0000}"/>
    <cellStyle name="20% - Accent4 2 2 6 2 3" xfId="15106" xr:uid="{00000000-0005-0000-0000-0000340B0000}"/>
    <cellStyle name="20% - Accent4 2 2 6 2 3 2" xfId="36751" xr:uid="{00000000-0005-0000-0000-0000350B0000}"/>
    <cellStyle name="20% - Accent4 2 2 6 2 4" xfId="25929" xr:uid="{00000000-0005-0000-0000-0000360B0000}"/>
    <cellStyle name="20% - Accent4 2 2 6 3" xfId="6999" xr:uid="{00000000-0005-0000-0000-0000370B0000}"/>
    <cellStyle name="20% - Accent4 2 2 6 3 2" xfId="17821" xr:uid="{00000000-0005-0000-0000-0000380B0000}"/>
    <cellStyle name="20% - Accent4 2 2 6 3 2 2" xfId="39466" xr:uid="{00000000-0005-0000-0000-0000390B0000}"/>
    <cellStyle name="20% - Accent4 2 2 6 3 3" xfId="28644" xr:uid="{00000000-0005-0000-0000-00003A0B0000}"/>
    <cellStyle name="20% - Accent4 2 2 6 4" xfId="12410" xr:uid="{00000000-0005-0000-0000-00003B0B0000}"/>
    <cellStyle name="20% - Accent4 2 2 6 4 2" xfId="34055" xr:uid="{00000000-0005-0000-0000-00003C0B0000}"/>
    <cellStyle name="20% - Accent4 2 2 6 5" xfId="23233" xr:uid="{00000000-0005-0000-0000-00003D0B0000}"/>
    <cellStyle name="20% - Accent4 2 2 7" xfId="2923" xr:uid="{00000000-0005-0000-0000-00003E0B0000}"/>
    <cellStyle name="20% - Accent4 2 2 7 2" xfId="8348" xr:uid="{00000000-0005-0000-0000-00003F0B0000}"/>
    <cellStyle name="20% - Accent4 2 2 7 2 2" xfId="19170" xr:uid="{00000000-0005-0000-0000-0000400B0000}"/>
    <cellStyle name="20% - Accent4 2 2 7 2 2 2" xfId="40815" xr:uid="{00000000-0005-0000-0000-0000410B0000}"/>
    <cellStyle name="20% - Accent4 2 2 7 2 3" xfId="29993" xr:uid="{00000000-0005-0000-0000-0000420B0000}"/>
    <cellStyle name="20% - Accent4 2 2 7 3" xfId="13759" xr:uid="{00000000-0005-0000-0000-0000430B0000}"/>
    <cellStyle name="20% - Accent4 2 2 7 3 2" xfId="35404" xr:uid="{00000000-0005-0000-0000-0000440B0000}"/>
    <cellStyle name="20% - Accent4 2 2 7 4" xfId="24582" xr:uid="{00000000-0005-0000-0000-0000450B0000}"/>
    <cellStyle name="20% - Accent4 2 2 8" xfId="5652" xr:uid="{00000000-0005-0000-0000-0000460B0000}"/>
    <cellStyle name="20% - Accent4 2 2 8 2" xfId="16474" xr:uid="{00000000-0005-0000-0000-0000470B0000}"/>
    <cellStyle name="20% - Accent4 2 2 8 2 2" xfId="38119" xr:uid="{00000000-0005-0000-0000-0000480B0000}"/>
    <cellStyle name="20% - Accent4 2 2 8 3" xfId="27297" xr:uid="{00000000-0005-0000-0000-0000490B0000}"/>
    <cellStyle name="20% - Accent4 2 2 9" xfId="11063" xr:uid="{00000000-0005-0000-0000-00004A0B0000}"/>
    <cellStyle name="20% - Accent4 2 2 9 2" xfId="32708" xr:uid="{00000000-0005-0000-0000-00004B0B0000}"/>
    <cellStyle name="20% - Accent4 2 3" xfId="170" xr:uid="{00000000-0005-0000-0000-00004C0B0000}"/>
    <cellStyle name="20% - Accent4 2 3 10" xfId="21885" xr:uid="{00000000-0005-0000-0000-00004D0B0000}"/>
    <cellStyle name="20% - Accent4 2 3 2" xfId="371" xr:uid="{00000000-0005-0000-0000-00004E0B0000}"/>
    <cellStyle name="20% - Accent4 2 3 2 2" xfId="820" xr:uid="{00000000-0005-0000-0000-00004F0B0000}"/>
    <cellStyle name="20% - Accent4 2 3 2 2 2" xfId="2169" xr:uid="{00000000-0005-0000-0000-0000500B0000}"/>
    <cellStyle name="20% - Accent4 2 3 2 2 2 2" xfId="4867" xr:uid="{00000000-0005-0000-0000-0000510B0000}"/>
    <cellStyle name="20% - Accent4 2 3 2 2 2 2 2" xfId="10292" xr:uid="{00000000-0005-0000-0000-0000520B0000}"/>
    <cellStyle name="20% - Accent4 2 3 2 2 2 2 2 2" xfId="21114" xr:uid="{00000000-0005-0000-0000-0000530B0000}"/>
    <cellStyle name="20% - Accent4 2 3 2 2 2 2 2 2 2" xfId="42759" xr:uid="{00000000-0005-0000-0000-0000540B0000}"/>
    <cellStyle name="20% - Accent4 2 3 2 2 2 2 2 3" xfId="31937" xr:uid="{00000000-0005-0000-0000-0000550B0000}"/>
    <cellStyle name="20% - Accent4 2 3 2 2 2 2 3" xfId="15703" xr:uid="{00000000-0005-0000-0000-0000560B0000}"/>
    <cellStyle name="20% - Accent4 2 3 2 2 2 2 3 2" xfId="37348" xr:uid="{00000000-0005-0000-0000-0000570B0000}"/>
    <cellStyle name="20% - Accent4 2 3 2 2 2 2 4" xfId="26526" xr:uid="{00000000-0005-0000-0000-0000580B0000}"/>
    <cellStyle name="20% - Accent4 2 3 2 2 2 3" xfId="7596" xr:uid="{00000000-0005-0000-0000-0000590B0000}"/>
    <cellStyle name="20% - Accent4 2 3 2 2 2 3 2" xfId="18418" xr:uid="{00000000-0005-0000-0000-00005A0B0000}"/>
    <cellStyle name="20% - Accent4 2 3 2 2 2 3 2 2" xfId="40063" xr:uid="{00000000-0005-0000-0000-00005B0B0000}"/>
    <cellStyle name="20% - Accent4 2 3 2 2 2 3 3" xfId="29241" xr:uid="{00000000-0005-0000-0000-00005C0B0000}"/>
    <cellStyle name="20% - Accent4 2 3 2 2 2 4" xfId="13007" xr:uid="{00000000-0005-0000-0000-00005D0B0000}"/>
    <cellStyle name="20% - Accent4 2 3 2 2 2 4 2" xfId="34652" xr:uid="{00000000-0005-0000-0000-00005E0B0000}"/>
    <cellStyle name="20% - Accent4 2 3 2 2 2 5" xfId="23830" xr:uid="{00000000-0005-0000-0000-00005F0B0000}"/>
    <cellStyle name="20% - Accent4 2 3 2 2 3" xfId="3520" xr:uid="{00000000-0005-0000-0000-0000600B0000}"/>
    <cellStyle name="20% - Accent4 2 3 2 2 3 2" xfId="8945" xr:uid="{00000000-0005-0000-0000-0000610B0000}"/>
    <cellStyle name="20% - Accent4 2 3 2 2 3 2 2" xfId="19767" xr:uid="{00000000-0005-0000-0000-0000620B0000}"/>
    <cellStyle name="20% - Accent4 2 3 2 2 3 2 2 2" xfId="41412" xr:uid="{00000000-0005-0000-0000-0000630B0000}"/>
    <cellStyle name="20% - Accent4 2 3 2 2 3 2 3" xfId="30590" xr:uid="{00000000-0005-0000-0000-0000640B0000}"/>
    <cellStyle name="20% - Accent4 2 3 2 2 3 3" xfId="14356" xr:uid="{00000000-0005-0000-0000-0000650B0000}"/>
    <cellStyle name="20% - Accent4 2 3 2 2 3 3 2" xfId="36001" xr:uid="{00000000-0005-0000-0000-0000660B0000}"/>
    <cellStyle name="20% - Accent4 2 3 2 2 3 4" xfId="25179" xr:uid="{00000000-0005-0000-0000-0000670B0000}"/>
    <cellStyle name="20% - Accent4 2 3 2 2 4" xfId="6249" xr:uid="{00000000-0005-0000-0000-0000680B0000}"/>
    <cellStyle name="20% - Accent4 2 3 2 2 4 2" xfId="17071" xr:uid="{00000000-0005-0000-0000-0000690B0000}"/>
    <cellStyle name="20% - Accent4 2 3 2 2 4 2 2" xfId="38716" xr:uid="{00000000-0005-0000-0000-00006A0B0000}"/>
    <cellStyle name="20% - Accent4 2 3 2 2 4 3" xfId="27894" xr:uid="{00000000-0005-0000-0000-00006B0B0000}"/>
    <cellStyle name="20% - Accent4 2 3 2 2 5" xfId="11660" xr:uid="{00000000-0005-0000-0000-00006C0B0000}"/>
    <cellStyle name="20% - Accent4 2 3 2 2 5 2" xfId="33305" xr:uid="{00000000-0005-0000-0000-00006D0B0000}"/>
    <cellStyle name="20% - Accent4 2 3 2 2 6" xfId="22483" xr:uid="{00000000-0005-0000-0000-00006E0B0000}"/>
    <cellStyle name="20% - Accent4 2 3 2 3" xfId="1269" xr:uid="{00000000-0005-0000-0000-00006F0B0000}"/>
    <cellStyle name="20% - Accent4 2 3 2 3 2" xfId="2618" xr:uid="{00000000-0005-0000-0000-0000700B0000}"/>
    <cellStyle name="20% - Accent4 2 3 2 3 2 2" xfId="5316" xr:uid="{00000000-0005-0000-0000-0000710B0000}"/>
    <cellStyle name="20% - Accent4 2 3 2 3 2 2 2" xfId="10741" xr:uid="{00000000-0005-0000-0000-0000720B0000}"/>
    <cellStyle name="20% - Accent4 2 3 2 3 2 2 2 2" xfId="21563" xr:uid="{00000000-0005-0000-0000-0000730B0000}"/>
    <cellStyle name="20% - Accent4 2 3 2 3 2 2 2 2 2" xfId="43208" xr:uid="{00000000-0005-0000-0000-0000740B0000}"/>
    <cellStyle name="20% - Accent4 2 3 2 3 2 2 2 3" xfId="32386" xr:uid="{00000000-0005-0000-0000-0000750B0000}"/>
    <cellStyle name="20% - Accent4 2 3 2 3 2 2 3" xfId="16152" xr:uid="{00000000-0005-0000-0000-0000760B0000}"/>
    <cellStyle name="20% - Accent4 2 3 2 3 2 2 3 2" xfId="37797" xr:uid="{00000000-0005-0000-0000-0000770B0000}"/>
    <cellStyle name="20% - Accent4 2 3 2 3 2 2 4" xfId="26975" xr:uid="{00000000-0005-0000-0000-0000780B0000}"/>
    <cellStyle name="20% - Accent4 2 3 2 3 2 3" xfId="8045" xr:uid="{00000000-0005-0000-0000-0000790B0000}"/>
    <cellStyle name="20% - Accent4 2 3 2 3 2 3 2" xfId="18867" xr:uid="{00000000-0005-0000-0000-00007A0B0000}"/>
    <cellStyle name="20% - Accent4 2 3 2 3 2 3 2 2" xfId="40512" xr:uid="{00000000-0005-0000-0000-00007B0B0000}"/>
    <cellStyle name="20% - Accent4 2 3 2 3 2 3 3" xfId="29690" xr:uid="{00000000-0005-0000-0000-00007C0B0000}"/>
    <cellStyle name="20% - Accent4 2 3 2 3 2 4" xfId="13456" xr:uid="{00000000-0005-0000-0000-00007D0B0000}"/>
    <cellStyle name="20% - Accent4 2 3 2 3 2 4 2" xfId="35101" xr:uid="{00000000-0005-0000-0000-00007E0B0000}"/>
    <cellStyle name="20% - Accent4 2 3 2 3 2 5" xfId="24279" xr:uid="{00000000-0005-0000-0000-00007F0B0000}"/>
    <cellStyle name="20% - Accent4 2 3 2 3 3" xfId="3969" xr:uid="{00000000-0005-0000-0000-0000800B0000}"/>
    <cellStyle name="20% - Accent4 2 3 2 3 3 2" xfId="9394" xr:uid="{00000000-0005-0000-0000-0000810B0000}"/>
    <cellStyle name="20% - Accent4 2 3 2 3 3 2 2" xfId="20216" xr:uid="{00000000-0005-0000-0000-0000820B0000}"/>
    <cellStyle name="20% - Accent4 2 3 2 3 3 2 2 2" xfId="41861" xr:uid="{00000000-0005-0000-0000-0000830B0000}"/>
    <cellStyle name="20% - Accent4 2 3 2 3 3 2 3" xfId="31039" xr:uid="{00000000-0005-0000-0000-0000840B0000}"/>
    <cellStyle name="20% - Accent4 2 3 2 3 3 3" xfId="14805" xr:uid="{00000000-0005-0000-0000-0000850B0000}"/>
    <cellStyle name="20% - Accent4 2 3 2 3 3 3 2" xfId="36450" xr:uid="{00000000-0005-0000-0000-0000860B0000}"/>
    <cellStyle name="20% - Accent4 2 3 2 3 3 4" xfId="25628" xr:uid="{00000000-0005-0000-0000-0000870B0000}"/>
    <cellStyle name="20% - Accent4 2 3 2 3 4" xfId="6698" xr:uid="{00000000-0005-0000-0000-0000880B0000}"/>
    <cellStyle name="20% - Accent4 2 3 2 3 4 2" xfId="17520" xr:uid="{00000000-0005-0000-0000-0000890B0000}"/>
    <cellStyle name="20% - Accent4 2 3 2 3 4 2 2" xfId="39165" xr:uid="{00000000-0005-0000-0000-00008A0B0000}"/>
    <cellStyle name="20% - Accent4 2 3 2 3 4 3" xfId="28343" xr:uid="{00000000-0005-0000-0000-00008B0B0000}"/>
    <cellStyle name="20% - Accent4 2 3 2 3 5" xfId="12109" xr:uid="{00000000-0005-0000-0000-00008C0B0000}"/>
    <cellStyle name="20% - Accent4 2 3 2 3 5 2" xfId="33754" xr:uid="{00000000-0005-0000-0000-00008D0B0000}"/>
    <cellStyle name="20% - Accent4 2 3 2 3 6" xfId="22932" xr:uid="{00000000-0005-0000-0000-00008E0B0000}"/>
    <cellStyle name="20% - Accent4 2 3 2 4" xfId="1720" xr:uid="{00000000-0005-0000-0000-00008F0B0000}"/>
    <cellStyle name="20% - Accent4 2 3 2 4 2" xfId="4418" xr:uid="{00000000-0005-0000-0000-0000900B0000}"/>
    <cellStyle name="20% - Accent4 2 3 2 4 2 2" xfId="9843" xr:uid="{00000000-0005-0000-0000-0000910B0000}"/>
    <cellStyle name="20% - Accent4 2 3 2 4 2 2 2" xfId="20665" xr:uid="{00000000-0005-0000-0000-0000920B0000}"/>
    <cellStyle name="20% - Accent4 2 3 2 4 2 2 2 2" xfId="42310" xr:uid="{00000000-0005-0000-0000-0000930B0000}"/>
    <cellStyle name="20% - Accent4 2 3 2 4 2 2 3" xfId="31488" xr:uid="{00000000-0005-0000-0000-0000940B0000}"/>
    <cellStyle name="20% - Accent4 2 3 2 4 2 3" xfId="15254" xr:uid="{00000000-0005-0000-0000-0000950B0000}"/>
    <cellStyle name="20% - Accent4 2 3 2 4 2 3 2" xfId="36899" xr:uid="{00000000-0005-0000-0000-0000960B0000}"/>
    <cellStyle name="20% - Accent4 2 3 2 4 2 4" xfId="26077" xr:uid="{00000000-0005-0000-0000-0000970B0000}"/>
    <cellStyle name="20% - Accent4 2 3 2 4 3" xfId="7147" xr:uid="{00000000-0005-0000-0000-0000980B0000}"/>
    <cellStyle name="20% - Accent4 2 3 2 4 3 2" xfId="17969" xr:uid="{00000000-0005-0000-0000-0000990B0000}"/>
    <cellStyle name="20% - Accent4 2 3 2 4 3 2 2" xfId="39614" xr:uid="{00000000-0005-0000-0000-00009A0B0000}"/>
    <cellStyle name="20% - Accent4 2 3 2 4 3 3" xfId="28792" xr:uid="{00000000-0005-0000-0000-00009B0B0000}"/>
    <cellStyle name="20% - Accent4 2 3 2 4 4" xfId="12558" xr:uid="{00000000-0005-0000-0000-00009C0B0000}"/>
    <cellStyle name="20% - Accent4 2 3 2 4 4 2" xfId="34203" xr:uid="{00000000-0005-0000-0000-00009D0B0000}"/>
    <cellStyle name="20% - Accent4 2 3 2 4 5" xfId="23381" xr:uid="{00000000-0005-0000-0000-00009E0B0000}"/>
    <cellStyle name="20% - Accent4 2 3 2 5" xfId="3071" xr:uid="{00000000-0005-0000-0000-00009F0B0000}"/>
    <cellStyle name="20% - Accent4 2 3 2 5 2" xfId="8496" xr:uid="{00000000-0005-0000-0000-0000A00B0000}"/>
    <cellStyle name="20% - Accent4 2 3 2 5 2 2" xfId="19318" xr:uid="{00000000-0005-0000-0000-0000A10B0000}"/>
    <cellStyle name="20% - Accent4 2 3 2 5 2 2 2" xfId="40963" xr:uid="{00000000-0005-0000-0000-0000A20B0000}"/>
    <cellStyle name="20% - Accent4 2 3 2 5 2 3" xfId="30141" xr:uid="{00000000-0005-0000-0000-0000A30B0000}"/>
    <cellStyle name="20% - Accent4 2 3 2 5 3" xfId="13907" xr:uid="{00000000-0005-0000-0000-0000A40B0000}"/>
    <cellStyle name="20% - Accent4 2 3 2 5 3 2" xfId="35552" xr:uid="{00000000-0005-0000-0000-0000A50B0000}"/>
    <cellStyle name="20% - Accent4 2 3 2 5 4" xfId="24730" xr:uid="{00000000-0005-0000-0000-0000A60B0000}"/>
    <cellStyle name="20% - Accent4 2 3 2 6" xfId="5800" xr:uid="{00000000-0005-0000-0000-0000A70B0000}"/>
    <cellStyle name="20% - Accent4 2 3 2 6 2" xfId="16622" xr:uid="{00000000-0005-0000-0000-0000A80B0000}"/>
    <cellStyle name="20% - Accent4 2 3 2 6 2 2" xfId="38267" xr:uid="{00000000-0005-0000-0000-0000A90B0000}"/>
    <cellStyle name="20% - Accent4 2 3 2 6 3" xfId="27445" xr:uid="{00000000-0005-0000-0000-0000AA0B0000}"/>
    <cellStyle name="20% - Accent4 2 3 2 7" xfId="11211" xr:uid="{00000000-0005-0000-0000-0000AB0B0000}"/>
    <cellStyle name="20% - Accent4 2 3 2 7 2" xfId="32856" xr:uid="{00000000-0005-0000-0000-0000AC0B0000}"/>
    <cellStyle name="20% - Accent4 2 3 2 8" xfId="22034" xr:uid="{00000000-0005-0000-0000-0000AD0B0000}"/>
    <cellStyle name="20% - Accent4 2 3 3" xfId="521" xr:uid="{00000000-0005-0000-0000-0000AE0B0000}"/>
    <cellStyle name="20% - Accent4 2 3 3 2" xfId="970" xr:uid="{00000000-0005-0000-0000-0000AF0B0000}"/>
    <cellStyle name="20% - Accent4 2 3 3 2 2" xfId="2319" xr:uid="{00000000-0005-0000-0000-0000B00B0000}"/>
    <cellStyle name="20% - Accent4 2 3 3 2 2 2" xfId="5017" xr:uid="{00000000-0005-0000-0000-0000B10B0000}"/>
    <cellStyle name="20% - Accent4 2 3 3 2 2 2 2" xfId="10442" xr:uid="{00000000-0005-0000-0000-0000B20B0000}"/>
    <cellStyle name="20% - Accent4 2 3 3 2 2 2 2 2" xfId="21264" xr:uid="{00000000-0005-0000-0000-0000B30B0000}"/>
    <cellStyle name="20% - Accent4 2 3 3 2 2 2 2 2 2" xfId="42909" xr:uid="{00000000-0005-0000-0000-0000B40B0000}"/>
    <cellStyle name="20% - Accent4 2 3 3 2 2 2 2 3" xfId="32087" xr:uid="{00000000-0005-0000-0000-0000B50B0000}"/>
    <cellStyle name="20% - Accent4 2 3 3 2 2 2 3" xfId="15853" xr:uid="{00000000-0005-0000-0000-0000B60B0000}"/>
    <cellStyle name="20% - Accent4 2 3 3 2 2 2 3 2" xfId="37498" xr:uid="{00000000-0005-0000-0000-0000B70B0000}"/>
    <cellStyle name="20% - Accent4 2 3 3 2 2 2 4" xfId="26676" xr:uid="{00000000-0005-0000-0000-0000B80B0000}"/>
    <cellStyle name="20% - Accent4 2 3 3 2 2 3" xfId="7746" xr:uid="{00000000-0005-0000-0000-0000B90B0000}"/>
    <cellStyle name="20% - Accent4 2 3 3 2 2 3 2" xfId="18568" xr:uid="{00000000-0005-0000-0000-0000BA0B0000}"/>
    <cellStyle name="20% - Accent4 2 3 3 2 2 3 2 2" xfId="40213" xr:uid="{00000000-0005-0000-0000-0000BB0B0000}"/>
    <cellStyle name="20% - Accent4 2 3 3 2 2 3 3" xfId="29391" xr:uid="{00000000-0005-0000-0000-0000BC0B0000}"/>
    <cellStyle name="20% - Accent4 2 3 3 2 2 4" xfId="13157" xr:uid="{00000000-0005-0000-0000-0000BD0B0000}"/>
    <cellStyle name="20% - Accent4 2 3 3 2 2 4 2" xfId="34802" xr:uid="{00000000-0005-0000-0000-0000BE0B0000}"/>
    <cellStyle name="20% - Accent4 2 3 3 2 2 5" xfId="23980" xr:uid="{00000000-0005-0000-0000-0000BF0B0000}"/>
    <cellStyle name="20% - Accent4 2 3 3 2 3" xfId="3670" xr:uid="{00000000-0005-0000-0000-0000C00B0000}"/>
    <cellStyle name="20% - Accent4 2 3 3 2 3 2" xfId="9095" xr:uid="{00000000-0005-0000-0000-0000C10B0000}"/>
    <cellStyle name="20% - Accent4 2 3 3 2 3 2 2" xfId="19917" xr:uid="{00000000-0005-0000-0000-0000C20B0000}"/>
    <cellStyle name="20% - Accent4 2 3 3 2 3 2 2 2" xfId="41562" xr:uid="{00000000-0005-0000-0000-0000C30B0000}"/>
    <cellStyle name="20% - Accent4 2 3 3 2 3 2 3" xfId="30740" xr:uid="{00000000-0005-0000-0000-0000C40B0000}"/>
    <cellStyle name="20% - Accent4 2 3 3 2 3 3" xfId="14506" xr:uid="{00000000-0005-0000-0000-0000C50B0000}"/>
    <cellStyle name="20% - Accent4 2 3 3 2 3 3 2" xfId="36151" xr:uid="{00000000-0005-0000-0000-0000C60B0000}"/>
    <cellStyle name="20% - Accent4 2 3 3 2 3 4" xfId="25329" xr:uid="{00000000-0005-0000-0000-0000C70B0000}"/>
    <cellStyle name="20% - Accent4 2 3 3 2 4" xfId="6399" xr:uid="{00000000-0005-0000-0000-0000C80B0000}"/>
    <cellStyle name="20% - Accent4 2 3 3 2 4 2" xfId="17221" xr:uid="{00000000-0005-0000-0000-0000C90B0000}"/>
    <cellStyle name="20% - Accent4 2 3 3 2 4 2 2" xfId="38866" xr:uid="{00000000-0005-0000-0000-0000CA0B0000}"/>
    <cellStyle name="20% - Accent4 2 3 3 2 4 3" xfId="28044" xr:uid="{00000000-0005-0000-0000-0000CB0B0000}"/>
    <cellStyle name="20% - Accent4 2 3 3 2 5" xfId="11810" xr:uid="{00000000-0005-0000-0000-0000CC0B0000}"/>
    <cellStyle name="20% - Accent4 2 3 3 2 5 2" xfId="33455" xr:uid="{00000000-0005-0000-0000-0000CD0B0000}"/>
    <cellStyle name="20% - Accent4 2 3 3 2 6" xfId="22633" xr:uid="{00000000-0005-0000-0000-0000CE0B0000}"/>
    <cellStyle name="20% - Accent4 2 3 3 3" xfId="1419" xr:uid="{00000000-0005-0000-0000-0000CF0B0000}"/>
    <cellStyle name="20% - Accent4 2 3 3 3 2" xfId="2768" xr:uid="{00000000-0005-0000-0000-0000D00B0000}"/>
    <cellStyle name="20% - Accent4 2 3 3 3 2 2" xfId="5466" xr:uid="{00000000-0005-0000-0000-0000D10B0000}"/>
    <cellStyle name="20% - Accent4 2 3 3 3 2 2 2" xfId="10891" xr:uid="{00000000-0005-0000-0000-0000D20B0000}"/>
    <cellStyle name="20% - Accent4 2 3 3 3 2 2 2 2" xfId="21713" xr:uid="{00000000-0005-0000-0000-0000D30B0000}"/>
    <cellStyle name="20% - Accent4 2 3 3 3 2 2 2 2 2" xfId="43358" xr:uid="{00000000-0005-0000-0000-0000D40B0000}"/>
    <cellStyle name="20% - Accent4 2 3 3 3 2 2 2 3" xfId="32536" xr:uid="{00000000-0005-0000-0000-0000D50B0000}"/>
    <cellStyle name="20% - Accent4 2 3 3 3 2 2 3" xfId="16302" xr:uid="{00000000-0005-0000-0000-0000D60B0000}"/>
    <cellStyle name="20% - Accent4 2 3 3 3 2 2 3 2" xfId="37947" xr:uid="{00000000-0005-0000-0000-0000D70B0000}"/>
    <cellStyle name="20% - Accent4 2 3 3 3 2 2 4" xfId="27125" xr:uid="{00000000-0005-0000-0000-0000D80B0000}"/>
    <cellStyle name="20% - Accent4 2 3 3 3 2 3" xfId="8195" xr:uid="{00000000-0005-0000-0000-0000D90B0000}"/>
    <cellStyle name="20% - Accent4 2 3 3 3 2 3 2" xfId="19017" xr:uid="{00000000-0005-0000-0000-0000DA0B0000}"/>
    <cellStyle name="20% - Accent4 2 3 3 3 2 3 2 2" xfId="40662" xr:uid="{00000000-0005-0000-0000-0000DB0B0000}"/>
    <cellStyle name="20% - Accent4 2 3 3 3 2 3 3" xfId="29840" xr:uid="{00000000-0005-0000-0000-0000DC0B0000}"/>
    <cellStyle name="20% - Accent4 2 3 3 3 2 4" xfId="13606" xr:uid="{00000000-0005-0000-0000-0000DD0B0000}"/>
    <cellStyle name="20% - Accent4 2 3 3 3 2 4 2" xfId="35251" xr:uid="{00000000-0005-0000-0000-0000DE0B0000}"/>
    <cellStyle name="20% - Accent4 2 3 3 3 2 5" xfId="24429" xr:uid="{00000000-0005-0000-0000-0000DF0B0000}"/>
    <cellStyle name="20% - Accent4 2 3 3 3 3" xfId="4119" xr:uid="{00000000-0005-0000-0000-0000E00B0000}"/>
    <cellStyle name="20% - Accent4 2 3 3 3 3 2" xfId="9544" xr:uid="{00000000-0005-0000-0000-0000E10B0000}"/>
    <cellStyle name="20% - Accent4 2 3 3 3 3 2 2" xfId="20366" xr:uid="{00000000-0005-0000-0000-0000E20B0000}"/>
    <cellStyle name="20% - Accent4 2 3 3 3 3 2 2 2" xfId="42011" xr:uid="{00000000-0005-0000-0000-0000E30B0000}"/>
    <cellStyle name="20% - Accent4 2 3 3 3 3 2 3" xfId="31189" xr:uid="{00000000-0005-0000-0000-0000E40B0000}"/>
    <cellStyle name="20% - Accent4 2 3 3 3 3 3" xfId="14955" xr:uid="{00000000-0005-0000-0000-0000E50B0000}"/>
    <cellStyle name="20% - Accent4 2 3 3 3 3 3 2" xfId="36600" xr:uid="{00000000-0005-0000-0000-0000E60B0000}"/>
    <cellStyle name="20% - Accent4 2 3 3 3 3 4" xfId="25778" xr:uid="{00000000-0005-0000-0000-0000E70B0000}"/>
    <cellStyle name="20% - Accent4 2 3 3 3 4" xfId="6848" xr:uid="{00000000-0005-0000-0000-0000E80B0000}"/>
    <cellStyle name="20% - Accent4 2 3 3 3 4 2" xfId="17670" xr:uid="{00000000-0005-0000-0000-0000E90B0000}"/>
    <cellStyle name="20% - Accent4 2 3 3 3 4 2 2" xfId="39315" xr:uid="{00000000-0005-0000-0000-0000EA0B0000}"/>
    <cellStyle name="20% - Accent4 2 3 3 3 4 3" xfId="28493" xr:uid="{00000000-0005-0000-0000-0000EB0B0000}"/>
    <cellStyle name="20% - Accent4 2 3 3 3 5" xfId="12259" xr:uid="{00000000-0005-0000-0000-0000EC0B0000}"/>
    <cellStyle name="20% - Accent4 2 3 3 3 5 2" xfId="33904" xr:uid="{00000000-0005-0000-0000-0000ED0B0000}"/>
    <cellStyle name="20% - Accent4 2 3 3 3 6" xfId="23082" xr:uid="{00000000-0005-0000-0000-0000EE0B0000}"/>
    <cellStyle name="20% - Accent4 2 3 3 4" xfId="1870" xr:uid="{00000000-0005-0000-0000-0000EF0B0000}"/>
    <cellStyle name="20% - Accent4 2 3 3 4 2" xfId="4568" xr:uid="{00000000-0005-0000-0000-0000F00B0000}"/>
    <cellStyle name="20% - Accent4 2 3 3 4 2 2" xfId="9993" xr:uid="{00000000-0005-0000-0000-0000F10B0000}"/>
    <cellStyle name="20% - Accent4 2 3 3 4 2 2 2" xfId="20815" xr:uid="{00000000-0005-0000-0000-0000F20B0000}"/>
    <cellStyle name="20% - Accent4 2 3 3 4 2 2 2 2" xfId="42460" xr:uid="{00000000-0005-0000-0000-0000F30B0000}"/>
    <cellStyle name="20% - Accent4 2 3 3 4 2 2 3" xfId="31638" xr:uid="{00000000-0005-0000-0000-0000F40B0000}"/>
    <cellStyle name="20% - Accent4 2 3 3 4 2 3" xfId="15404" xr:uid="{00000000-0005-0000-0000-0000F50B0000}"/>
    <cellStyle name="20% - Accent4 2 3 3 4 2 3 2" xfId="37049" xr:uid="{00000000-0005-0000-0000-0000F60B0000}"/>
    <cellStyle name="20% - Accent4 2 3 3 4 2 4" xfId="26227" xr:uid="{00000000-0005-0000-0000-0000F70B0000}"/>
    <cellStyle name="20% - Accent4 2 3 3 4 3" xfId="7297" xr:uid="{00000000-0005-0000-0000-0000F80B0000}"/>
    <cellStyle name="20% - Accent4 2 3 3 4 3 2" xfId="18119" xr:uid="{00000000-0005-0000-0000-0000F90B0000}"/>
    <cellStyle name="20% - Accent4 2 3 3 4 3 2 2" xfId="39764" xr:uid="{00000000-0005-0000-0000-0000FA0B0000}"/>
    <cellStyle name="20% - Accent4 2 3 3 4 3 3" xfId="28942" xr:uid="{00000000-0005-0000-0000-0000FB0B0000}"/>
    <cellStyle name="20% - Accent4 2 3 3 4 4" xfId="12708" xr:uid="{00000000-0005-0000-0000-0000FC0B0000}"/>
    <cellStyle name="20% - Accent4 2 3 3 4 4 2" xfId="34353" xr:uid="{00000000-0005-0000-0000-0000FD0B0000}"/>
    <cellStyle name="20% - Accent4 2 3 3 4 5" xfId="23531" xr:uid="{00000000-0005-0000-0000-0000FE0B0000}"/>
    <cellStyle name="20% - Accent4 2 3 3 5" xfId="3221" xr:uid="{00000000-0005-0000-0000-0000FF0B0000}"/>
    <cellStyle name="20% - Accent4 2 3 3 5 2" xfId="8646" xr:uid="{00000000-0005-0000-0000-0000000C0000}"/>
    <cellStyle name="20% - Accent4 2 3 3 5 2 2" xfId="19468" xr:uid="{00000000-0005-0000-0000-0000010C0000}"/>
    <cellStyle name="20% - Accent4 2 3 3 5 2 2 2" xfId="41113" xr:uid="{00000000-0005-0000-0000-0000020C0000}"/>
    <cellStyle name="20% - Accent4 2 3 3 5 2 3" xfId="30291" xr:uid="{00000000-0005-0000-0000-0000030C0000}"/>
    <cellStyle name="20% - Accent4 2 3 3 5 3" xfId="14057" xr:uid="{00000000-0005-0000-0000-0000040C0000}"/>
    <cellStyle name="20% - Accent4 2 3 3 5 3 2" xfId="35702" xr:uid="{00000000-0005-0000-0000-0000050C0000}"/>
    <cellStyle name="20% - Accent4 2 3 3 5 4" xfId="24880" xr:uid="{00000000-0005-0000-0000-0000060C0000}"/>
    <cellStyle name="20% - Accent4 2 3 3 6" xfId="5950" xr:uid="{00000000-0005-0000-0000-0000070C0000}"/>
    <cellStyle name="20% - Accent4 2 3 3 6 2" xfId="16772" xr:uid="{00000000-0005-0000-0000-0000080C0000}"/>
    <cellStyle name="20% - Accent4 2 3 3 6 2 2" xfId="38417" xr:uid="{00000000-0005-0000-0000-0000090C0000}"/>
    <cellStyle name="20% - Accent4 2 3 3 6 3" xfId="27595" xr:uid="{00000000-0005-0000-0000-00000A0C0000}"/>
    <cellStyle name="20% - Accent4 2 3 3 7" xfId="11361" xr:uid="{00000000-0005-0000-0000-00000B0C0000}"/>
    <cellStyle name="20% - Accent4 2 3 3 7 2" xfId="33006" xr:uid="{00000000-0005-0000-0000-00000C0C0000}"/>
    <cellStyle name="20% - Accent4 2 3 3 8" xfId="22184" xr:uid="{00000000-0005-0000-0000-00000D0C0000}"/>
    <cellStyle name="20% - Accent4 2 3 4" xfId="671" xr:uid="{00000000-0005-0000-0000-00000E0C0000}"/>
    <cellStyle name="20% - Accent4 2 3 4 2" xfId="2020" xr:uid="{00000000-0005-0000-0000-00000F0C0000}"/>
    <cellStyle name="20% - Accent4 2 3 4 2 2" xfId="4718" xr:uid="{00000000-0005-0000-0000-0000100C0000}"/>
    <cellStyle name="20% - Accent4 2 3 4 2 2 2" xfId="10143" xr:uid="{00000000-0005-0000-0000-0000110C0000}"/>
    <cellStyle name="20% - Accent4 2 3 4 2 2 2 2" xfId="20965" xr:uid="{00000000-0005-0000-0000-0000120C0000}"/>
    <cellStyle name="20% - Accent4 2 3 4 2 2 2 2 2" xfId="42610" xr:uid="{00000000-0005-0000-0000-0000130C0000}"/>
    <cellStyle name="20% - Accent4 2 3 4 2 2 2 3" xfId="31788" xr:uid="{00000000-0005-0000-0000-0000140C0000}"/>
    <cellStyle name="20% - Accent4 2 3 4 2 2 3" xfId="15554" xr:uid="{00000000-0005-0000-0000-0000150C0000}"/>
    <cellStyle name="20% - Accent4 2 3 4 2 2 3 2" xfId="37199" xr:uid="{00000000-0005-0000-0000-0000160C0000}"/>
    <cellStyle name="20% - Accent4 2 3 4 2 2 4" xfId="26377" xr:uid="{00000000-0005-0000-0000-0000170C0000}"/>
    <cellStyle name="20% - Accent4 2 3 4 2 3" xfId="7447" xr:uid="{00000000-0005-0000-0000-0000180C0000}"/>
    <cellStyle name="20% - Accent4 2 3 4 2 3 2" xfId="18269" xr:uid="{00000000-0005-0000-0000-0000190C0000}"/>
    <cellStyle name="20% - Accent4 2 3 4 2 3 2 2" xfId="39914" xr:uid="{00000000-0005-0000-0000-00001A0C0000}"/>
    <cellStyle name="20% - Accent4 2 3 4 2 3 3" xfId="29092" xr:uid="{00000000-0005-0000-0000-00001B0C0000}"/>
    <cellStyle name="20% - Accent4 2 3 4 2 4" xfId="12858" xr:uid="{00000000-0005-0000-0000-00001C0C0000}"/>
    <cellStyle name="20% - Accent4 2 3 4 2 4 2" xfId="34503" xr:uid="{00000000-0005-0000-0000-00001D0C0000}"/>
    <cellStyle name="20% - Accent4 2 3 4 2 5" xfId="23681" xr:uid="{00000000-0005-0000-0000-00001E0C0000}"/>
    <cellStyle name="20% - Accent4 2 3 4 3" xfId="3371" xr:uid="{00000000-0005-0000-0000-00001F0C0000}"/>
    <cellStyle name="20% - Accent4 2 3 4 3 2" xfId="8796" xr:uid="{00000000-0005-0000-0000-0000200C0000}"/>
    <cellStyle name="20% - Accent4 2 3 4 3 2 2" xfId="19618" xr:uid="{00000000-0005-0000-0000-0000210C0000}"/>
    <cellStyle name="20% - Accent4 2 3 4 3 2 2 2" xfId="41263" xr:uid="{00000000-0005-0000-0000-0000220C0000}"/>
    <cellStyle name="20% - Accent4 2 3 4 3 2 3" xfId="30441" xr:uid="{00000000-0005-0000-0000-0000230C0000}"/>
    <cellStyle name="20% - Accent4 2 3 4 3 3" xfId="14207" xr:uid="{00000000-0005-0000-0000-0000240C0000}"/>
    <cellStyle name="20% - Accent4 2 3 4 3 3 2" xfId="35852" xr:uid="{00000000-0005-0000-0000-0000250C0000}"/>
    <cellStyle name="20% - Accent4 2 3 4 3 4" xfId="25030" xr:uid="{00000000-0005-0000-0000-0000260C0000}"/>
    <cellStyle name="20% - Accent4 2 3 4 4" xfId="6100" xr:uid="{00000000-0005-0000-0000-0000270C0000}"/>
    <cellStyle name="20% - Accent4 2 3 4 4 2" xfId="16922" xr:uid="{00000000-0005-0000-0000-0000280C0000}"/>
    <cellStyle name="20% - Accent4 2 3 4 4 2 2" xfId="38567" xr:uid="{00000000-0005-0000-0000-0000290C0000}"/>
    <cellStyle name="20% - Accent4 2 3 4 4 3" xfId="27745" xr:uid="{00000000-0005-0000-0000-00002A0C0000}"/>
    <cellStyle name="20% - Accent4 2 3 4 5" xfId="11511" xr:uid="{00000000-0005-0000-0000-00002B0C0000}"/>
    <cellStyle name="20% - Accent4 2 3 4 5 2" xfId="33156" xr:uid="{00000000-0005-0000-0000-00002C0C0000}"/>
    <cellStyle name="20% - Accent4 2 3 4 6" xfId="22334" xr:uid="{00000000-0005-0000-0000-00002D0C0000}"/>
    <cellStyle name="20% - Accent4 2 3 5" xfId="1120" xr:uid="{00000000-0005-0000-0000-00002E0C0000}"/>
    <cellStyle name="20% - Accent4 2 3 5 2" xfId="2469" xr:uid="{00000000-0005-0000-0000-00002F0C0000}"/>
    <cellStyle name="20% - Accent4 2 3 5 2 2" xfId="5167" xr:uid="{00000000-0005-0000-0000-0000300C0000}"/>
    <cellStyle name="20% - Accent4 2 3 5 2 2 2" xfId="10592" xr:uid="{00000000-0005-0000-0000-0000310C0000}"/>
    <cellStyle name="20% - Accent4 2 3 5 2 2 2 2" xfId="21414" xr:uid="{00000000-0005-0000-0000-0000320C0000}"/>
    <cellStyle name="20% - Accent4 2 3 5 2 2 2 2 2" xfId="43059" xr:uid="{00000000-0005-0000-0000-0000330C0000}"/>
    <cellStyle name="20% - Accent4 2 3 5 2 2 2 3" xfId="32237" xr:uid="{00000000-0005-0000-0000-0000340C0000}"/>
    <cellStyle name="20% - Accent4 2 3 5 2 2 3" xfId="16003" xr:uid="{00000000-0005-0000-0000-0000350C0000}"/>
    <cellStyle name="20% - Accent4 2 3 5 2 2 3 2" xfId="37648" xr:uid="{00000000-0005-0000-0000-0000360C0000}"/>
    <cellStyle name="20% - Accent4 2 3 5 2 2 4" xfId="26826" xr:uid="{00000000-0005-0000-0000-0000370C0000}"/>
    <cellStyle name="20% - Accent4 2 3 5 2 3" xfId="7896" xr:uid="{00000000-0005-0000-0000-0000380C0000}"/>
    <cellStyle name="20% - Accent4 2 3 5 2 3 2" xfId="18718" xr:uid="{00000000-0005-0000-0000-0000390C0000}"/>
    <cellStyle name="20% - Accent4 2 3 5 2 3 2 2" xfId="40363" xr:uid="{00000000-0005-0000-0000-00003A0C0000}"/>
    <cellStyle name="20% - Accent4 2 3 5 2 3 3" xfId="29541" xr:uid="{00000000-0005-0000-0000-00003B0C0000}"/>
    <cellStyle name="20% - Accent4 2 3 5 2 4" xfId="13307" xr:uid="{00000000-0005-0000-0000-00003C0C0000}"/>
    <cellStyle name="20% - Accent4 2 3 5 2 4 2" xfId="34952" xr:uid="{00000000-0005-0000-0000-00003D0C0000}"/>
    <cellStyle name="20% - Accent4 2 3 5 2 5" xfId="24130" xr:uid="{00000000-0005-0000-0000-00003E0C0000}"/>
    <cellStyle name="20% - Accent4 2 3 5 3" xfId="3820" xr:uid="{00000000-0005-0000-0000-00003F0C0000}"/>
    <cellStyle name="20% - Accent4 2 3 5 3 2" xfId="9245" xr:uid="{00000000-0005-0000-0000-0000400C0000}"/>
    <cellStyle name="20% - Accent4 2 3 5 3 2 2" xfId="20067" xr:uid="{00000000-0005-0000-0000-0000410C0000}"/>
    <cellStyle name="20% - Accent4 2 3 5 3 2 2 2" xfId="41712" xr:uid="{00000000-0005-0000-0000-0000420C0000}"/>
    <cellStyle name="20% - Accent4 2 3 5 3 2 3" xfId="30890" xr:uid="{00000000-0005-0000-0000-0000430C0000}"/>
    <cellStyle name="20% - Accent4 2 3 5 3 3" xfId="14656" xr:uid="{00000000-0005-0000-0000-0000440C0000}"/>
    <cellStyle name="20% - Accent4 2 3 5 3 3 2" xfId="36301" xr:uid="{00000000-0005-0000-0000-0000450C0000}"/>
    <cellStyle name="20% - Accent4 2 3 5 3 4" xfId="25479" xr:uid="{00000000-0005-0000-0000-0000460C0000}"/>
    <cellStyle name="20% - Accent4 2 3 5 4" xfId="6549" xr:uid="{00000000-0005-0000-0000-0000470C0000}"/>
    <cellStyle name="20% - Accent4 2 3 5 4 2" xfId="17371" xr:uid="{00000000-0005-0000-0000-0000480C0000}"/>
    <cellStyle name="20% - Accent4 2 3 5 4 2 2" xfId="39016" xr:uid="{00000000-0005-0000-0000-0000490C0000}"/>
    <cellStyle name="20% - Accent4 2 3 5 4 3" xfId="28194" xr:uid="{00000000-0005-0000-0000-00004A0C0000}"/>
    <cellStyle name="20% - Accent4 2 3 5 5" xfId="11960" xr:uid="{00000000-0005-0000-0000-00004B0C0000}"/>
    <cellStyle name="20% - Accent4 2 3 5 5 2" xfId="33605" xr:uid="{00000000-0005-0000-0000-00004C0C0000}"/>
    <cellStyle name="20% - Accent4 2 3 5 6" xfId="22783" xr:uid="{00000000-0005-0000-0000-00004D0C0000}"/>
    <cellStyle name="20% - Accent4 2 3 6" xfId="1571" xr:uid="{00000000-0005-0000-0000-00004E0C0000}"/>
    <cellStyle name="20% - Accent4 2 3 6 2" xfId="4269" xr:uid="{00000000-0005-0000-0000-00004F0C0000}"/>
    <cellStyle name="20% - Accent4 2 3 6 2 2" xfId="9694" xr:uid="{00000000-0005-0000-0000-0000500C0000}"/>
    <cellStyle name="20% - Accent4 2 3 6 2 2 2" xfId="20516" xr:uid="{00000000-0005-0000-0000-0000510C0000}"/>
    <cellStyle name="20% - Accent4 2 3 6 2 2 2 2" xfId="42161" xr:uid="{00000000-0005-0000-0000-0000520C0000}"/>
    <cellStyle name="20% - Accent4 2 3 6 2 2 3" xfId="31339" xr:uid="{00000000-0005-0000-0000-0000530C0000}"/>
    <cellStyle name="20% - Accent4 2 3 6 2 3" xfId="15105" xr:uid="{00000000-0005-0000-0000-0000540C0000}"/>
    <cellStyle name="20% - Accent4 2 3 6 2 3 2" xfId="36750" xr:uid="{00000000-0005-0000-0000-0000550C0000}"/>
    <cellStyle name="20% - Accent4 2 3 6 2 4" xfId="25928" xr:uid="{00000000-0005-0000-0000-0000560C0000}"/>
    <cellStyle name="20% - Accent4 2 3 6 3" xfId="6998" xr:uid="{00000000-0005-0000-0000-0000570C0000}"/>
    <cellStyle name="20% - Accent4 2 3 6 3 2" xfId="17820" xr:uid="{00000000-0005-0000-0000-0000580C0000}"/>
    <cellStyle name="20% - Accent4 2 3 6 3 2 2" xfId="39465" xr:uid="{00000000-0005-0000-0000-0000590C0000}"/>
    <cellStyle name="20% - Accent4 2 3 6 3 3" xfId="28643" xr:uid="{00000000-0005-0000-0000-00005A0C0000}"/>
    <cellStyle name="20% - Accent4 2 3 6 4" xfId="12409" xr:uid="{00000000-0005-0000-0000-00005B0C0000}"/>
    <cellStyle name="20% - Accent4 2 3 6 4 2" xfId="34054" xr:uid="{00000000-0005-0000-0000-00005C0C0000}"/>
    <cellStyle name="20% - Accent4 2 3 6 5" xfId="23232" xr:uid="{00000000-0005-0000-0000-00005D0C0000}"/>
    <cellStyle name="20% - Accent4 2 3 7" xfId="2922" xr:uid="{00000000-0005-0000-0000-00005E0C0000}"/>
    <cellStyle name="20% - Accent4 2 3 7 2" xfId="8347" xr:uid="{00000000-0005-0000-0000-00005F0C0000}"/>
    <cellStyle name="20% - Accent4 2 3 7 2 2" xfId="19169" xr:uid="{00000000-0005-0000-0000-0000600C0000}"/>
    <cellStyle name="20% - Accent4 2 3 7 2 2 2" xfId="40814" xr:uid="{00000000-0005-0000-0000-0000610C0000}"/>
    <cellStyle name="20% - Accent4 2 3 7 2 3" xfId="29992" xr:uid="{00000000-0005-0000-0000-0000620C0000}"/>
    <cellStyle name="20% - Accent4 2 3 7 3" xfId="13758" xr:uid="{00000000-0005-0000-0000-0000630C0000}"/>
    <cellStyle name="20% - Accent4 2 3 7 3 2" xfId="35403" xr:uid="{00000000-0005-0000-0000-0000640C0000}"/>
    <cellStyle name="20% - Accent4 2 3 7 4" xfId="24581" xr:uid="{00000000-0005-0000-0000-0000650C0000}"/>
    <cellStyle name="20% - Accent4 2 3 8" xfId="5651" xr:uid="{00000000-0005-0000-0000-0000660C0000}"/>
    <cellStyle name="20% - Accent4 2 3 8 2" xfId="16473" xr:uid="{00000000-0005-0000-0000-0000670C0000}"/>
    <cellStyle name="20% - Accent4 2 3 8 2 2" xfId="38118" xr:uid="{00000000-0005-0000-0000-0000680C0000}"/>
    <cellStyle name="20% - Accent4 2 3 8 3" xfId="27296" xr:uid="{00000000-0005-0000-0000-0000690C0000}"/>
    <cellStyle name="20% - Accent4 2 3 9" xfId="11062" xr:uid="{00000000-0005-0000-0000-00006A0C0000}"/>
    <cellStyle name="20% - Accent4 2 3 9 2" xfId="32707" xr:uid="{00000000-0005-0000-0000-00006B0C0000}"/>
    <cellStyle name="20% - Accent4 2 4" xfId="349" xr:uid="{00000000-0005-0000-0000-00006C0C0000}"/>
    <cellStyle name="20% - Accent4 2 4 2" xfId="798" xr:uid="{00000000-0005-0000-0000-00006D0C0000}"/>
    <cellStyle name="20% - Accent4 2 4 2 2" xfId="2147" xr:uid="{00000000-0005-0000-0000-00006E0C0000}"/>
    <cellStyle name="20% - Accent4 2 4 2 2 2" xfId="4845" xr:uid="{00000000-0005-0000-0000-00006F0C0000}"/>
    <cellStyle name="20% - Accent4 2 4 2 2 2 2" xfId="10270" xr:uid="{00000000-0005-0000-0000-0000700C0000}"/>
    <cellStyle name="20% - Accent4 2 4 2 2 2 2 2" xfId="21092" xr:uid="{00000000-0005-0000-0000-0000710C0000}"/>
    <cellStyle name="20% - Accent4 2 4 2 2 2 2 2 2" xfId="42737" xr:uid="{00000000-0005-0000-0000-0000720C0000}"/>
    <cellStyle name="20% - Accent4 2 4 2 2 2 2 3" xfId="31915" xr:uid="{00000000-0005-0000-0000-0000730C0000}"/>
    <cellStyle name="20% - Accent4 2 4 2 2 2 3" xfId="15681" xr:uid="{00000000-0005-0000-0000-0000740C0000}"/>
    <cellStyle name="20% - Accent4 2 4 2 2 2 3 2" xfId="37326" xr:uid="{00000000-0005-0000-0000-0000750C0000}"/>
    <cellStyle name="20% - Accent4 2 4 2 2 2 4" xfId="26504" xr:uid="{00000000-0005-0000-0000-0000760C0000}"/>
    <cellStyle name="20% - Accent4 2 4 2 2 3" xfId="7574" xr:uid="{00000000-0005-0000-0000-0000770C0000}"/>
    <cellStyle name="20% - Accent4 2 4 2 2 3 2" xfId="18396" xr:uid="{00000000-0005-0000-0000-0000780C0000}"/>
    <cellStyle name="20% - Accent4 2 4 2 2 3 2 2" xfId="40041" xr:uid="{00000000-0005-0000-0000-0000790C0000}"/>
    <cellStyle name="20% - Accent4 2 4 2 2 3 3" xfId="29219" xr:uid="{00000000-0005-0000-0000-00007A0C0000}"/>
    <cellStyle name="20% - Accent4 2 4 2 2 4" xfId="12985" xr:uid="{00000000-0005-0000-0000-00007B0C0000}"/>
    <cellStyle name="20% - Accent4 2 4 2 2 4 2" xfId="34630" xr:uid="{00000000-0005-0000-0000-00007C0C0000}"/>
    <cellStyle name="20% - Accent4 2 4 2 2 5" xfId="23808" xr:uid="{00000000-0005-0000-0000-00007D0C0000}"/>
    <cellStyle name="20% - Accent4 2 4 2 3" xfId="3498" xr:uid="{00000000-0005-0000-0000-00007E0C0000}"/>
    <cellStyle name="20% - Accent4 2 4 2 3 2" xfId="8923" xr:uid="{00000000-0005-0000-0000-00007F0C0000}"/>
    <cellStyle name="20% - Accent4 2 4 2 3 2 2" xfId="19745" xr:uid="{00000000-0005-0000-0000-0000800C0000}"/>
    <cellStyle name="20% - Accent4 2 4 2 3 2 2 2" xfId="41390" xr:uid="{00000000-0005-0000-0000-0000810C0000}"/>
    <cellStyle name="20% - Accent4 2 4 2 3 2 3" xfId="30568" xr:uid="{00000000-0005-0000-0000-0000820C0000}"/>
    <cellStyle name="20% - Accent4 2 4 2 3 3" xfId="14334" xr:uid="{00000000-0005-0000-0000-0000830C0000}"/>
    <cellStyle name="20% - Accent4 2 4 2 3 3 2" xfId="35979" xr:uid="{00000000-0005-0000-0000-0000840C0000}"/>
    <cellStyle name="20% - Accent4 2 4 2 3 4" xfId="25157" xr:uid="{00000000-0005-0000-0000-0000850C0000}"/>
    <cellStyle name="20% - Accent4 2 4 2 4" xfId="6227" xr:uid="{00000000-0005-0000-0000-0000860C0000}"/>
    <cellStyle name="20% - Accent4 2 4 2 4 2" xfId="17049" xr:uid="{00000000-0005-0000-0000-0000870C0000}"/>
    <cellStyle name="20% - Accent4 2 4 2 4 2 2" xfId="38694" xr:uid="{00000000-0005-0000-0000-0000880C0000}"/>
    <cellStyle name="20% - Accent4 2 4 2 4 3" xfId="27872" xr:uid="{00000000-0005-0000-0000-0000890C0000}"/>
    <cellStyle name="20% - Accent4 2 4 2 5" xfId="11638" xr:uid="{00000000-0005-0000-0000-00008A0C0000}"/>
    <cellStyle name="20% - Accent4 2 4 2 5 2" xfId="33283" xr:uid="{00000000-0005-0000-0000-00008B0C0000}"/>
    <cellStyle name="20% - Accent4 2 4 2 6" xfId="22461" xr:uid="{00000000-0005-0000-0000-00008C0C0000}"/>
    <cellStyle name="20% - Accent4 2 4 3" xfId="1247" xr:uid="{00000000-0005-0000-0000-00008D0C0000}"/>
    <cellStyle name="20% - Accent4 2 4 3 2" xfId="2596" xr:uid="{00000000-0005-0000-0000-00008E0C0000}"/>
    <cellStyle name="20% - Accent4 2 4 3 2 2" xfId="5294" xr:uid="{00000000-0005-0000-0000-00008F0C0000}"/>
    <cellStyle name="20% - Accent4 2 4 3 2 2 2" xfId="10719" xr:uid="{00000000-0005-0000-0000-0000900C0000}"/>
    <cellStyle name="20% - Accent4 2 4 3 2 2 2 2" xfId="21541" xr:uid="{00000000-0005-0000-0000-0000910C0000}"/>
    <cellStyle name="20% - Accent4 2 4 3 2 2 2 2 2" xfId="43186" xr:uid="{00000000-0005-0000-0000-0000920C0000}"/>
    <cellStyle name="20% - Accent4 2 4 3 2 2 2 3" xfId="32364" xr:uid="{00000000-0005-0000-0000-0000930C0000}"/>
    <cellStyle name="20% - Accent4 2 4 3 2 2 3" xfId="16130" xr:uid="{00000000-0005-0000-0000-0000940C0000}"/>
    <cellStyle name="20% - Accent4 2 4 3 2 2 3 2" xfId="37775" xr:uid="{00000000-0005-0000-0000-0000950C0000}"/>
    <cellStyle name="20% - Accent4 2 4 3 2 2 4" xfId="26953" xr:uid="{00000000-0005-0000-0000-0000960C0000}"/>
    <cellStyle name="20% - Accent4 2 4 3 2 3" xfId="8023" xr:uid="{00000000-0005-0000-0000-0000970C0000}"/>
    <cellStyle name="20% - Accent4 2 4 3 2 3 2" xfId="18845" xr:uid="{00000000-0005-0000-0000-0000980C0000}"/>
    <cellStyle name="20% - Accent4 2 4 3 2 3 2 2" xfId="40490" xr:uid="{00000000-0005-0000-0000-0000990C0000}"/>
    <cellStyle name="20% - Accent4 2 4 3 2 3 3" xfId="29668" xr:uid="{00000000-0005-0000-0000-00009A0C0000}"/>
    <cellStyle name="20% - Accent4 2 4 3 2 4" xfId="13434" xr:uid="{00000000-0005-0000-0000-00009B0C0000}"/>
    <cellStyle name="20% - Accent4 2 4 3 2 4 2" xfId="35079" xr:uid="{00000000-0005-0000-0000-00009C0C0000}"/>
    <cellStyle name="20% - Accent4 2 4 3 2 5" xfId="24257" xr:uid="{00000000-0005-0000-0000-00009D0C0000}"/>
    <cellStyle name="20% - Accent4 2 4 3 3" xfId="3947" xr:uid="{00000000-0005-0000-0000-00009E0C0000}"/>
    <cellStyle name="20% - Accent4 2 4 3 3 2" xfId="9372" xr:uid="{00000000-0005-0000-0000-00009F0C0000}"/>
    <cellStyle name="20% - Accent4 2 4 3 3 2 2" xfId="20194" xr:uid="{00000000-0005-0000-0000-0000A00C0000}"/>
    <cellStyle name="20% - Accent4 2 4 3 3 2 2 2" xfId="41839" xr:uid="{00000000-0005-0000-0000-0000A10C0000}"/>
    <cellStyle name="20% - Accent4 2 4 3 3 2 3" xfId="31017" xr:uid="{00000000-0005-0000-0000-0000A20C0000}"/>
    <cellStyle name="20% - Accent4 2 4 3 3 3" xfId="14783" xr:uid="{00000000-0005-0000-0000-0000A30C0000}"/>
    <cellStyle name="20% - Accent4 2 4 3 3 3 2" xfId="36428" xr:uid="{00000000-0005-0000-0000-0000A40C0000}"/>
    <cellStyle name="20% - Accent4 2 4 3 3 4" xfId="25606" xr:uid="{00000000-0005-0000-0000-0000A50C0000}"/>
    <cellStyle name="20% - Accent4 2 4 3 4" xfId="6676" xr:uid="{00000000-0005-0000-0000-0000A60C0000}"/>
    <cellStyle name="20% - Accent4 2 4 3 4 2" xfId="17498" xr:uid="{00000000-0005-0000-0000-0000A70C0000}"/>
    <cellStyle name="20% - Accent4 2 4 3 4 2 2" xfId="39143" xr:uid="{00000000-0005-0000-0000-0000A80C0000}"/>
    <cellStyle name="20% - Accent4 2 4 3 4 3" xfId="28321" xr:uid="{00000000-0005-0000-0000-0000A90C0000}"/>
    <cellStyle name="20% - Accent4 2 4 3 5" xfId="12087" xr:uid="{00000000-0005-0000-0000-0000AA0C0000}"/>
    <cellStyle name="20% - Accent4 2 4 3 5 2" xfId="33732" xr:uid="{00000000-0005-0000-0000-0000AB0C0000}"/>
    <cellStyle name="20% - Accent4 2 4 3 6" xfId="22910" xr:uid="{00000000-0005-0000-0000-0000AC0C0000}"/>
    <cellStyle name="20% - Accent4 2 4 4" xfId="1698" xr:uid="{00000000-0005-0000-0000-0000AD0C0000}"/>
    <cellStyle name="20% - Accent4 2 4 4 2" xfId="4396" xr:uid="{00000000-0005-0000-0000-0000AE0C0000}"/>
    <cellStyle name="20% - Accent4 2 4 4 2 2" xfId="9821" xr:uid="{00000000-0005-0000-0000-0000AF0C0000}"/>
    <cellStyle name="20% - Accent4 2 4 4 2 2 2" xfId="20643" xr:uid="{00000000-0005-0000-0000-0000B00C0000}"/>
    <cellStyle name="20% - Accent4 2 4 4 2 2 2 2" xfId="42288" xr:uid="{00000000-0005-0000-0000-0000B10C0000}"/>
    <cellStyle name="20% - Accent4 2 4 4 2 2 3" xfId="31466" xr:uid="{00000000-0005-0000-0000-0000B20C0000}"/>
    <cellStyle name="20% - Accent4 2 4 4 2 3" xfId="15232" xr:uid="{00000000-0005-0000-0000-0000B30C0000}"/>
    <cellStyle name="20% - Accent4 2 4 4 2 3 2" xfId="36877" xr:uid="{00000000-0005-0000-0000-0000B40C0000}"/>
    <cellStyle name="20% - Accent4 2 4 4 2 4" xfId="26055" xr:uid="{00000000-0005-0000-0000-0000B50C0000}"/>
    <cellStyle name="20% - Accent4 2 4 4 3" xfId="7125" xr:uid="{00000000-0005-0000-0000-0000B60C0000}"/>
    <cellStyle name="20% - Accent4 2 4 4 3 2" xfId="17947" xr:uid="{00000000-0005-0000-0000-0000B70C0000}"/>
    <cellStyle name="20% - Accent4 2 4 4 3 2 2" xfId="39592" xr:uid="{00000000-0005-0000-0000-0000B80C0000}"/>
    <cellStyle name="20% - Accent4 2 4 4 3 3" xfId="28770" xr:uid="{00000000-0005-0000-0000-0000B90C0000}"/>
    <cellStyle name="20% - Accent4 2 4 4 4" xfId="12536" xr:uid="{00000000-0005-0000-0000-0000BA0C0000}"/>
    <cellStyle name="20% - Accent4 2 4 4 4 2" xfId="34181" xr:uid="{00000000-0005-0000-0000-0000BB0C0000}"/>
    <cellStyle name="20% - Accent4 2 4 4 5" xfId="23359" xr:uid="{00000000-0005-0000-0000-0000BC0C0000}"/>
    <cellStyle name="20% - Accent4 2 4 5" xfId="3049" xr:uid="{00000000-0005-0000-0000-0000BD0C0000}"/>
    <cellStyle name="20% - Accent4 2 4 5 2" xfId="8474" xr:uid="{00000000-0005-0000-0000-0000BE0C0000}"/>
    <cellStyle name="20% - Accent4 2 4 5 2 2" xfId="19296" xr:uid="{00000000-0005-0000-0000-0000BF0C0000}"/>
    <cellStyle name="20% - Accent4 2 4 5 2 2 2" xfId="40941" xr:uid="{00000000-0005-0000-0000-0000C00C0000}"/>
    <cellStyle name="20% - Accent4 2 4 5 2 3" xfId="30119" xr:uid="{00000000-0005-0000-0000-0000C10C0000}"/>
    <cellStyle name="20% - Accent4 2 4 5 3" xfId="13885" xr:uid="{00000000-0005-0000-0000-0000C20C0000}"/>
    <cellStyle name="20% - Accent4 2 4 5 3 2" xfId="35530" xr:uid="{00000000-0005-0000-0000-0000C30C0000}"/>
    <cellStyle name="20% - Accent4 2 4 5 4" xfId="24708" xr:uid="{00000000-0005-0000-0000-0000C40C0000}"/>
    <cellStyle name="20% - Accent4 2 4 6" xfId="5778" xr:uid="{00000000-0005-0000-0000-0000C50C0000}"/>
    <cellStyle name="20% - Accent4 2 4 6 2" xfId="16600" xr:uid="{00000000-0005-0000-0000-0000C60C0000}"/>
    <cellStyle name="20% - Accent4 2 4 6 2 2" xfId="38245" xr:uid="{00000000-0005-0000-0000-0000C70C0000}"/>
    <cellStyle name="20% - Accent4 2 4 6 3" xfId="27423" xr:uid="{00000000-0005-0000-0000-0000C80C0000}"/>
    <cellStyle name="20% - Accent4 2 4 7" xfId="11189" xr:uid="{00000000-0005-0000-0000-0000C90C0000}"/>
    <cellStyle name="20% - Accent4 2 4 7 2" xfId="32834" xr:uid="{00000000-0005-0000-0000-0000CA0C0000}"/>
    <cellStyle name="20% - Accent4 2 4 8" xfId="22012" xr:uid="{00000000-0005-0000-0000-0000CB0C0000}"/>
    <cellStyle name="20% - Accent4 2 5" xfId="499" xr:uid="{00000000-0005-0000-0000-0000CC0C0000}"/>
    <cellStyle name="20% - Accent4 2 5 2" xfId="948" xr:uid="{00000000-0005-0000-0000-0000CD0C0000}"/>
    <cellStyle name="20% - Accent4 2 5 2 2" xfId="2297" xr:uid="{00000000-0005-0000-0000-0000CE0C0000}"/>
    <cellStyle name="20% - Accent4 2 5 2 2 2" xfId="4995" xr:uid="{00000000-0005-0000-0000-0000CF0C0000}"/>
    <cellStyle name="20% - Accent4 2 5 2 2 2 2" xfId="10420" xr:uid="{00000000-0005-0000-0000-0000D00C0000}"/>
    <cellStyle name="20% - Accent4 2 5 2 2 2 2 2" xfId="21242" xr:uid="{00000000-0005-0000-0000-0000D10C0000}"/>
    <cellStyle name="20% - Accent4 2 5 2 2 2 2 2 2" xfId="42887" xr:uid="{00000000-0005-0000-0000-0000D20C0000}"/>
    <cellStyle name="20% - Accent4 2 5 2 2 2 2 3" xfId="32065" xr:uid="{00000000-0005-0000-0000-0000D30C0000}"/>
    <cellStyle name="20% - Accent4 2 5 2 2 2 3" xfId="15831" xr:uid="{00000000-0005-0000-0000-0000D40C0000}"/>
    <cellStyle name="20% - Accent4 2 5 2 2 2 3 2" xfId="37476" xr:uid="{00000000-0005-0000-0000-0000D50C0000}"/>
    <cellStyle name="20% - Accent4 2 5 2 2 2 4" xfId="26654" xr:uid="{00000000-0005-0000-0000-0000D60C0000}"/>
    <cellStyle name="20% - Accent4 2 5 2 2 3" xfId="7724" xr:uid="{00000000-0005-0000-0000-0000D70C0000}"/>
    <cellStyle name="20% - Accent4 2 5 2 2 3 2" xfId="18546" xr:uid="{00000000-0005-0000-0000-0000D80C0000}"/>
    <cellStyle name="20% - Accent4 2 5 2 2 3 2 2" xfId="40191" xr:uid="{00000000-0005-0000-0000-0000D90C0000}"/>
    <cellStyle name="20% - Accent4 2 5 2 2 3 3" xfId="29369" xr:uid="{00000000-0005-0000-0000-0000DA0C0000}"/>
    <cellStyle name="20% - Accent4 2 5 2 2 4" xfId="13135" xr:uid="{00000000-0005-0000-0000-0000DB0C0000}"/>
    <cellStyle name="20% - Accent4 2 5 2 2 4 2" xfId="34780" xr:uid="{00000000-0005-0000-0000-0000DC0C0000}"/>
    <cellStyle name="20% - Accent4 2 5 2 2 5" xfId="23958" xr:uid="{00000000-0005-0000-0000-0000DD0C0000}"/>
    <cellStyle name="20% - Accent4 2 5 2 3" xfId="3648" xr:uid="{00000000-0005-0000-0000-0000DE0C0000}"/>
    <cellStyle name="20% - Accent4 2 5 2 3 2" xfId="9073" xr:uid="{00000000-0005-0000-0000-0000DF0C0000}"/>
    <cellStyle name="20% - Accent4 2 5 2 3 2 2" xfId="19895" xr:uid="{00000000-0005-0000-0000-0000E00C0000}"/>
    <cellStyle name="20% - Accent4 2 5 2 3 2 2 2" xfId="41540" xr:uid="{00000000-0005-0000-0000-0000E10C0000}"/>
    <cellStyle name="20% - Accent4 2 5 2 3 2 3" xfId="30718" xr:uid="{00000000-0005-0000-0000-0000E20C0000}"/>
    <cellStyle name="20% - Accent4 2 5 2 3 3" xfId="14484" xr:uid="{00000000-0005-0000-0000-0000E30C0000}"/>
    <cellStyle name="20% - Accent4 2 5 2 3 3 2" xfId="36129" xr:uid="{00000000-0005-0000-0000-0000E40C0000}"/>
    <cellStyle name="20% - Accent4 2 5 2 3 4" xfId="25307" xr:uid="{00000000-0005-0000-0000-0000E50C0000}"/>
    <cellStyle name="20% - Accent4 2 5 2 4" xfId="6377" xr:uid="{00000000-0005-0000-0000-0000E60C0000}"/>
    <cellStyle name="20% - Accent4 2 5 2 4 2" xfId="17199" xr:uid="{00000000-0005-0000-0000-0000E70C0000}"/>
    <cellStyle name="20% - Accent4 2 5 2 4 2 2" xfId="38844" xr:uid="{00000000-0005-0000-0000-0000E80C0000}"/>
    <cellStyle name="20% - Accent4 2 5 2 4 3" xfId="28022" xr:uid="{00000000-0005-0000-0000-0000E90C0000}"/>
    <cellStyle name="20% - Accent4 2 5 2 5" xfId="11788" xr:uid="{00000000-0005-0000-0000-0000EA0C0000}"/>
    <cellStyle name="20% - Accent4 2 5 2 5 2" xfId="33433" xr:uid="{00000000-0005-0000-0000-0000EB0C0000}"/>
    <cellStyle name="20% - Accent4 2 5 2 6" xfId="22611" xr:uid="{00000000-0005-0000-0000-0000EC0C0000}"/>
    <cellStyle name="20% - Accent4 2 5 3" xfId="1397" xr:uid="{00000000-0005-0000-0000-0000ED0C0000}"/>
    <cellStyle name="20% - Accent4 2 5 3 2" xfId="2746" xr:uid="{00000000-0005-0000-0000-0000EE0C0000}"/>
    <cellStyle name="20% - Accent4 2 5 3 2 2" xfId="5444" xr:uid="{00000000-0005-0000-0000-0000EF0C0000}"/>
    <cellStyle name="20% - Accent4 2 5 3 2 2 2" xfId="10869" xr:uid="{00000000-0005-0000-0000-0000F00C0000}"/>
    <cellStyle name="20% - Accent4 2 5 3 2 2 2 2" xfId="21691" xr:uid="{00000000-0005-0000-0000-0000F10C0000}"/>
    <cellStyle name="20% - Accent4 2 5 3 2 2 2 2 2" xfId="43336" xr:uid="{00000000-0005-0000-0000-0000F20C0000}"/>
    <cellStyle name="20% - Accent4 2 5 3 2 2 2 3" xfId="32514" xr:uid="{00000000-0005-0000-0000-0000F30C0000}"/>
    <cellStyle name="20% - Accent4 2 5 3 2 2 3" xfId="16280" xr:uid="{00000000-0005-0000-0000-0000F40C0000}"/>
    <cellStyle name="20% - Accent4 2 5 3 2 2 3 2" xfId="37925" xr:uid="{00000000-0005-0000-0000-0000F50C0000}"/>
    <cellStyle name="20% - Accent4 2 5 3 2 2 4" xfId="27103" xr:uid="{00000000-0005-0000-0000-0000F60C0000}"/>
    <cellStyle name="20% - Accent4 2 5 3 2 3" xfId="8173" xr:uid="{00000000-0005-0000-0000-0000F70C0000}"/>
    <cellStyle name="20% - Accent4 2 5 3 2 3 2" xfId="18995" xr:uid="{00000000-0005-0000-0000-0000F80C0000}"/>
    <cellStyle name="20% - Accent4 2 5 3 2 3 2 2" xfId="40640" xr:uid="{00000000-0005-0000-0000-0000F90C0000}"/>
    <cellStyle name="20% - Accent4 2 5 3 2 3 3" xfId="29818" xr:uid="{00000000-0005-0000-0000-0000FA0C0000}"/>
    <cellStyle name="20% - Accent4 2 5 3 2 4" xfId="13584" xr:uid="{00000000-0005-0000-0000-0000FB0C0000}"/>
    <cellStyle name="20% - Accent4 2 5 3 2 4 2" xfId="35229" xr:uid="{00000000-0005-0000-0000-0000FC0C0000}"/>
    <cellStyle name="20% - Accent4 2 5 3 2 5" xfId="24407" xr:uid="{00000000-0005-0000-0000-0000FD0C0000}"/>
    <cellStyle name="20% - Accent4 2 5 3 3" xfId="4097" xr:uid="{00000000-0005-0000-0000-0000FE0C0000}"/>
    <cellStyle name="20% - Accent4 2 5 3 3 2" xfId="9522" xr:uid="{00000000-0005-0000-0000-0000FF0C0000}"/>
    <cellStyle name="20% - Accent4 2 5 3 3 2 2" xfId="20344" xr:uid="{00000000-0005-0000-0000-0000000D0000}"/>
    <cellStyle name="20% - Accent4 2 5 3 3 2 2 2" xfId="41989" xr:uid="{00000000-0005-0000-0000-0000010D0000}"/>
    <cellStyle name="20% - Accent4 2 5 3 3 2 3" xfId="31167" xr:uid="{00000000-0005-0000-0000-0000020D0000}"/>
    <cellStyle name="20% - Accent4 2 5 3 3 3" xfId="14933" xr:uid="{00000000-0005-0000-0000-0000030D0000}"/>
    <cellStyle name="20% - Accent4 2 5 3 3 3 2" xfId="36578" xr:uid="{00000000-0005-0000-0000-0000040D0000}"/>
    <cellStyle name="20% - Accent4 2 5 3 3 4" xfId="25756" xr:uid="{00000000-0005-0000-0000-0000050D0000}"/>
    <cellStyle name="20% - Accent4 2 5 3 4" xfId="6826" xr:uid="{00000000-0005-0000-0000-0000060D0000}"/>
    <cellStyle name="20% - Accent4 2 5 3 4 2" xfId="17648" xr:uid="{00000000-0005-0000-0000-0000070D0000}"/>
    <cellStyle name="20% - Accent4 2 5 3 4 2 2" xfId="39293" xr:uid="{00000000-0005-0000-0000-0000080D0000}"/>
    <cellStyle name="20% - Accent4 2 5 3 4 3" xfId="28471" xr:uid="{00000000-0005-0000-0000-0000090D0000}"/>
    <cellStyle name="20% - Accent4 2 5 3 5" xfId="12237" xr:uid="{00000000-0005-0000-0000-00000A0D0000}"/>
    <cellStyle name="20% - Accent4 2 5 3 5 2" xfId="33882" xr:uid="{00000000-0005-0000-0000-00000B0D0000}"/>
    <cellStyle name="20% - Accent4 2 5 3 6" xfId="23060" xr:uid="{00000000-0005-0000-0000-00000C0D0000}"/>
    <cellStyle name="20% - Accent4 2 5 4" xfId="1848" xr:uid="{00000000-0005-0000-0000-00000D0D0000}"/>
    <cellStyle name="20% - Accent4 2 5 4 2" xfId="4546" xr:uid="{00000000-0005-0000-0000-00000E0D0000}"/>
    <cellStyle name="20% - Accent4 2 5 4 2 2" xfId="9971" xr:uid="{00000000-0005-0000-0000-00000F0D0000}"/>
    <cellStyle name="20% - Accent4 2 5 4 2 2 2" xfId="20793" xr:uid="{00000000-0005-0000-0000-0000100D0000}"/>
    <cellStyle name="20% - Accent4 2 5 4 2 2 2 2" xfId="42438" xr:uid="{00000000-0005-0000-0000-0000110D0000}"/>
    <cellStyle name="20% - Accent4 2 5 4 2 2 3" xfId="31616" xr:uid="{00000000-0005-0000-0000-0000120D0000}"/>
    <cellStyle name="20% - Accent4 2 5 4 2 3" xfId="15382" xr:uid="{00000000-0005-0000-0000-0000130D0000}"/>
    <cellStyle name="20% - Accent4 2 5 4 2 3 2" xfId="37027" xr:uid="{00000000-0005-0000-0000-0000140D0000}"/>
    <cellStyle name="20% - Accent4 2 5 4 2 4" xfId="26205" xr:uid="{00000000-0005-0000-0000-0000150D0000}"/>
    <cellStyle name="20% - Accent4 2 5 4 3" xfId="7275" xr:uid="{00000000-0005-0000-0000-0000160D0000}"/>
    <cellStyle name="20% - Accent4 2 5 4 3 2" xfId="18097" xr:uid="{00000000-0005-0000-0000-0000170D0000}"/>
    <cellStyle name="20% - Accent4 2 5 4 3 2 2" xfId="39742" xr:uid="{00000000-0005-0000-0000-0000180D0000}"/>
    <cellStyle name="20% - Accent4 2 5 4 3 3" xfId="28920" xr:uid="{00000000-0005-0000-0000-0000190D0000}"/>
    <cellStyle name="20% - Accent4 2 5 4 4" xfId="12686" xr:uid="{00000000-0005-0000-0000-00001A0D0000}"/>
    <cellStyle name="20% - Accent4 2 5 4 4 2" xfId="34331" xr:uid="{00000000-0005-0000-0000-00001B0D0000}"/>
    <cellStyle name="20% - Accent4 2 5 4 5" xfId="23509" xr:uid="{00000000-0005-0000-0000-00001C0D0000}"/>
    <cellStyle name="20% - Accent4 2 5 5" xfId="3199" xr:uid="{00000000-0005-0000-0000-00001D0D0000}"/>
    <cellStyle name="20% - Accent4 2 5 5 2" xfId="8624" xr:uid="{00000000-0005-0000-0000-00001E0D0000}"/>
    <cellStyle name="20% - Accent4 2 5 5 2 2" xfId="19446" xr:uid="{00000000-0005-0000-0000-00001F0D0000}"/>
    <cellStyle name="20% - Accent4 2 5 5 2 2 2" xfId="41091" xr:uid="{00000000-0005-0000-0000-0000200D0000}"/>
    <cellStyle name="20% - Accent4 2 5 5 2 3" xfId="30269" xr:uid="{00000000-0005-0000-0000-0000210D0000}"/>
    <cellStyle name="20% - Accent4 2 5 5 3" xfId="14035" xr:uid="{00000000-0005-0000-0000-0000220D0000}"/>
    <cellStyle name="20% - Accent4 2 5 5 3 2" xfId="35680" xr:uid="{00000000-0005-0000-0000-0000230D0000}"/>
    <cellStyle name="20% - Accent4 2 5 5 4" xfId="24858" xr:uid="{00000000-0005-0000-0000-0000240D0000}"/>
    <cellStyle name="20% - Accent4 2 5 6" xfId="5928" xr:uid="{00000000-0005-0000-0000-0000250D0000}"/>
    <cellStyle name="20% - Accent4 2 5 6 2" xfId="16750" xr:uid="{00000000-0005-0000-0000-0000260D0000}"/>
    <cellStyle name="20% - Accent4 2 5 6 2 2" xfId="38395" xr:uid="{00000000-0005-0000-0000-0000270D0000}"/>
    <cellStyle name="20% - Accent4 2 5 6 3" xfId="27573" xr:uid="{00000000-0005-0000-0000-0000280D0000}"/>
    <cellStyle name="20% - Accent4 2 5 7" xfId="11339" xr:uid="{00000000-0005-0000-0000-0000290D0000}"/>
    <cellStyle name="20% - Accent4 2 5 7 2" xfId="32984" xr:uid="{00000000-0005-0000-0000-00002A0D0000}"/>
    <cellStyle name="20% - Accent4 2 5 8" xfId="22162" xr:uid="{00000000-0005-0000-0000-00002B0D0000}"/>
    <cellStyle name="20% - Accent4 2 6" xfId="649" xr:uid="{00000000-0005-0000-0000-00002C0D0000}"/>
    <cellStyle name="20% - Accent4 2 6 2" xfId="1998" xr:uid="{00000000-0005-0000-0000-00002D0D0000}"/>
    <cellStyle name="20% - Accent4 2 6 2 2" xfId="4696" xr:uid="{00000000-0005-0000-0000-00002E0D0000}"/>
    <cellStyle name="20% - Accent4 2 6 2 2 2" xfId="10121" xr:uid="{00000000-0005-0000-0000-00002F0D0000}"/>
    <cellStyle name="20% - Accent4 2 6 2 2 2 2" xfId="20943" xr:uid="{00000000-0005-0000-0000-0000300D0000}"/>
    <cellStyle name="20% - Accent4 2 6 2 2 2 2 2" xfId="42588" xr:uid="{00000000-0005-0000-0000-0000310D0000}"/>
    <cellStyle name="20% - Accent4 2 6 2 2 2 3" xfId="31766" xr:uid="{00000000-0005-0000-0000-0000320D0000}"/>
    <cellStyle name="20% - Accent4 2 6 2 2 3" xfId="15532" xr:uid="{00000000-0005-0000-0000-0000330D0000}"/>
    <cellStyle name="20% - Accent4 2 6 2 2 3 2" xfId="37177" xr:uid="{00000000-0005-0000-0000-0000340D0000}"/>
    <cellStyle name="20% - Accent4 2 6 2 2 4" xfId="26355" xr:uid="{00000000-0005-0000-0000-0000350D0000}"/>
    <cellStyle name="20% - Accent4 2 6 2 3" xfId="7425" xr:uid="{00000000-0005-0000-0000-0000360D0000}"/>
    <cellStyle name="20% - Accent4 2 6 2 3 2" xfId="18247" xr:uid="{00000000-0005-0000-0000-0000370D0000}"/>
    <cellStyle name="20% - Accent4 2 6 2 3 2 2" xfId="39892" xr:uid="{00000000-0005-0000-0000-0000380D0000}"/>
    <cellStyle name="20% - Accent4 2 6 2 3 3" xfId="29070" xr:uid="{00000000-0005-0000-0000-0000390D0000}"/>
    <cellStyle name="20% - Accent4 2 6 2 4" xfId="12836" xr:uid="{00000000-0005-0000-0000-00003A0D0000}"/>
    <cellStyle name="20% - Accent4 2 6 2 4 2" xfId="34481" xr:uid="{00000000-0005-0000-0000-00003B0D0000}"/>
    <cellStyle name="20% - Accent4 2 6 2 5" xfId="23659" xr:uid="{00000000-0005-0000-0000-00003C0D0000}"/>
    <cellStyle name="20% - Accent4 2 6 3" xfId="3349" xr:uid="{00000000-0005-0000-0000-00003D0D0000}"/>
    <cellStyle name="20% - Accent4 2 6 3 2" xfId="8774" xr:uid="{00000000-0005-0000-0000-00003E0D0000}"/>
    <cellStyle name="20% - Accent4 2 6 3 2 2" xfId="19596" xr:uid="{00000000-0005-0000-0000-00003F0D0000}"/>
    <cellStyle name="20% - Accent4 2 6 3 2 2 2" xfId="41241" xr:uid="{00000000-0005-0000-0000-0000400D0000}"/>
    <cellStyle name="20% - Accent4 2 6 3 2 3" xfId="30419" xr:uid="{00000000-0005-0000-0000-0000410D0000}"/>
    <cellStyle name="20% - Accent4 2 6 3 3" xfId="14185" xr:uid="{00000000-0005-0000-0000-0000420D0000}"/>
    <cellStyle name="20% - Accent4 2 6 3 3 2" xfId="35830" xr:uid="{00000000-0005-0000-0000-0000430D0000}"/>
    <cellStyle name="20% - Accent4 2 6 3 4" xfId="25008" xr:uid="{00000000-0005-0000-0000-0000440D0000}"/>
    <cellStyle name="20% - Accent4 2 6 4" xfId="6078" xr:uid="{00000000-0005-0000-0000-0000450D0000}"/>
    <cellStyle name="20% - Accent4 2 6 4 2" xfId="16900" xr:uid="{00000000-0005-0000-0000-0000460D0000}"/>
    <cellStyle name="20% - Accent4 2 6 4 2 2" xfId="38545" xr:uid="{00000000-0005-0000-0000-0000470D0000}"/>
    <cellStyle name="20% - Accent4 2 6 4 3" xfId="27723" xr:uid="{00000000-0005-0000-0000-0000480D0000}"/>
    <cellStyle name="20% - Accent4 2 6 5" xfId="11489" xr:uid="{00000000-0005-0000-0000-0000490D0000}"/>
    <cellStyle name="20% - Accent4 2 6 5 2" xfId="33134" xr:uid="{00000000-0005-0000-0000-00004A0D0000}"/>
    <cellStyle name="20% - Accent4 2 6 6" xfId="22312" xr:uid="{00000000-0005-0000-0000-00004B0D0000}"/>
    <cellStyle name="20% - Accent4 2 7" xfId="1098" xr:uid="{00000000-0005-0000-0000-00004C0D0000}"/>
    <cellStyle name="20% - Accent4 2 7 2" xfId="2447" xr:uid="{00000000-0005-0000-0000-00004D0D0000}"/>
    <cellStyle name="20% - Accent4 2 7 2 2" xfId="5145" xr:uid="{00000000-0005-0000-0000-00004E0D0000}"/>
    <cellStyle name="20% - Accent4 2 7 2 2 2" xfId="10570" xr:uid="{00000000-0005-0000-0000-00004F0D0000}"/>
    <cellStyle name="20% - Accent4 2 7 2 2 2 2" xfId="21392" xr:uid="{00000000-0005-0000-0000-0000500D0000}"/>
    <cellStyle name="20% - Accent4 2 7 2 2 2 2 2" xfId="43037" xr:uid="{00000000-0005-0000-0000-0000510D0000}"/>
    <cellStyle name="20% - Accent4 2 7 2 2 2 3" xfId="32215" xr:uid="{00000000-0005-0000-0000-0000520D0000}"/>
    <cellStyle name="20% - Accent4 2 7 2 2 3" xfId="15981" xr:uid="{00000000-0005-0000-0000-0000530D0000}"/>
    <cellStyle name="20% - Accent4 2 7 2 2 3 2" xfId="37626" xr:uid="{00000000-0005-0000-0000-0000540D0000}"/>
    <cellStyle name="20% - Accent4 2 7 2 2 4" xfId="26804" xr:uid="{00000000-0005-0000-0000-0000550D0000}"/>
    <cellStyle name="20% - Accent4 2 7 2 3" xfId="7874" xr:uid="{00000000-0005-0000-0000-0000560D0000}"/>
    <cellStyle name="20% - Accent4 2 7 2 3 2" xfId="18696" xr:uid="{00000000-0005-0000-0000-0000570D0000}"/>
    <cellStyle name="20% - Accent4 2 7 2 3 2 2" xfId="40341" xr:uid="{00000000-0005-0000-0000-0000580D0000}"/>
    <cellStyle name="20% - Accent4 2 7 2 3 3" xfId="29519" xr:uid="{00000000-0005-0000-0000-0000590D0000}"/>
    <cellStyle name="20% - Accent4 2 7 2 4" xfId="13285" xr:uid="{00000000-0005-0000-0000-00005A0D0000}"/>
    <cellStyle name="20% - Accent4 2 7 2 4 2" xfId="34930" xr:uid="{00000000-0005-0000-0000-00005B0D0000}"/>
    <cellStyle name="20% - Accent4 2 7 2 5" xfId="24108" xr:uid="{00000000-0005-0000-0000-00005C0D0000}"/>
    <cellStyle name="20% - Accent4 2 7 3" xfId="3798" xr:uid="{00000000-0005-0000-0000-00005D0D0000}"/>
    <cellStyle name="20% - Accent4 2 7 3 2" xfId="9223" xr:uid="{00000000-0005-0000-0000-00005E0D0000}"/>
    <cellStyle name="20% - Accent4 2 7 3 2 2" xfId="20045" xr:uid="{00000000-0005-0000-0000-00005F0D0000}"/>
    <cellStyle name="20% - Accent4 2 7 3 2 2 2" xfId="41690" xr:uid="{00000000-0005-0000-0000-0000600D0000}"/>
    <cellStyle name="20% - Accent4 2 7 3 2 3" xfId="30868" xr:uid="{00000000-0005-0000-0000-0000610D0000}"/>
    <cellStyle name="20% - Accent4 2 7 3 3" xfId="14634" xr:uid="{00000000-0005-0000-0000-0000620D0000}"/>
    <cellStyle name="20% - Accent4 2 7 3 3 2" xfId="36279" xr:uid="{00000000-0005-0000-0000-0000630D0000}"/>
    <cellStyle name="20% - Accent4 2 7 3 4" xfId="25457" xr:uid="{00000000-0005-0000-0000-0000640D0000}"/>
    <cellStyle name="20% - Accent4 2 7 4" xfId="6527" xr:uid="{00000000-0005-0000-0000-0000650D0000}"/>
    <cellStyle name="20% - Accent4 2 7 4 2" xfId="17349" xr:uid="{00000000-0005-0000-0000-0000660D0000}"/>
    <cellStyle name="20% - Accent4 2 7 4 2 2" xfId="38994" xr:uid="{00000000-0005-0000-0000-0000670D0000}"/>
    <cellStyle name="20% - Accent4 2 7 4 3" xfId="28172" xr:uid="{00000000-0005-0000-0000-0000680D0000}"/>
    <cellStyle name="20% - Accent4 2 7 5" xfId="11938" xr:uid="{00000000-0005-0000-0000-0000690D0000}"/>
    <cellStyle name="20% - Accent4 2 7 5 2" xfId="33583" xr:uid="{00000000-0005-0000-0000-00006A0D0000}"/>
    <cellStyle name="20% - Accent4 2 7 6" xfId="22761" xr:uid="{00000000-0005-0000-0000-00006B0D0000}"/>
    <cellStyle name="20% - Accent4 2 8" xfId="1549" xr:uid="{00000000-0005-0000-0000-00006C0D0000}"/>
    <cellStyle name="20% - Accent4 2 8 2" xfId="4247" xr:uid="{00000000-0005-0000-0000-00006D0D0000}"/>
    <cellStyle name="20% - Accent4 2 8 2 2" xfId="9672" xr:uid="{00000000-0005-0000-0000-00006E0D0000}"/>
    <cellStyle name="20% - Accent4 2 8 2 2 2" xfId="20494" xr:uid="{00000000-0005-0000-0000-00006F0D0000}"/>
    <cellStyle name="20% - Accent4 2 8 2 2 2 2" xfId="42139" xr:uid="{00000000-0005-0000-0000-0000700D0000}"/>
    <cellStyle name="20% - Accent4 2 8 2 2 3" xfId="31317" xr:uid="{00000000-0005-0000-0000-0000710D0000}"/>
    <cellStyle name="20% - Accent4 2 8 2 3" xfId="15083" xr:uid="{00000000-0005-0000-0000-0000720D0000}"/>
    <cellStyle name="20% - Accent4 2 8 2 3 2" xfId="36728" xr:uid="{00000000-0005-0000-0000-0000730D0000}"/>
    <cellStyle name="20% - Accent4 2 8 2 4" xfId="25906" xr:uid="{00000000-0005-0000-0000-0000740D0000}"/>
    <cellStyle name="20% - Accent4 2 8 3" xfId="6976" xr:uid="{00000000-0005-0000-0000-0000750D0000}"/>
    <cellStyle name="20% - Accent4 2 8 3 2" xfId="17798" xr:uid="{00000000-0005-0000-0000-0000760D0000}"/>
    <cellStyle name="20% - Accent4 2 8 3 2 2" xfId="39443" xr:uid="{00000000-0005-0000-0000-0000770D0000}"/>
    <cellStyle name="20% - Accent4 2 8 3 3" xfId="28621" xr:uid="{00000000-0005-0000-0000-0000780D0000}"/>
    <cellStyle name="20% - Accent4 2 8 4" xfId="12387" xr:uid="{00000000-0005-0000-0000-0000790D0000}"/>
    <cellStyle name="20% - Accent4 2 8 4 2" xfId="34032" xr:uid="{00000000-0005-0000-0000-00007A0D0000}"/>
    <cellStyle name="20% - Accent4 2 8 5" xfId="23210" xr:uid="{00000000-0005-0000-0000-00007B0D0000}"/>
    <cellStyle name="20% - Accent4 2 9" xfId="2900" xr:uid="{00000000-0005-0000-0000-00007C0D0000}"/>
    <cellStyle name="20% - Accent4 2 9 2" xfId="8325" xr:uid="{00000000-0005-0000-0000-00007D0D0000}"/>
    <cellStyle name="20% - Accent4 2 9 2 2" xfId="19147" xr:uid="{00000000-0005-0000-0000-00007E0D0000}"/>
    <cellStyle name="20% - Accent4 2 9 2 2 2" xfId="40792" xr:uid="{00000000-0005-0000-0000-00007F0D0000}"/>
    <cellStyle name="20% - Accent4 2 9 2 3" xfId="29970" xr:uid="{00000000-0005-0000-0000-0000800D0000}"/>
    <cellStyle name="20% - Accent4 2 9 3" xfId="13736" xr:uid="{00000000-0005-0000-0000-0000810D0000}"/>
    <cellStyle name="20% - Accent4 2 9 3 2" xfId="35381" xr:uid="{00000000-0005-0000-0000-0000820D0000}"/>
    <cellStyle name="20% - Accent4 2 9 4" xfId="24559" xr:uid="{00000000-0005-0000-0000-0000830D0000}"/>
    <cellStyle name="20% - Accent5" xfId="16" xr:uid="{00000000-0005-0000-0000-0000840D0000}"/>
    <cellStyle name="20% - Accent5 2" xfId="106" xr:uid="{00000000-0005-0000-0000-0000850D0000}"/>
    <cellStyle name="20% - Accent5 2 10" xfId="5630" xr:uid="{00000000-0005-0000-0000-0000860D0000}"/>
    <cellStyle name="20% - Accent5 2 10 2" xfId="16452" xr:uid="{00000000-0005-0000-0000-0000870D0000}"/>
    <cellStyle name="20% - Accent5 2 10 2 2" xfId="38097" xr:uid="{00000000-0005-0000-0000-0000880D0000}"/>
    <cellStyle name="20% - Accent5 2 10 3" xfId="27275" xr:uid="{00000000-0005-0000-0000-0000890D0000}"/>
    <cellStyle name="20% - Accent5 2 11" xfId="11041" xr:uid="{00000000-0005-0000-0000-00008A0D0000}"/>
    <cellStyle name="20% - Accent5 2 11 2" xfId="32686" xr:uid="{00000000-0005-0000-0000-00008B0D0000}"/>
    <cellStyle name="20% - Accent5 2 12" xfId="21864" xr:uid="{00000000-0005-0000-0000-00008C0D0000}"/>
    <cellStyle name="20% - Accent5 2 2" xfId="173" xr:uid="{00000000-0005-0000-0000-00008D0D0000}"/>
    <cellStyle name="20% - Accent5 2 2 10" xfId="21888" xr:uid="{00000000-0005-0000-0000-00008E0D0000}"/>
    <cellStyle name="20% - Accent5 2 2 2" xfId="374" xr:uid="{00000000-0005-0000-0000-00008F0D0000}"/>
    <cellStyle name="20% - Accent5 2 2 2 2" xfId="823" xr:uid="{00000000-0005-0000-0000-0000900D0000}"/>
    <cellStyle name="20% - Accent5 2 2 2 2 2" xfId="2172" xr:uid="{00000000-0005-0000-0000-0000910D0000}"/>
    <cellStyle name="20% - Accent5 2 2 2 2 2 2" xfId="4870" xr:uid="{00000000-0005-0000-0000-0000920D0000}"/>
    <cellStyle name="20% - Accent5 2 2 2 2 2 2 2" xfId="10295" xr:uid="{00000000-0005-0000-0000-0000930D0000}"/>
    <cellStyle name="20% - Accent5 2 2 2 2 2 2 2 2" xfId="21117" xr:uid="{00000000-0005-0000-0000-0000940D0000}"/>
    <cellStyle name="20% - Accent5 2 2 2 2 2 2 2 2 2" xfId="42762" xr:uid="{00000000-0005-0000-0000-0000950D0000}"/>
    <cellStyle name="20% - Accent5 2 2 2 2 2 2 2 3" xfId="31940" xr:uid="{00000000-0005-0000-0000-0000960D0000}"/>
    <cellStyle name="20% - Accent5 2 2 2 2 2 2 3" xfId="15706" xr:uid="{00000000-0005-0000-0000-0000970D0000}"/>
    <cellStyle name="20% - Accent5 2 2 2 2 2 2 3 2" xfId="37351" xr:uid="{00000000-0005-0000-0000-0000980D0000}"/>
    <cellStyle name="20% - Accent5 2 2 2 2 2 2 4" xfId="26529" xr:uid="{00000000-0005-0000-0000-0000990D0000}"/>
    <cellStyle name="20% - Accent5 2 2 2 2 2 3" xfId="7599" xr:uid="{00000000-0005-0000-0000-00009A0D0000}"/>
    <cellStyle name="20% - Accent5 2 2 2 2 2 3 2" xfId="18421" xr:uid="{00000000-0005-0000-0000-00009B0D0000}"/>
    <cellStyle name="20% - Accent5 2 2 2 2 2 3 2 2" xfId="40066" xr:uid="{00000000-0005-0000-0000-00009C0D0000}"/>
    <cellStyle name="20% - Accent5 2 2 2 2 2 3 3" xfId="29244" xr:uid="{00000000-0005-0000-0000-00009D0D0000}"/>
    <cellStyle name="20% - Accent5 2 2 2 2 2 4" xfId="13010" xr:uid="{00000000-0005-0000-0000-00009E0D0000}"/>
    <cellStyle name="20% - Accent5 2 2 2 2 2 4 2" xfId="34655" xr:uid="{00000000-0005-0000-0000-00009F0D0000}"/>
    <cellStyle name="20% - Accent5 2 2 2 2 2 5" xfId="23833" xr:uid="{00000000-0005-0000-0000-0000A00D0000}"/>
    <cellStyle name="20% - Accent5 2 2 2 2 3" xfId="3523" xr:uid="{00000000-0005-0000-0000-0000A10D0000}"/>
    <cellStyle name="20% - Accent5 2 2 2 2 3 2" xfId="8948" xr:uid="{00000000-0005-0000-0000-0000A20D0000}"/>
    <cellStyle name="20% - Accent5 2 2 2 2 3 2 2" xfId="19770" xr:uid="{00000000-0005-0000-0000-0000A30D0000}"/>
    <cellStyle name="20% - Accent5 2 2 2 2 3 2 2 2" xfId="41415" xr:uid="{00000000-0005-0000-0000-0000A40D0000}"/>
    <cellStyle name="20% - Accent5 2 2 2 2 3 2 3" xfId="30593" xr:uid="{00000000-0005-0000-0000-0000A50D0000}"/>
    <cellStyle name="20% - Accent5 2 2 2 2 3 3" xfId="14359" xr:uid="{00000000-0005-0000-0000-0000A60D0000}"/>
    <cellStyle name="20% - Accent5 2 2 2 2 3 3 2" xfId="36004" xr:uid="{00000000-0005-0000-0000-0000A70D0000}"/>
    <cellStyle name="20% - Accent5 2 2 2 2 3 4" xfId="25182" xr:uid="{00000000-0005-0000-0000-0000A80D0000}"/>
    <cellStyle name="20% - Accent5 2 2 2 2 4" xfId="6252" xr:uid="{00000000-0005-0000-0000-0000A90D0000}"/>
    <cellStyle name="20% - Accent5 2 2 2 2 4 2" xfId="17074" xr:uid="{00000000-0005-0000-0000-0000AA0D0000}"/>
    <cellStyle name="20% - Accent5 2 2 2 2 4 2 2" xfId="38719" xr:uid="{00000000-0005-0000-0000-0000AB0D0000}"/>
    <cellStyle name="20% - Accent5 2 2 2 2 4 3" xfId="27897" xr:uid="{00000000-0005-0000-0000-0000AC0D0000}"/>
    <cellStyle name="20% - Accent5 2 2 2 2 5" xfId="11663" xr:uid="{00000000-0005-0000-0000-0000AD0D0000}"/>
    <cellStyle name="20% - Accent5 2 2 2 2 5 2" xfId="33308" xr:uid="{00000000-0005-0000-0000-0000AE0D0000}"/>
    <cellStyle name="20% - Accent5 2 2 2 2 6" xfId="22486" xr:uid="{00000000-0005-0000-0000-0000AF0D0000}"/>
    <cellStyle name="20% - Accent5 2 2 2 3" xfId="1272" xr:uid="{00000000-0005-0000-0000-0000B00D0000}"/>
    <cellStyle name="20% - Accent5 2 2 2 3 2" xfId="2621" xr:uid="{00000000-0005-0000-0000-0000B10D0000}"/>
    <cellStyle name="20% - Accent5 2 2 2 3 2 2" xfId="5319" xr:uid="{00000000-0005-0000-0000-0000B20D0000}"/>
    <cellStyle name="20% - Accent5 2 2 2 3 2 2 2" xfId="10744" xr:uid="{00000000-0005-0000-0000-0000B30D0000}"/>
    <cellStyle name="20% - Accent5 2 2 2 3 2 2 2 2" xfId="21566" xr:uid="{00000000-0005-0000-0000-0000B40D0000}"/>
    <cellStyle name="20% - Accent5 2 2 2 3 2 2 2 2 2" xfId="43211" xr:uid="{00000000-0005-0000-0000-0000B50D0000}"/>
    <cellStyle name="20% - Accent5 2 2 2 3 2 2 2 3" xfId="32389" xr:uid="{00000000-0005-0000-0000-0000B60D0000}"/>
    <cellStyle name="20% - Accent5 2 2 2 3 2 2 3" xfId="16155" xr:uid="{00000000-0005-0000-0000-0000B70D0000}"/>
    <cellStyle name="20% - Accent5 2 2 2 3 2 2 3 2" xfId="37800" xr:uid="{00000000-0005-0000-0000-0000B80D0000}"/>
    <cellStyle name="20% - Accent5 2 2 2 3 2 2 4" xfId="26978" xr:uid="{00000000-0005-0000-0000-0000B90D0000}"/>
    <cellStyle name="20% - Accent5 2 2 2 3 2 3" xfId="8048" xr:uid="{00000000-0005-0000-0000-0000BA0D0000}"/>
    <cellStyle name="20% - Accent5 2 2 2 3 2 3 2" xfId="18870" xr:uid="{00000000-0005-0000-0000-0000BB0D0000}"/>
    <cellStyle name="20% - Accent5 2 2 2 3 2 3 2 2" xfId="40515" xr:uid="{00000000-0005-0000-0000-0000BC0D0000}"/>
    <cellStyle name="20% - Accent5 2 2 2 3 2 3 3" xfId="29693" xr:uid="{00000000-0005-0000-0000-0000BD0D0000}"/>
    <cellStyle name="20% - Accent5 2 2 2 3 2 4" xfId="13459" xr:uid="{00000000-0005-0000-0000-0000BE0D0000}"/>
    <cellStyle name="20% - Accent5 2 2 2 3 2 4 2" xfId="35104" xr:uid="{00000000-0005-0000-0000-0000BF0D0000}"/>
    <cellStyle name="20% - Accent5 2 2 2 3 2 5" xfId="24282" xr:uid="{00000000-0005-0000-0000-0000C00D0000}"/>
    <cellStyle name="20% - Accent5 2 2 2 3 3" xfId="3972" xr:uid="{00000000-0005-0000-0000-0000C10D0000}"/>
    <cellStyle name="20% - Accent5 2 2 2 3 3 2" xfId="9397" xr:uid="{00000000-0005-0000-0000-0000C20D0000}"/>
    <cellStyle name="20% - Accent5 2 2 2 3 3 2 2" xfId="20219" xr:uid="{00000000-0005-0000-0000-0000C30D0000}"/>
    <cellStyle name="20% - Accent5 2 2 2 3 3 2 2 2" xfId="41864" xr:uid="{00000000-0005-0000-0000-0000C40D0000}"/>
    <cellStyle name="20% - Accent5 2 2 2 3 3 2 3" xfId="31042" xr:uid="{00000000-0005-0000-0000-0000C50D0000}"/>
    <cellStyle name="20% - Accent5 2 2 2 3 3 3" xfId="14808" xr:uid="{00000000-0005-0000-0000-0000C60D0000}"/>
    <cellStyle name="20% - Accent5 2 2 2 3 3 3 2" xfId="36453" xr:uid="{00000000-0005-0000-0000-0000C70D0000}"/>
    <cellStyle name="20% - Accent5 2 2 2 3 3 4" xfId="25631" xr:uid="{00000000-0005-0000-0000-0000C80D0000}"/>
    <cellStyle name="20% - Accent5 2 2 2 3 4" xfId="6701" xr:uid="{00000000-0005-0000-0000-0000C90D0000}"/>
    <cellStyle name="20% - Accent5 2 2 2 3 4 2" xfId="17523" xr:uid="{00000000-0005-0000-0000-0000CA0D0000}"/>
    <cellStyle name="20% - Accent5 2 2 2 3 4 2 2" xfId="39168" xr:uid="{00000000-0005-0000-0000-0000CB0D0000}"/>
    <cellStyle name="20% - Accent5 2 2 2 3 4 3" xfId="28346" xr:uid="{00000000-0005-0000-0000-0000CC0D0000}"/>
    <cellStyle name="20% - Accent5 2 2 2 3 5" xfId="12112" xr:uid="{00000000-0005-0000-0000-0000CD0D0000}"/>
    <cellStyle name="20% - Accent5 2 2 2 3 5 2" xfId="33757" xr:uid="{00000000-0005-0000-0000-0000CE0D0000}"/>
    <cellStyle name="20% - Accent5 2 2 2 3 6" xfId="22935" xr:uid="{00000000-0005-0000-0000-0000CF0D0000}"/>
    <cellStyle name="20% - Accent5 2 2 2 4" xfId="1723" xr:uid="{00000000-0005-0000-0000-0000D00D0000}"/>
    <cellStyle name="20% - Accent5 2 2 2 4 2" xfId="4421" xr:uid="{00000000-0005-0000-0000-0000D10D0000}"/>
    <cellStyle name="20% - Accent5 2 2 2 4 2 2" xfId="9846" xr:uid="{00000000-0005-0000-0000-0000D20D0000}"/>
    <cellStyle name="20% - Accent5 2 2 2 4 2 2 2" xfId="20668" xr:uid="{00000000-0005-0000-0000-0000D30D0000}"/>
    <cellStyle name="20% - Accent5 2 2 2 4 2 2 2 2" xfId="42313" xr:uid="{00000000-0005-0000-0000-0000D40D0000}"/>
    <cellStyle name="20% - Accent5 2 2 2 4 2 2 3" xfId="31491" xr:uid="{00000000-0005-0000-0000-0000D50D0000}"/>
    <cellStyle name="20% - Accent5 2 2 2 4 2 3" xfId="15257" xr:uid="{00000000-0005-0000-0000-0000D60D0000}"/>
    <cellStyle name="20% - Accent5 2 2 2 4 2 3 2" xfId="36902" xr:uid="{00000000-0005-0000-0000-0000D70D0000}"/>
    <cellStyle name="20% - Accent5 2 2 2 4 2 4" xfId="26080" xr:uid="{00000000-0005-0000-0000-0000D80D0000}"/>
    <cellStyle name="20% - Accent5 2 2 2 4 3" xfId="7150" xr:uid="{00000000-0005-0000-0000-0000D90D0000}"/>
    <cellStyle name="20% - Accent5 2 2 2 4 3 2" xfId="17972" xr:uid="{00000000-0005-0000-0000-0000DA0D0000}"/>
    <cellStyle name="20% - Accent5 2 2 2 4 3 2 2" xfId="39617" xr:uid="{00000000-0005-0000-0000-0000DB0D0000}"/>
    <cellStyle name="20% - Accent5 2 2 2 4 3 3" xfId="28795" xr:uid="{00000000-0005-0000-0000-0000DC0D0000}"/>
    <cellStyle name="20% - Accent5 2 2 2 4 4" xfId="12561" xr:uid="{00000000-0005-0000-0000-0000DD0D0000}"/>
    <cellStyle name="20% - Accent5 2 2 2 4 4 2" xfId="34206" xr:uid="{00000000-0005-0000-0000-0000DE0D0000}"/>
    <cellStyle name="20% - Accent5 2 2 2 4 5" xfId="23384" xr:uid="{00000000-0005-0000-0000-0000DF0D0000}"/>
    <cellStyle name="20% - Accent5 2 2 2 5" xfId="3074" xr:uid="{00000000-0005-0000-0000-0000E00D0000}"/>
    <cellStyle name="20% - Accent5 2 2 2 5 2" xfId="8499" xr:uid="{00000000-0005-0000-0000-0000E10D0000}"/>
    <cellStyle name="20% - Accent5 2 2 2 5 2 2" xfId="19321" xr:uid="{00000000-0005-0000-0000-0000E20D0000}"/>
    <cellStyle name="20% - Accent5 2 2 2 5 2 2 2" xfId="40966" xr:uid="{00000000-0005-0000-0000-0000E30D0000}"/>
    <cellStyle name="20% - Accent5 2 2 2 5 2 3" xfId="30144" xr:uid="{00000000-0005-0000-0000-0000E40D0000}"/>
    <cellStyle name="20% - Accent5 2 2 2 5 3" xfId="13910" xr:uid="{00000000-0005-0000-0000-0000E50D0000}"/>
    <cellStyle name="20% - Accent5 2 2 2 5 3 2" xfId="35555" xr:uid="{00000000-0005-0000-0000-0000E60D0000}"/>
    <cellStyle name="20% - Accent5 2 2 2 5 4" xfId="24733" xr:uid="{00000000-0005-0000-0000-0000E70D0000}"/>
    <cellStyle name="20% - Accent5 2 2 2 6" xfId="5803" xr:uid="{00000000-0005-0000-0000-0000E80D0000}"/>
    <cellStyle name="20% - Accent5 2 2 2 6 2" xfId="16625" xr:uid="{00000000-0005-0000-0000-0000E90D0000}"/>
    <cellStyle name="20% - Accent5 2 2 2 6 2 2" xfId="38270" xr:uid="{00000000-0005-0000-0000-0000EA0D0000}"/>
    <cellStyle name="20% - Accent5 2 2 2 6 3" xfId="27448" xr:uid="{00000000-0005-0000-0000-0000EB0D0000}"/>
    <cellStyle name="20% - Accent5 2 2 2 7" xfId="11214" xr:uid="{00000000-0005-0000-0000-0000EC0D0000}"/>
    <cellStyle name="20% - Accent5 2 2 2 7 2" xfId="32859" xr:uid="{00000000-0005-0000-0000-0000ED0D0000}"/>
    <cellStyle name="20% - Accent5 2 2 2 8" xfId="22037" xr:uid="{00000000-0005-0000-0000-0000EE0D0000}"/>
    <cellStyle name="20% - Accent5 2 2 3" xfId="524" xr:uid="{00000000-0005-0000-0000-0000EF0D0000}"/>
    <cellStyle name="20% - Accent5 2 2 3 2" xfId="973" xr:uid="{00000000-0005-0000-0000-0000F00D0000}"/>
    <cellStyle name="20% - Accent5 2 2 3 2 2" xfId="2322" xr:uid="{00000000-0005-0000-0000-0000F10D0000}"/>
    <cellStyle name="20% - Accent5 2 2 3 2 2 2" xfId="5020" xr:uid="{00000000-0005-0000-0000-0000F20D0000}"/>
    <cellStyle name="20% - Accent5 2 2 3 2 2 2 2" xfId="10445" xr:uid="{00000000-0005-0000-0000-0000F30D0000}"/>
    <cellStyle name="20% - Accent5 2 2 3 2 2 2 2 2" xfId="21267" xr:uid="{00000000-0005-0000-0000-0000F40D0000}"/>
    <cellStyle name="20% - Accent5 2 2 3 2 2 2 2 2 2" xfId="42912" xr:uid="{00000000-0005-0000-0000-0000F50D0000}"/>
    <cellStyle name="20% - Accent5 2 2 3 2 2 2 2 3" xfId="32090" xr:uid="{00000000-0005-0000-0000-0000F60D0000}"/>
    <cellStyle name="20% - Accent5 2 2 3 2 2 2 3" xfId="15856" xr:uid="{00000000-0005-0000-0000-0000F70D0000}"/>
    <cellStyle name="20% - Accent5 2 2 3 2 2 2 3 2" xfId="37501" xr:uid="{00000000-0005-0000-0000-0000F80D0000}"/>
    <cellStyle name="20% - Accent5 2 2 3 2 2 2 4" xfId="26679" xr:uid="{00000000-0005-0000-0000-0000F90D0000}"/>
    <cellStyle name="20% - Accent5 2 2 3 2 2 3" xfId="7749" xr:uid="{00000000-0005-0000-0000-0000FA0D0000}"/>
    <cellStyle name="20% - Accent5 2 2 3 2 2 3 2" xfId="18571" xr:uid="{00000000-0005-0000-0000-0000FB0D0000}"/>
    <cellStyle name="20% - Accent5 2 2 3 2 2 3 2 2" xfId="40216" xr:uid="{00000000-0005-0000-0000-0000FC0D0000}"/>
    <cellStyle name="20% - Accent5 2 2 3 2 2 3 3" xfId="29394" xr:uid="{00000000-0005-0000-0000-0000FD0D0000}"/>
    <cellStyle name="20% - Accent5 2 2 3 2 2 4" xfId="13160" xr:uid="{00000000-0005-0000-0000-0000FE0D0000}"/>
    <cellStyle name="20% - Accent5 2 2 3 2 2 4 2" xfId="34805" xr:uid="{00000000-0005-0000-0000-0000FF0D0000}"/>
    <cellStyle name="20% - Accent5 2 2 3 2 2 5" xfId="23983" xr:uid="{00000000-0005-0000-0000-0000000E0000}"/>
    <cellStyle name="20% - Accent5 2 2 3 2 3" xfId="3673" xr:uid="{00000000-0005-0000-0000-0000010E0000}"/>
    <cellStyle name="20% - Accent5 2 2 3 2 3 2" xfId="9098" xr:uid="{00000000-0005-0000-0000-0000020E0000}"/>
    <cellStyle name="20% - Accent5 2 2 3 2 3 2 2" xfId="19920" xr:uid="{00000000-0005-0000-0000-0000030E0000}"/>
    <cellStyle name="20% - Accent5 2 2 3 2 3 2 2 2" xfId="41565" xr:uid="{00000000-0005-0000-0000-0000040E0000}"/>
    <cellStyle name="20% - Accent5 2 2 3 2 3 2 3" xfId="30743" xr:uid="{00000000-0005-0000-0000-0000050E0000}"/>
    <cellStyle name="20% - Accent5 2 2 3 2 3 3" xfId="14509" xr:uid="{00000000-0005-0000-0000-0000060E0000}"/>
    <cellStyle name="20% - Accent5 2 2 3 2 3 3 2" xfId="36154" xr:uid="{00000000-0005-0000-0000-0000070E0000}"/>
    <cellStyle name="20% - Accent5 2 2 3 2 3 4" xfId="25332" xr:uid="{00000000-0005-0000-0000-0000080E0000}"/>
    <cellStyle name="20% - Accent5 2 2 3 2 4" xfId="6402" xr:uid="{00000000-0005-0000-0000-0000090E0000}"/>
    <cellStyle name="20% - Accent5 2 2 3 2 4 2" xfId="17224" xr:uid="{00000000-0005-0000-0000-00000A0E0000}"/>
    <cellStyle name="20% - Accent5 2 2 3 2 4 2 2" xfId="38869" xr:uid="{00000000-0005-0000-0000-00000B0E0000}"/>
    <cellStyle name="20% - Accent5 2 2 3 2 4 3" xfId="28047" xr:uid="{00000000-0005-0000-0000-00000C0E0000}"/>
    <cellStyle name="20% - Accent5 2 2 3 2 5" xfId="11813" xr:uid="{00000000-0005-0000-0000-00000D0E0000}"/>
    <cellStyle name="20% - Accent5 2 2 3 2 5 2" xfId="33458" xr:uid="{00000000-0005-0000-0000-00000E0E0000}"/>
    <cellStyle name="20% - Accent5 2 2 3 2 6" xfId="22636" xr:uid="{00000000-0005-0000-0000-00000F0E0000}"/>
    <cellStyle name="20% - Accent5 2 2 3 3" xfId="1422" xr:uid="{00000000-0005-0000-0000-0000100E0000}"/>
    <cellStyle name="20% - Accent5 2 2 3 3 2" xfId="2771" xr:uid="{00000000-0005-0000-0000-0000110E0000}"/>
    <cellStyle name="20% - Accent5 2 2 3 3 2 2" xfId="5469" xr:uid="{00000000-0005-0000-0000-0000120E0000}"/>
    <cellStyle name="20% - Accent5 2 2 3 3 2 2 2" xfId="10894" xr:uid="{00000000-0005-0000-0000-0000130E0000}"/>
    <cellStyle name="20% - Accent5 2 2 3 3 2 2 2 2" xfId="21716" xr:uid="{00000000-0005-0000-0000-0000140E0000}"/>
    <cellStyle name="20% - Accent5 2 2 3 3 2 2 2 2 2" xfId="43361" xr:uid="{00000000-0005-0000-0000-0000150E0000}"/>
    <cellStyle name="20% - Accent5 2 2 3 3 2 2 2 3" xfId="32539" xr:uid="{00000000-0005-0000-0000-0000160E0000}"/>
    <cellStyle name="20% - Accent5 2 2 3 3 2 2 3" xfId="16305" xr:uid="{00000000-0005-0000-0000-0000170E0000}"/>
    <cellStyle name="20% - Accent5 2 2 3 3 2 2 3 2" xfId="37950" xr:uid="{00000000-0005-0000-0000-0000180E0000}"/>
    <cellStyle name="20% - Accent5 2 2 3 3 2 2 4" xfId="27128" xr:uid="{00000000-0005-0000-0000-0000190E0000}"/>
    <cellStyle name="20% - Accent5 2 2 3 3 2 3" xfId="8198" xr:uid="{00000000-0005-0000-0000-00001A0E0000}"/>
    <cellStyle name="20% - Accent5 2 2 3 3 2 3 2" xfId="19020" xr:uid="{00000000-0005-0000-0000-00001B0E0000}"/>
    <cellStyle name="20% - Accent5 2 2 3 3 2 3 2 2" xfId="40665" xr:uid="{00000000-0005-0000-0000-00001C0E0000}"/>
    <cellStyle name="20% - Accent5 2 2 3 3 2 3 3" xfId="29843" xr:uid="{00000000-0005-0000-0000-00001D0E0000}"/>
    <cellStyle name="20% - Accent5 2 2 3 3 2 4" xfId="13609" xr:uid="{00000000-0005-0000-0000-00001E0E0000}"/>
    <cellStyle name="20% - Accent5 2 2 3 3 2 4 2" xfId="35254" xr:uid="{00000000-0005-0000-0000-00001F0E0000}"/>
    <cellStyle name="20% - Accent5 2 2 3 3 2 5" xfId="24432" xr:uid="{00000000-0005-0000-0000-0000200E0000}"/>
    <cellStyle name="20% - Accent5 2 2 3 3 3" xfId="4122" xr:uid="{00000000-0005-0000-0000-0000210E0000}"/>
    <cellStyle name="20% - Accent5 2 2 3 3 3 2" xfId="9547" xr:uid="{00000000-0005-0000-0000-0000220E0000}"/>
    <cellStyle name="20% - Accent5 2 2 3 3 3 2 2" xfId="20369" xr:uid="{00000000-0005-0000-0000-0000230E0000}"/>
    <cellStyle name="20% - Accent5 2 2 3 3 3 2 2 2" xfId="42014" xr:uid="{00000000-0005-0000-0000-0000240E0000}"/>
    <cellStyle name="20% - Accent5 2 2 3 3 3 2 3" xfId="31192" xr:uid="{00000000-0005-0000-0000-0000250E0000}"/>
    <cellStyle name="20% - Accent5 2 2 3 3 3 3" xfId="14958" xr:uid="{00000000-0005-0000-0000-0000260E0000}"/>
    <cellStyle name="20% - Accent5 2 2 3 3 3 3 2" xfId="36603" xr:uid="{00000000-0005-0000-0000-0000270E0000}"/>
    <cellStyle name="20% - Accent5 2 2 3 3 3 4" xfId="25781" xr:uid="{00000000-0005-0000-0000-0000280E0000}"/>
    <cellStyle name="20% - Accent5 2 2 3 3 4" xfId="6851" xr:uid="{00000000-0005-0000-0000-0000290E0000}"/>
    <cellStyle name="20% - Accent5 2 2 3 3 4 2" xfId="17673" xr:uid="{00000000-0005-0000-0000-00002A0E0000}"/>
    <cellStyle name="20% - Accent5 2 2 3 3 4 2 2" xfId="39318" xr:uid="{00000000-0005-0000-0000-00002B0E0000}"/>
    <cellStyle name="20% - Accent5 2 2 3 3 4 3" xfId="28496" xr:uid="{00000000-0005-0000-0000-00002C0E0000}"/>
    <cellStyle name="20% - Accent5 2 2 3 3 5" xfId="12262" xr:uid="{00000000-0005-0000-0000-00002D0E0000}"/>
    <cellStyle name="20% - Accent5 2 2 3 3 5 2" xfId="33907" xr:uid="{00000000-0005-0000-0000-00002E0E0000}"/>
    <cellStyle name="20% - Accent5 2 2 3 3 6" xfId="23085" xr:uid="{00000000-0005-0000-0000-00002F0E0000}"/>
    <cellStyle name="20% - Accent5 2 2 3 4" xfId="1873" xr:uid="{00000000-0005-0000-0000-0000300E0000}"/>
    <cellStyle name="20% - Accent5 2 2 3 4 2" xfId="4571" xr:uid="{00000000-0005-0000-0000-0000310E0000}"/>
    <cellStyle name="20% - Accent5 2 2 3 4 2 2" xfId="9996" xr:uid="{00000000-0005-0000-0000-0000320E0000}"/>
    <cellStyle name="20% - Accent5 2 2 3 4 2 2 2" xfId="20818" xr:uid="{00000000-0005-0000-0000-0000330E0000}"/>
    <cellStyle name="20% - Accent5 2 2 3 4 2 2 2 2" xfId="42463" xr:uid="{00000000-0005-0000-0000-0000340E0000}"/>
    <cellStyle name="20% - Accent5 2 2 3 4 2 2 3" xfId="31641" xr:uid="{00000000-0005-0000-0000-0000350E0000}"/>
    <cellStyle name="20% - Accent5 2 2 3 4 2 3" xfId="15407" xr:uid="{00000000-0005-0000-0000-0000360E0000}"/>
    <cellStyle name="20% - Accent5 2 2 3 4 2 3 2" xfId="37052" xr:uid="{00000000-0005-0000-0000-0000370E0000}"/>
    <cellStyle name="20% - Accent5 2 2 3 4 2 4" xfId="26230" xr:uid="{00000000-0005-0000-0000-0000380E0000}"/>
    <cellStyle name="20% - Accent5 2 2 3 4 3" xfId="7300" xr:uid="{00000000-0005-0000-0000-0000390E0000}"/>
    <cellStyle name="20% - Accent5 2 2 3 4 3 2" xfId="18122" xr:uid="{00000000-0005-0000-0000-00003A0E0000}"/>
    <cellStyle name="20% - Accent5 2 2 3 4 3 2 2" xfId="39767" xr:uid="{00000000-0005-0000-0000-00003B0E0000}"/>
    <cellStyle name="20% - Accent5 2 2 3 4 3 3" xfId="28945" xr:uid="{00000000-0005-0000-0000-00003C0E0000}"/>
    <cellStyle name="20% - Accent5 2 2 3 4 4" xfId="12711" xr:uid="{00000000-0005-0000-0000-00003D0E0000}"/>
    <cellStyle name="20% - Accent5 2 2 3 4 4 2" xfId="34356" xr:uid="{00000000-0005-0000-0000-00003E0E0000}"/>
    <cellStyle name="20% - Accent5 2 2 3 4 5" xfId="23534" xr:uid="{00000000-0005-0000-0000-00003F0E0000}"/>
    <cellStyle name="20% - Accent5 2 2 3 5" xfId="3224" xr:uid="{00000000-0005-0000-0000-0000400E0000}"/>
    <cellStyle name="20% - Accent5 2 2 3 5 2" xfId="8649" xr:uid="{00000000-0005-0000-0000-0000410E0000}"/>
    <cellStyle name="20% - Accent5 2 2 3 5 2 2" xfId="19471" xr:uid="{00000000-0005-0000-0000-0000420E0000}"/>
    <cellStyle name="20% - Accent5 2 2 3 5 2 2 2" xfId="41116" xr:uid="{00000000-0005-0000-0000-0000430E0000}"/>
    <cellStyle name="20% - Accent5 2 2 3 5 2 3" xfId="30294" xr:uid="{00000000-0005-0000-0000-0000440E0000}"/>
    <cellStyle name="20% - Accent5 2 2 3 5 3" xfId="14060" xr:uid="{00000000-0005-0000-0000-0000450E0000}"/>
    <cellStyle name="20% - Accent5 2 2 3 5 3 2" xfId="35705" xr:uid="{00000000-0005-0000-0000-0000460E0000}"/>
    <cellStyle name="20% - Accent5 2 2 3 5 4" xfId="24883" xr:uid="{00000000-0005-0000-0000-0000470E0000}"/>
    <cellStyle name="20% - Accent5 2 2 3 6" xfId="5953" xr:uid="{00000000-0005-0000-0000-0000480E0000}"/>
    <cellStyle name="20% - Accent5 2 2 3 6 2" xfId="16775" xr:uid="{00000000-0005-0000-0000-0000490E0000}"/>
    <cellStyle name="20% - Accent5 2 2 3 6 2 2" xfId="38420" xr:uid="{00000000-0005-0000-0000-00004A0E0000}"/>
    <cellStyle name="20% - Accent5 2 2 3 6 3" xfId="27598" xr:uid="{00000000-0005-0000-0000-00004B0E0000}"/>
    <cellStyle name="20% - Accent5 2 2 3 7" xfId="11364" xr:uid="{00000000-0005-0000-0000-00004C0E0000}"/>
    <cellStyle name="20% - Accent5 2 2 3 7 2" xfId="33009" xr:uid="{00000000-0005-0000-0000-00004D0E0000}"/>
    <cellStyle name="20% - Accent5 2 2 3 8" xfId="22187" xr:uid="{00000000-0005-0000-0000-00004E0E0000}"/>
    <cellStyle name="20% - Accent5 2 2 4" xfId="674" xr:uid="{00000000-0005-0000-0000-00004F0E0000}"/>
    <cellStyle name="20% - Accent5 2 2 4 2" xfId="2023" xr:uid="{00000000-0005-0000-0000-0000500E0000}"/>
    <cellStyle name="20% - Accent5 2 2 4 2 2" xfId="4721" xr:uid="{00000000-0005-0000-0000-0000510E0000}"/>
    <cellStyle name="20% - Accent5 2 2 4 2 2 2" xfId="10146" xr:uid="{00000000-0005-0000-0000-0000520E0000}"/>
    <cellStyle name="20% - Accent5 2 2 4 2 2 2 2" xfId="20968" xr:uid="{00000000-0005-0000-0000-0000530E0000}"/>
    <cellStyle name="20% - Accent5 2 2 4 2 2 2 2 2" xfId="42613" xr:uid="{00000000-0005-0000-0000-0000540E0000}"/>
    <cellStyle name="20% - Accent5 2 2 4 2 2 2 3" xfId="31791" xr:uid="{00000000-0005-0000-0000-0000550E0000}"/>
    <cellStyle name="20% - Accent5 2 2 4 2 2 3" xfId="15557" xr:uid="{00000000-0005-0000-0000-0000560E0000}"/>
    <cellStyle name="20% - Accent5 2 2 4 2 2 3 2" xfId="37202" xr:uid="{00000000-0005-0000-0000-0000570E0000}"/>
    <cellStyle name="20% - Accent5 2 2 4 2 2 4" xfId="26380" xr:uid="{00000000-0005-0000-0000-0000580E0000}"/>
    <cellStyle name="20% - Accent5 2 2 4 2 3" xfId="7450" xr:uid="{00000000-0005-0000-0000-0000590E0000}"/>
    <cellStyle name="20% - Accent5 2 2 4 2 3 2" xfId="18272" xr:uid="{00000000-0005-0000-0000-00005A0E0000}"/>
    <cellStyle name="20% - Accent5 2 2 4 2 3 2 2" xfId="39917" xr:uid="{00000000-0005-0000-0000-00005B0E0000}"/>
    <cellStyle name="20% - Accent5 2 2 4 2 3 3" xfId="29095" xr:uid="{00000000-0005-0000-0000-00005C0E0000}"/>
    <cellStyle name="20% - Accent5 2 2 4 2 4" xfId="12861" xr:uid="{00000000-0005-0000-0000-00005D0E0000}"/>
    <cellStyle name="20% - Accent5 2 2 4 2 4 2" xfId="34506" xr:uid="{00000000-0005-0000-0000-00005E0E0000}"/>
    <cellStyle name="20% - Accent5 2 2 4 2 5" xfId="23684" xr:uid="{00000000-0005-0000-0000-00005F0E0000}"/>
    <cellStyle name="20% - Accent5 2 2 4 3" xfId="3374" xr:uid="{00000000-0005-0000-0000-0000600E0000}"/>
    <cellStyle name="20% - Accent5 2 2 4 3 2" xfId="8799" xr:uid="{00000000-0005-0000-0000-0000610E0000}"/>
    <cellStyle name="20% - Accent5 2 2 4 3 2 2" xfId="19621" xr:uid="{00000000-0005-0000-0000-0000620E0000}"/>
    <cellStyle name="20% - Accent5 2 2 4 3 2 2 2" xfId="41266" xr:uid="{00000000-0005-0000-0000-0000630E0000}"/>
    <cellStyle name="20% - Accent5 2 2 4 3 2 3" xfId="30444" xr:uid="{00000000-0005-0000-0000-0000640E0000}"/>
    <cellStyle name="20% - Accent5 2 2 4 3 3" xfId="14210" xr:uid="{00000000-0005-0000-0000-0000650E0000}"/>
    <cellStyle name="20% - Accent5 2 2 4 3 3 2" xfId="35855" xr:uid="{00000000-0005-0000-0000-0000660E0000}"/>
    <cellStyle name="20% - Accent5 2 2 4 3 4" xfId="25033" xr:uid="{00000000-0005-0000-0000-0000670E0000}"/>
    <cellStyle name="20% - Accent5 2 2 4 4" xfId="6103" xr:uid="{00000000-0005-0000-0000-0000680E0000}"/>
    <cellStyle name="20% - Accent5 2 2 4 4 2" xfId="16925" xr:uid="{00000000-0005-0000-0000-0000690E0000}"/>
    <cellStyle name="20% - Accent5 2 2 4 4 2 2" xfId="38570" xr:uid="{00000000-0005-0000-0000-00006A0E0000}"/>
    <cellStyle name="20% - Accent5 2 2 4 4 3" xfId="27748" xr:uid="{00000000-0005-0000-0000-00006B0E0000}"/>
    <cellStyle name="20% - Accent5 2 2 4 5" xfId="11514" xr:uid="{00000000-0005-0000-0000-00006C0E0000}"/>
    <cellStyle name="20% - Accent5 2 2 4 5 2" xfId="33159" xr:uid="{00000000-0005-0000-0000-00006D0E0000}"/>
    <cellStyle name="20% - Accent5 2 2 4 6" xfId="22337" xr:uid="{00000000-0005-0000-0000-00006E0E0000}"/>
    <cellStyle name="20% - Accent5 2 2 5" xfId="1123" xr:uid="{00000000-0005-0000-0000-00006F0E0000}"/>
    <cellStyle name="20% - Accent5 2 2 5 2" xfId="2472" xr:uid="{00000000-0005-0000-0000-0000700E0000}"/>
    <cellStyle name="20% - Accent5 2 2 5 2 2" xfId="5170" xr:uid="{00000000-0005-0000-0000-0000710E0000}"/>
    <cellStyle name="20% - Accent5 2 2 5 2 2 2" xfId="10595" xr:uid="{00000000-0005-0000-0000-0000720E0000}"/>
    <cellStyle name="20% - Accent5 2 2 5 2 2 2 2" xfId="21417" xr:uid="{00000000-0005-0000-0000-0000730E0000}"/>
    <cellStyle name="20% - Accent5 2 2 5 2 2 2 2 2" xfId="43062" xr:uid="{00000000-0005-0000-0000-0000740E0000}"/>
    <cellStyle name="20% - Accent5 2 2 5 2 2 2 3" xfId="32240" xr:uid="{00000000-0005-0000-0000-0000750E0000}"/>
    <cellStyle name="20% - Accent5 2 2 5 2 2 3" xfId="16006" xr:uid="{00000000-0005-0000-0000-0000760E0000}"/>
    <cellStyle name="20% - Accent5 2 2 5 2 2 3 2" xfId="37651" xr:uid="{00000000-0005-0000-0000-0000770E0000}"/>
    <cellStyle name="20% - Accent5 2 2 5 2 2 4" xfId="26829" xr:uid="{00000000-0005-0000-0000-0000780E0000}"/>
    <cellStyle name="20% - Accent5 2 2 5 2 3" xfId="7899" xr:uid="{00000000-0005-0000-0000-0000790E0000}"/>
    <cellStyle name="20% - Accent5 2 2 5 2 3 2" xfId="18721" xr:uid="{00000000-0005-0000-0000-00007A0E0000}"/>
    <cellStyle name="20% - Accent5 2 2 5 2 3 2 2" xfId="40366" xr:uid="{00000000-0005-0000-0000-00007B0E0000}"/>
    <cellStyle name="20% - Accent5 2 2 5 2 3 3" xfId="29544" xr:uid="{00000000-0005-0000-0000-00007C0E0000}"/>
    <cellStyle name="20% - Accent5 2 2 5 2 4" xfId="13310" xr:uid="{00000000-0005-0000-0000-00007D0E0000}"/>
    <cellStyle name="20% - Accent5 2 2 5 2 4 2" xfId="34955" xr:uid="{00000000-0005-0000-0000-00007E0E0000}"/>
    <cellStyle name="20% - Accent5 2 2 5 2 5" xfId="24133" xr:uid="{00000000-0005-0000-0000-00007F0E0000}"/>
    <cellStyle name="20% - Accent5 2 2 5 3" xfId="3823" xr:uid="{00000000-0005-0000-0000-0000800E0000}"/>
    <cellStyle name="20% - Accent5 2 2 5 3 2" xfId="9248" xr:uid="{00000000-0005-0000-0000-0000810E0000}"/>
    <cellStyle name="20% - Accent5 2 2 5 3 2 2" xfId="20070" xr:uid="{00000000-0005-0000-0000-0000820E0000}"/>
    <cellStyle name="20% - Accent5 2 2 5 3 2 2 2" xfId="41715" xr:uid="{00000000-0005-0000-0000-0000830E0000}"/>
    <cellStyle name="20% - Accent5 2 2 5 3 2 3" xfId="30893" xr:uid="{00000000-0005-0000-0000-0000840E0000}"/>
    <cellStyle name="20% - Accent5 2 2 5 3 3" xfId="14659" xr:uid="{00000000-0005-0000-0000-0000850E0000}"/>
    <cellStyle name="20% - Accent5 2 2 5 3 3 2" xfId="36304" xr:uid="{00000000-0005-0000-0000-0000860E0000}"/>
    <cellStyle name="20% - Accent5 2 2 5 3 4" xfId="25482" xr:uid="{00000000-0005-0000-0000-0000870E0000}"/>
    <cellStyle name="20% - Accent5 2 2 5 4" xfId="6552" xr:uid="{00000000-0005-0000-0000-0000880E0000}"/>
    <cellStyle name="20% - Accent5 2 2 5 4 2" xfId="17374" xr:uid="{00000000-0005-0000-0000-0000890E0000}"/>
    <cellStyle name="20% - Accent5 2 2 5 4 2 2" xfId="39019" xr:uid="{00000000-0005-0000-0000-00008A0E0000}"/>
    <cellStyle name="20% - Accent5 2 2 5 4 3" xfId="28197" xr:uid="{00000000-0005-0000-0000-00008B0E0000}"/>
    <cellStyle name="20% - Accent5 2 2 5 5" xfId="11963" xr:uid="{00000000-0005-0000-0000-00008C0E0000}"/>
    <cellStyle name="20% - Accent5 2 2 5 5 2" xfId="33608" xr:uid="{00000000-0005-0000-0000-00008D0E0000}"/>
    <cellStyle name="20% - Accent5 2 2 5 6" xfId="22786" xr:uid="{00000000-0005-0000-0000-00008E0E0000}"/>
    <cellStyle name="20% - Accent5 2 2 6" xfId="1574" xr:uid="{00000000-0005-0000-0000-00008F0E0000}"/>
    <cellStyle name="20% - Accent5 2 2 6 2" xfId="4272" xr:uid="{00000000-0005-0000-0000-0000900E0000}"/>
    <cellStyle name="20% - Accent5 2 2 6 2 2" xfId="9697" xr:uid="{00000000-0005-0000-0000-0000910E0000}"/>
    <cellStyle name="20% - Accent5 2 2 6 2 2 2" xfId="20519" xr:uid="{00000000-0005-0000-0000-0000920E0000}"/>
    <cellStyle name="20% - Accent5 2 2 6 2 2 2 2" xfId="42164" xr:uid="{00000000-0005-0000-0000-0000930E0000}"/>
    <cellStyle name="20% - Accent5 2 2 6 2 2 3" xfId="31342" xr:uid="{00000000-0005-0000-0000-0000940E0000}"/>
    <cellStyle name="20% - Accent5 2 2 6 2 3" xfId="15108" xr:uid="{00000000-0005-0000-0000-0000950E0000}"/>
    <cellStyle name="20% - Accent5 2 2 6 2 3 2" xfId="36753" xr:uid="{00000000-0005-0000-0000-0000960E0000}"/>
    <cellStyle name="20% - Accent5 2 2 6 2 4" xfId="25931" xr:uid="{00000000-0005-0000-0000-0000970E0000}"/>
    <cellStyle name="20% - Accent5 2 2 6 3" xfId="7001" xr:uid="{00000000-0005-0000-0000-0000980E0000}"/>
    <cellStyle name="20% - Accent5 2 2 6 3 2" xfId="17823" xr:uid="{00000000-0005-0000-0000-0000990E0000}"/>
    <cellStyle name="20% - Accent5 2 2 6 3 2 2" xfId="39468" xr:uid="{00000000-0005-0000-0000-00009A0E0000}"/>
    <cellStyle name="20% - Accent5 2 2 6 3 3" xfId="28646" xr:uid="{00000000-0005-0000-0000-00009B0E0000}"/>
    <cellStyle name="20% - Accent5 2 2 6 4" xfId="12412" xr:uid="{00000000-0005-0000-0000-00009C0E0000}"/>
    <cellStyle name="20% - Accent5 2 2 6 4 2" xfId="34057" xr:uid="{00000000-0005-0000-0000-00009D0E0000}"/>
    <cellStyle name="20% - Accent5 2 2 6 5" xfId="23235" xr:uid="{00000000-0005-0000-0000-00009E0E0000}"/>
    <cellStyle name="20% - Accent5 2 2 7" xfId="2925" xr:uid="{00000000-0005-0000-0000-00009F0E0000}"/>
    <cellStyle name="20% - Accent5 2 2 7 2" xfId="8350" xr:uid="{00000000-0005-0000-0000-0000A00E0000}"/>
    <cellStyle name="20% - Accent5 2 2 7 2 2" xfId="19172" xr:uid="{00000000-0005-0000-0000-0000A10E0000}"/>
    <cellStyle name="20% - Accent5 2 2 7 2 2 2" xfId="40817" xr:uid="{00000000-0005-0000-0000-0000A20E0000}"/>
    <cellStyle name="20% - Accent5 2 2 7 2 3" xfId="29995" xr:uid="{00000000-0005-0000-0000-0000A30E0000}"/>
    <cellStyle name="20% - Accent5 2 2 7 3" xfId="13761" xr:uid="{00000000-0005-0000-0000-0000A40E0000}"/>
    <cellStyle name="20% - Accent5 2 2 7 3 2" xfId="35406" xr:uid="{00000000-0005-0000-0000-0000A50E0000}"/>
    <cellStyle name="20% - Accent5 2 2 7 4" xfId="24584" xr:uid="{00000000-0005-0000-0000-0000A60E0000}"/>
    <cellStyle name="20% - Accent5 2 2 8" xfId="5654" xr:uid="{00000000-0005-0000-0000-0000A70E0000}"/>
    <cellStyle name="20% - Accent5 2 2 8 2" xfId="16476" xr:uid="{00000000-0005-0000-0000-0000A80E0000}"/>
    <cellStyle name="20% - Accent5 2 2 8 2 2" xfId="38121" xr:uid="{00000000-0005-0000-0000-0000A90E0000}"/>
    <cellStyle name="20% - Accent5 2 2 8 3" xfId="27299" xr:uid="{00000000-0005-0000-0000-0000AA0E0000}"/>
    <cellStyle name="20% - Accent5 2 2 9" xfId="11065" xr:uid="{00000000-0005-0000-0000-0000AB0E0000}"/>
    <cellStyle name="20% - Accent5 2 2 9 2" xfId="32710" xr:uid="{00000000-0005-0000-0000-0000AC0E0000}"/>
    <cellStyle name="20% - Accent5 2 3" xfId="172" xr:uid="{00000000-0005-0000-0000-0000AD0E0000}"/>
    <cellStyle name="20% - Accent5 2 3 10" xfId="21887" xr:uid="{00000000-0005-0000-0000-0000AE0E0000}"/>
    <cellStyle name="20% - Accent5 2 3 2" xfId="373" xr:uid="{00000000-0005-0000-0000-0000AF0E0000}"/>
    <cellStyle name="20% - Accent5 2 3 2 2" xfId="822" xr:uid="{00000000-0005-0000-0000-0000B00E0000}"/>
    <cellStyle name="20% - Accent5 2 3 2 2 2" xfId="2171" xr:uid="{00000000-0005-0000-0000-0000B10E0000}"/>
    <cellStyle name="20% - Accent5 2 3 2 2 2 2" xfId="4869" xr:uid="{00000000-0005-0000-0000-0000B20E0000}"/>
    <cellStyle name="20% - Accent5 2 3 2 2 2 2 2" xfId="10294" xr:uid="{00000000-0005-0000-0000-0000B30E0000}"/>
    <cellStyle name="20% - Accent5 2 3 2 2 2 2 2 2" xfId="21116" xr:uid="{00000000-0005-0000-0000-0000B40E0000}"/>
    <cellStyle name="20% - Accent5 2 3 2 2 2 2 2 2 2" xfId="42761" xr:uid="{00000000-0005-0000-0000-0000B50E0000}"/>
    <cellStyle name="20% - Accent5 2 3 2 2 2 2 2 3" xfId="31939" xr:uid="{00000000-0005-0000-0000-0000B60E0000}"/>
    <cellStyle name="20% - Accent5 2 3 2 2 2 2 3" xfId="15705" xr:uid="{00000000-0005-0000-0000-0000B70E0000}"/>
    <cellStyle name="20% - Accent5 2 3 2 2 2 2 3 2" xfId="37350" xr:uid="{00000000-0005-0000-0000-0000B80E0000}"/>
    <cellStyle name="20% - Accent5 2 3 2 2 2 2 4" xfId="26528" xr:uid="{00000000-0005-0000-0000-0000B90E0000}"/>
    <cellStyle name="20% - Accent5 2 3 2 2 2 3" xfId="7598" xr:uid="{00000000-0005-0000-0000-0000BA0E0000}"/>
    <cellStyle name="20% - Accent5 2 3 2 2 2 3 2" xfId="18420" xr:uid="{00000000-0005-0000-0000-0000BB0E0000}"/>
    <cellStyle name="20% - Accent5 2 3 2 2 2 3 2 2" xfId="40065" xr:uid="{00000000-0005-0000-0000-0000BC0E0000}"/>
    <cellStyle name="20% - Accent5 2 3 2 2 2 3 3" xfId="29243" xr:uid="{00000000-0005-0000-0000-0000BD0E0000}"/>
    <cellStyle name="20% - Accent5 2 3 2 2 2 4" xfId="13009" xr:uid="{00000000-0005-0000-0000-0000BE0E0000}"/>
    <cellStyle name="20% - Accent5 2 3 2 2 2 4 2" xfId="34654" xr:uid="{00000000-0005-0000-0000-0000BF0E0000}"/>
    <cellStyle name="20% - Accent5 2 3 2 2 2 5" xfId="23832" xr:uid="{00000000-0005-0000-0000-0000C00E0000}"/>
    <cellStyle name="20% - Accent5 2 3 2 2 3" xfId="3522" xr:uid="{00000000-0005-0000-0000-0000C10E0000}"/>
    <cellStyle name="20% - Accent5 2 3 2 2 3 2" xfId="8947" xr:uid="{00000000-0005-0000-0000-0000C20E0000}"/>
    <cellStyle name="20% - Accent5 2 3 2 2 3 2 2" xfId="19769" xr:uid="{00000000-0005-0000-0000-0000C30E0000}"/>
    <cellStyle name="20% - Accent5 2 3 2 2 3 2 2 2" xfId="41414" xr:uid="{00000000-0005-0000-0000-0000C40E0000}"/>
    <cellStyle name="20% - Accent5 2 3 2 2 3 2 3" xfId="30592" xr:uid="{00000000-0005-0000-0000-0000C50E0000}"/>
    <cellStyle name="20% - Accent5 2 3 2 2 3 3" xfId="14358" xr:uid="{00000000-0005-0000-0000-0000C60E0000}"/>
    <cellStyle name="20% - Accent5 2 3 2 2 3 3 2" xfId="36003" xr:uid="{00000000-0005-0000-0000-0000C70E0000}"/>
    <cellStyle name="20% - Accent5 2 3 2 2 3 4" xfId="25181" xr:uid="{00000000-0005-0000-0000-0000C80E0000}"/>
    <cellStyle name="20% - Accent5 2 3 2 2 4" xfId="6251" xr:uid="{00000000-0005-0000-0000-0000C90E0000}"/>
    <cellStyle name="20% - Accent5 2 3 2 2 4 2" xfId="17073" xr:uid="{00000000-0005-0000-0000-0000CA0E0000}"/>
    <cellStyle name="20% - Accent5 2 3 2 2 4 2 2" xfId="38718" xr:uid="{00000000-0005-0000-0000-0000CB0E0000}"/>
    <cellStyle name="20% - Accent5 2 3 2 2 4 3" xfId="27896" xr:uid="{00000000-0005-0000-0000-0000CC0E0000}"/>
    <cellStyle name="20% - Accent5 2 3 2 2 5" xfId="11662" xr:uid="{00000000-0005-0000-0000-0000CD0E0000}"/>
    <cellStyle name="20% - Accent5 2 3 2 2 5 2" xfId="33307" xr:uid="{00000000-0005-0000-0000-0000CE0E0000}"/>
    <cellStyle name="20% - Accent5 2 3 2 2 6" xfId="22485" xr:uid="{00000000-0005-0000-0000-0000CF0E0000}"/>
    <cellStyle name="20% - Accent5 2 3 2 3" xfId="1271" xr:uid="{00000000-0005-0000-0000-0000D00E0000}"/>
    <cellStyle name="20% - Accent5 2 3 2 3 2" xfId="2620" xr:uid="{00000000-0005-0000-0000-0000D10E0000}"/>
    <cellStyle name="20% - Accent5 2 3 2 3 2 2" xfId="5318" xr:uid="{00000000-0005-0000-0000-0000D20E0000}"/>
    <cellStyle name="20% - Accent5 2 3 2 3 2 2 2" xfId="10743" xr:uid="{00000000-0005-0000-0000-0000D30E0000}"/>
    <cellStyle name="20% - Accent5 2 3 2 3 2 2 2 2" xfId="21565" xr:uid="{00000000-0005-0000-0000-0000D40E0000}"/>
    <cellStyle name="20% - Accent5 2 3 2 3 2 2 2 2 2" xfId="43210" xr:uid="{00000000-0005-0000-0000-0000D50E0000}"/>
    <cellStyle name="20% - Accent5 2 3 2 3 2 2 2 3" xfId="32388" xr:uid="{00000000-0005-0000-0000-0000D60E0000}"/>
    <cellStyle name="20% - Accent5 2 3 2 3 2 2 3" xfId="16154" xr:uid="{00000000-0005-0000-0000-0000D70E0000}"/>
    <cellStyle name="20% - Accent5 2 3 2 3 2 2 3 2" xfId="37799" xr:uid="{00000000-0005-0000-0000-0000D80E0000}"/>
    <cellStyle name="20% - Accent5 2 3 2 3 2 2 4" xfId="26977" xr:uid="{00000000-0005-0000-0000-0000D90E0000}"/>
    <cellStyle name="20% - Accent5 2 3 2 3 2 3" xfId="8047" xr:uid="{00000000-0005-0000-0000-0000DA0E0000}"/>
    <cellStyle name="20% - Accent5 2 3 2 3 2 3 2" xfId="18869" xr:uid="{00000000-0005-0000-0000-0000DB0E0000}"/>
    <cellStyle name="20% - Accent5 2 3 2 3 2 3 2 2" xfId="40514" xr:uid="{00000000-0005-0000-0000-0000DC0E0000}"/>
    <cellStyle name="20% - Accent5 2 3 2 3 2 3 3" xfId="29692" xr:uid="{00000000-0005-0000-0000-0000DD0E0000}"/>
    <cellStyle name="20% - Accent5 2 3 2 3 2 4" xfId="13458" xr:uid="{00000000-0005-0000-0000-0000DE0E0000}"/>
    <cellStyle name="20% - Accent5 2 3 2 3 2 4 2" xfId="35103" xr:uid="{00000000-0005-0000-0000-0000DF0E0000}"/>
    <cellStyle name="20% - Accent5 2 3 2 3 2 5" xfId="24281" xr:uid="{00000000-0005-0000-0000-0000E00E0000}"/>
    <cellStyle name="20% - Accent5 2 3 2 3 3" xfId="3971" xr:uid="{00000000-0005-0000-0000-0000E10E0000}"/>
    <cellStyle name="20% - Accent5 2 3 2 3 3 2" xfId="9396" xr:uid="{00000000-0005-0000-0000-0000E20E0000}"/>
    <cellStyle name="20% - Accent5 2 3 2 3 3 2 2" xfId="20218" xr:uid="{00000000-0005-0000-0000-0000E30E0000}"/>
    <cellStyle name="20% - Accent5 2 3 2 3 3 2 2 2" xfId="41863" xr:uid="{00000000-0005-0000-0000-0000E40E0000}"/>
    <cellStyle name="20% - Accent5 2 3 2 3 3 2 3" xfId="31041" xr:uid="{00000000-0005-0000-0000-0000E50E0000}"/>
    <cellStyle name="20% - Accent5 2 3 2 3 3 3" xfId="14807" xr:uid="{00000000-0005-0000-0000-0000E60E0000}"/>
    <cellStyle name="20% - Accent5 2 3 2 3 3 3 2" xfId="36452" xr:uid="{00000000-0005-0000-0000-0000E70E0000}"/>
    <cellStyle name="20% - Accent5 2 3 2 3 3 4" xfId="25630" xr:uid="{00000000-0005-0000-0000-0000E80E0000}"/>
    <cellStyle name="20% - Accent5 2 3 2 3 4" xfId="6700" xr:uid="{00000000-0005-0000-0000-0000E90E0000}"/>
    <cellStyle name="20% - Accent5 2 3 2 3 4 2" xfId="17522" xr:uid="{00000000-0005-0000-0000-0000EA0E0000}"/>
    <cellStyle name="20% - Accent5 2 3 2 3 4 2 2" xfId="39167" xr:uid="{00000000-0005-0000-0000-0000EB0E0000}"/>
    <cellStyle name="20% - Accent5 2 3 2 3 4 3" xfId="28345" xr:uid="{00000000-0005-0000-0000-0000EC0E0000}"/>
    <cellStyle name="20% - Accent5 2 3 2 3 5" xfId="12111" xr:uid="{00000000-0005-0000-0000-0000ED0E0000}"/>
    <cellStyle name="20% - Accent5 2 3 2 3 5 2" xfId="33756" xr:uid="{00000000-0005-0000-0000-0000EE0E0000}"/>
    <cellStyle name="20% - Accent5 2 3 2 3 6" xfId="22934" xr:uid="{00000000-0005-0000-0000-0000EF0E0000}"/>
    <cellStyle name="20% - Accent5 2 3 2 4" xfId="1722" xr:uid="{00000000-0005-0000-0000-0000F00E0000}"/>
    <cellStyle name="20% - Accent5 2 3 2 4 2" xfId="4420" xr:uid="{00000000-0005-0000-0000-0000F10E0000}"/>
    <cellStyle name="20% - Accent5 2 3 2 4 2 2" xfId="9845" xr:uid="{00000000-0005-0000-0000-0000F20E0000}"/>
    <cellStyle name="20% - Accent5 2 3 2 4 2 2 2" xfId="20667" xr:uid="{00000000-0005-0000-0000-0000F30E0000}"/>
    <cellStyle name="20% - Accent5 2 3 2 4 2 2 2 2" xfId="42312" xr:uid="{00000000-0005-0000-0000-0000F40E0000}"/>
    <cellStyle name="20% - Accent5 2 3 2 4 2 2 3" xfId="31490" xr:uid="{00000000-0005-0000-0000-0000F50E0000}"/>
    <cellStyle name="20% - Accent5 2 3 2 4 2 3" xfId="15256" xr:uid="{00000000-0005-0000-0000-0000F60E0000}"/>
    <cellStyle name="20% - Accent5 2 3 2 4 2 3 2" xfId="36901" xr:uid="{00000000-0005-0000-0000-0000F70E0000}"/>
    <cellStyle name="20% - Accent5 2 3 2 4 2 4" xfId="26079" xr:uid="{00000000-0005-0000-0000-0000F80E0000}"/>
    <cellStyle name="20% - Accent5 2 3 2 4 3" xfId="7149" xr:uid="{00000000-0005-0000-0000-0000F90E0000}"/>
    <cellStyle name="20% - Accent5 2 3 2 4 3 2" xfId="17971" xr:uid="{00000000-0005-0000-0000-0000FA0E0000}"/>
    <cellStyle name="20% - Accent5 2 3 2 4 3 2 2" xfId="39616" xr:uid="{00000000-0005-0000-0000-0000FB0E0000}"/>
    <cellStyle name="20% - Accent5 2 3 2 4 3 3" xfId="28794" xr:uid="{00000000-0005-0000-0000-0000FC0E0000}"/>
    <cellStyle name="20% - Accent5 2 3 2 4 4" xfId="12560" xr:uid="{00000000-0005-0000-0000-0000FD0E0000}"/>
    <cellStyle name="20% - Accent5 2 3 2 4 4 2" xfId="34205" xr:uid="{00000000-0005-0000-0000-0000FE0E0000}"/>
    <cellStyle name="20% - Accent5 2 3 2 4 5" xfId="23383" xr:uid="{00000000-0005-0000-0000-0000FF0E0000}"/>
    <cellStyle name="20% - Accent5 2 3 2 5" xfId="3073" xr:uid="{00000000-0005-0000-0000-0000000F0000}"/>
    <cellStyle name="20% - Accent5 2 3 2 5 2" xfId="8498" xr:uid="{00000000-0005-0000-0000-0000010F0000}"/>
    <cellStyle name="20% - Accent5 2 3 2 5 2 2" xfId="19320" xr:uid="{00000000-0005-0000-0000-0000020F0000}"/>
    <cellStyle name="20% - Accent5 2 3 2 5 2 2 2" xfId="40965" xr:uid="{00000000-0005-0000-0000-0000030F0000}"/>
    <cellStyle name="20% - Accent5 2 3 2 5 2 3" xfId="30143" xr:uid="{00000000-0005-0000-0000-0000040F0000}"/>
    <cellStyle name="20% - Accent5 2 3 2 5 3" xfId="13909" xr:uid="{00000000-0005-0000-0000-0000050F0000}"/>
    <cellStyle name="20% - Accent5 2 3 2 5 3 2" xfId="35554" xr:uid="{00000000-0005-0000-0000-0000060F0000}"/>
    <cellStyle name="20% - Accent5 2 3 2 5 4" xfId="24732" xr:uid="{00000000-0005-0000-0000-0000070F0000}"/>
    <cellStyle name="20% - Accent5 2 3 2 6" xfId="5802" xr:uid="{00000000-0005-0000-0000-0000080F0000}"/>
    <cellStyle name="20% - Accent5 2 3 2 6 2" xfId="16624" xr:uid="{00000000-0005-0000-0000-0000090F0000}"/>
    <cellStyle name="20% - Accent5 2 3 2 6 2 2" xfId="38269" xr:uid="{00000000-0005-0000-0000-00000A0F0000}"/>
    <cellStyle name="20% - Accent5 2 3 2 6 3" xfId="27447" xr:uid="{00000000-0005-0000-0000-00000B0F0000}"/>
    <cellStyle name="20% - Accent5 2 3 2 7" xfId="11213" xr:uid="{00000000-0005-0000-0000-00000C0F0000}"/>
    <cellStyle name="20% - Accent5 2 3 2 7 2" xfId="32858" xr:uid="{00000000-0005-0000-0000-00000D0F0000}"/>
    <cellStyle name="20% - Accent5 2 3 2 8" xfId="22036" xr:uid="{00000000-0005-0000-0000-00000E0F0000}"/>
    <cellStyle name="20% - Accent5 2 3 3" xfId="523" xr:uid="{00000000-0005-0000-0000-00000F0F0000}"/>
    <cellStyle name="20% - Accent5 2 3 3 2" xfId="972" xr:uid="{00000000-0005-0000-0000-0000100F0000}"/>
    <cellStyle name="20% - Accent5 2 3 3 2 2" xfId="2321" xr:uid="{00000000-0005-0000-0000-0000110F0000}"/>
    <cellStyle name="20% - Accent5 2 3 3 2 2 2" xfId="5019" xr:uid="{00000000-0005-0000-0000-0000120F0000}"/>
    <cellStyle name="20% - Accent5 2 3 3 2 2 2 2" xfId="10444" xr:uid="{00000000-0005-0000-0000-0000130F0000}"/>
    <cellStyle name="20% - Accent5 2 3 3 2 2 2 2 2" xfId="21266" xr:uid="{00000000-0005-0000-0000-0000140F0000}"/>
    <cellStyle name="20% - Accent5 2 3 3 2 2 2 2 2 2" xfId="42911" xr:uid="{00000000-0005-0000-0000-0000150F0000}"/>
    <cellStyle name="20% - Accent5 2 3 3 2 2 2 2 3" xfId="32089" xr:uid="{00000000-0005-0000-0000-0000160F0000}"/>
    <cellStyle name="20% - Accent5 2 3 3 2 2 2 3" xfId="15855" xr:uid="{00000000-0005-0000-0000-0000170F0000}"/>
    <cellStyle name="20% - Accent5 2 3 3 2 2 2 3 2" xfId="37500" xr:uid="{00000000-0005-0000-0000-0000180F0000}"/>
    <cellStyle name="20% - Accent5 2 3 3 2 2 2 4" xfId="26678" xr:uid="{00000000-0005-0000-0000-0000190F0000}"/>
    <cellStyle name="20% - Accent5 2 3 3 2 2 3" xfId="7748" xr:uid="{00000000-0005-0000-0000-00001A0F0000}"/>
    <cellStyle name="20% - Accent5 2 3 3 2 2 3 2" xfId="18570" xr:uid="{00000000-0005-0000-0000-00001B0F0000}"/>
    <cellStyle name="20% - Accent5 2 3 3 2 2 3 2 2" xfId="40215" xr:uid="{00000000-0005-0000-0000-00001C0F0000}"/>
    <cellStyle name="20% - Accent5 2 3 3 2 2 3 3" xfId="29393" xr:uid="{00000000-0005-0000-0000-00001D0F0000}"/>
    <cellStyle name="20% - Accent5 2 3 3 2 2 4" xfId="13159" xr:uid="{00000000-0005-0000-0000-00001E0F0000}"/>
    <cellStyle name="20% - Accent5 2 3 3 2 2 4 2" xfId="34804" xr:uid="{00000000-0005-0000-0000-00001F0F0000}"/>
    <cellStyle name="20% - Accent5 2 3 3 2 2 5" xfId="23982" xr:uid="{00000000-0005-0000-0000-0000200F0000}"/>
    <cellStyle name="20% - Accent5 2 3 3 2 3" xfId="3672" xr:uid="{00000000-0005-0000-0000-0000210F0000}"/>
    <cellStyle name="20% - Accent5 2 3 3 2 3 2" xfId="9097" xr:uid="{00000000-0005-0000-0000-0000220F0000}"/>
    <cellStyle name="20% - Accent5 2 3 3 2 3 2 2" xfId="19919" xr:uid="{00000000-0005-0000-0000-0000230F0000}"/>
    <cellStyle name="20% - Accent5 2 3 3 2 3 2 2 2" xfId="41564" xr:uid="{00000000-0005-0000-0000-0000240F0000}"/>
    <cellStyle name="20% - Accent5 2 3 3 2 3 2 3" xfId="30742" xr:uid="{00000000-0005-0000-0000-0000250F0000}"/>
    <cellStyle name="20% - Accent5 2 3 3 2 3 3" xfId="14508" xr:uid="{00000000-0005-0000-0000-0000260F0000}"/>
    <cellStyle name="20% - Accent5 2 3 3 2 3 3 2" xfId="36153" xr:uid="{00000000-0005-0000-0000-0000270F0000}"/>
    <cellStyle name="20% - Accent5 2 3 3 2 3 4" xfId="25331" xr:uid="{00000000-0005-0000-0000-0000280F0000}"/>
    <cellStyle name="20% - Accent5 2 3 3 2 4" xfId="6401" xr:uid="{00000000-0005-0000-0000-0000290F0000}"/>
    <cellStyle name="20% - Accent5 2 3 3 2 4 2" xfId="17223" xr:uid="{00000000-0005-0000-0000-00002A0F0000}"/>
    <cellStyle name="20% - Accent5 2 3 3 2 4 2 2" xfId="38868" xr:uid="{00000000-0005-0000-0000-00002B0F0000}"/>
    <cellStyle name="20% - Accent5 2 3 3 2 4 3" xfId="28046" xr:uid="{00000000-0005-0000-0000-00002C0F0000}"/>
    <cellStyle name="20% - Accent5 2 3 3 2 5" xfId="11812" xr:uid="{00000000-0005-0000-0000-00002D0F0000}"/>
    <cellStyle name="20% - Accent5 2 3 3 2 5 2" xfId="33457" xr:uid="{00000000-0005-0000-0000-00002E0F0000}"/>
    <cellStyle name="20% - Accent5 2 3 3 2 6" xfId="22635" xr:uid="{00000000-0005-0000-0000-00002F0F0000}"/>
    <cellStyle name="20% - Accent5 2 3 3 3" xfId="1421" xr:uid="{00000000-0005-0000-0000-0000300F0000}"/>
    <cellStyle name="20% - Accent5 2 3 3 3 2" xfId="2770" xr:uid="{00000000-0005-0000-0000-0000310F0000}"/>
    <cellStyle name="20% - Accent5 2 3 3 3 2 2" xfId="5468" xr:uid="{00000000-0005-0000-0000-0000320F0000}"/>
    <cellStyle name="20% - Accent5 2 3 3 3 2 2 2" xfId="10893" xr:uid="{00000000-0005-0000-0000-0000330F0000}"/>
    <cellStyle name="20% - Accent5 2 3 3 3 2 2 2 2" xfId="21715" xr:uid="{00000000-0005-0000-0000-0000340F0000}"/>
    <cellStyle name="20% - Accent5 2 3 3 3 2 2 2 2 2" xfId="43360" xr:uid="{00000000-0005-0000-0000-0000350F0000}"/>
    <cellStyle name="20% - Accent5 2 3 3 3 2 2 2 3" xfId="32538" xr:uid="{00000000-0005-0000-0000-0000360F0000}"/>
    <cellStyle name="20% - Accent5 2 3 3 3 2 2 3" xfId="16304" xr:uid="{00000000-0005-0000-0000-0000370F0000}"/>
    <cellStyle name="20% - Accent5 2 3 3 3 2 2 3 2" xfId="37949" xr:uid="{00000000-0005-0000-0000-0000380F0000}"/>
    <cellStyle name="20% - Accent5 2 3 3 3 2 2 4" xfId="27127" xr:uid="{00000000-0005-0000-0000-0000390F0000}"/>
    <cellStyle name="20% - Accent5 2 3 3 3 2 3" xfId="8197" xr:uid="{00000000-0005-0000-0000-00003A0F0000}"/>
    <cellStyle name="20% - Accent5 2 3 3 3 2 3 2" xfId="19019" xr:uid="{00000000-0005-0000-0000-00003B0F0000}"/>
    <cellStyle name="20% - Accent5 2 3 3 3 2 3 2 2" xfId="40664" xr:uid="{00000000-0005-0000-0000-00003C0F0000}"/>
    <cellStyle name="20% - Accent5 2 3 3 3 2 3 3" xfId="29842" xr:uid="{00000000-0005-0000-0000-00003D0F0000}"/>
    <cellStyle name="20% - Accent5 2 3 3 3 2 4" xfId="13608" xr:uid="{00000000-0005-0000-0000-00003E0F0000}"/>
    <cellStyle name="20% - Accent5 2 3 3 3 2 4 2" xfId="35253" xr:uid="{00000000-0005-0000-0000-00003F0F0000}"/>
    <cellStyle name="20% - Accent5 2 3 3 3 2 5" xfId="24431" xr:uid="{00000000-0005-0000-0000-0000400F0000}"/>
    <cellStyle name="20% - Accent5 2 3 3 3 3" xfId="4121" xr:uid="{00000000-0005-0000-0000-0000410F0000}"/>
    <cellStyle name="20% - Accent5 2 3 3 3 3 2" xfId="9546" xr:uid="{00000000-0005-0000-0000-0000420F0000}"/>
    <cellStyle name="20% - Accent5 2 3 3 3 3 2 2" xfId="20368" xr:uid="{00000000-0005-0000-0000-0000430F0000}"/>
    <cellStyle name="20% - Accent5 2 3 3 3 3 2 2 2" xfId="42013" xr:uid="{00000000-0005-0000-0000-0000440F0000}"/>
    <cellStyle name="20% - Accent5 2 3 3 3 3 2 3" xfId="31191" xr:uid="{00000000-0005-0000-0000-0000450F0000}"/>
    <cellStyle name="20% - Accent5 2 3 3 3 3 3" xfId="14957" xr:uid="{00000000-0005-0000-0000-0000460F0000}"/>
    <cellStyle name="20% - Accent5 2 3 3 3 3 3 2" xfId="36602" xr:uid="{00000000-0005-0000-0000-0000470F0000}"/>
    <cellStyle name="20% - Accent5 2 3 3 3 3 4" xfId="25780" xr:uid="{00000000-0005-0000-0000-0000480F0000}"/>
    <cellStyle name="20% - Accent5 2 3 3 3 4" xfId="6850" xr:uid="{00000000-0005-0000-0000-0000490F0000}"/>
    <cellStyle name="20% - Accent5 2 3 3 3 4 2" xfId="17672" xr:uid="{00000000-0005-0000-0000-00004A0F0000}"/>
    <cellStyle name="20% - Accent5 2 3 3 3 4 2 2" xfId="39317" xr:uid="{00000000-0005-0000-0000-00004B0F0000}"/>
    <cellStyle name="20% - Accent5 2 3 3 3 4 3" xfId="28495" xr:uid="{00000000-0005-0000-0000-00004C0F0000}"/>
    <cellStyle name="20% - Accent5 2 3 3 3 5" xfId="12261" xr:uid="{00000000-0005-0000-0000-00004D0F0000}"/>
    <cellStyle name="20% - Accent5 2 3 3 3 5 2" xfId="33906" xr:uid="{00000000-0005-0000-0000-00004E0F0000}"/>
    <cellStyle name="20% - Accent5 2 3 3 3 6" xfId="23084" xr:uid="{00000000-0005-0000-0000-00004F0F0000}"/>
    <cellStyle name="20% - Accent5 2 3 3 4" xfId="1872" xr:uid="{00000000-0005-0000-0000-0000500F0000}"/>
    <cellStyle name="20% - Accent5 2 3 3 4 2" xfId="4570" xr:uid="{00000000-0005-0000-0000-0000510F0000}"/>
    <cellStyle name="20% - Accent5 2 3 3 4 2 2" xfId="9995" xr:uid="{00000000-0005-0000-0000-0000520F0000}"/>
    <cellStyle name="20% - Accent5 2 3 3 4 2 2 2" xfId="20817" xr:uid="{00000000-0005-0000-0000-0000530F0000}"/>
    <cellStyle name="20% - Accent5 2 3 3 4 2 2 2 2" xfId="42462" xr:uid="{00000000-0005-0000-0000-0000540F0000}"/>
    <cellStyle name="20% - Accent5 2 3 3 4 2 2 3" xfId="31640" xr:uid="{00000000-0005-0000-0000-0000550F0000}"/>
    <cellStyle name="20% - Accent5 2 3 3 4 2 3" xfId="15406" xr:uid="{00000000-0005-0000-0000-0000560F0000}"/>
    <cellStyle name="20% - Accent5 2 3 3 4 2 3 2" xfId="37051" xr:uid="{00000000-0005-0000-0000-0000570F0000}"/>
    <cellStyle name="20% - Accent5 2 3 3 4 2 4" xfId="26229" xr:uid="{00000000-0005-0000-0000-0000580F0000}"/>
    <cellStyle name="20% - Accent5 2 3 3 4 3" xfId="7299" xr:uid="{00000000-0005-0000-0000-0000590F0000}"/>
    <cellStyle name="20% - Accent5 2 3 3 4 3 2" xfId="18121" xr:uid="{00000000-0005-0000-0000-00005A0F0000}"/>
    <cellStyle name="20% - Accent5 2 3 3 4 3 2 2" xfId="39766" xr:uid="{00000000-0005-0000-0000-00005B0F0000}"/>
    <cellStyle name="20% - Accent5 2 3 3 4 3 3" xfId="28944" xr:uid="{00000000-0005-0000-0000-00005C0F0000}"/>
    <cellStyle name="20% - Accent5 2 3 3 4 4" xfId="12710" xr:uid="{00000000-0005-0000-0000-00005D0F0000}"/>
    <cellStyle name="20% - Accent5 2 3 3 4 4 2" xfId="34355" xr:uid="{00000000-0005-0000-0000-00005E0F0000}"/>
    <cellStyle name="20% - Accent5 2 3 3 4 5" xfId="23533" xr:uid="{00000000-0005-0000-0000-00005F0F0000}"/>
    <cellStyle name="20% - Accent5 2 3 3 5" xfId="3223" xr:uid="{00000000-0005-0000-0000-0000600F0000}"/>
    <cellStyle name="20% - Accent5 2 3 3 5 2" xfId="8648" xr:uid="{00000000-0005-0000-0000-0000610F0000}"/>
    <cellStyle name="20% - Accent5 2 3 3 5 2 2" xfId="19470" xr:uid="{00000000-0005-0000-0000-0000620F0000}"/>
    <cellStyle name="20% - Accent5 2 3 3 5 2 2 2" xfId="41115" xr:uid="{00000000-0005-0000-0000-0000630F0000}"/>
    <cellStyle name="20% - Accent5 2 3 3 5 2 3" xfId="30293" xr:uid="{00000000-0005-0000-0000-0000640F0000}"/>
    <cellStyle name="20% - Accent5 2 3 3 5 3" xfId="14059" xr:uid="{00000000-0005-0000-0000-0000650F0000}"/>
    <cellStyle name="20% - Accent5 2 3 3 5 3 2" xfId="35704" xr:uid="{00000000-0005-0000-0000-0000660F0000}"/>
    <cellStyle name="20% - Accent5 2 3 3 5 4" xfId="24882" xr:uid="{00000000-0005-0000-0000-0000670F0000}"/>
    <cellStyle name="20% - Accent5 2 3 3 6" xfId="5952" xr:uid="{00000000-0005-0000-0000-0000680F0000}"/>
    <cellStyle name="20% - Accent5 2 3 3 6 2" xfId="16774" xr:uid="{00000000-0005-0000-0000-0000690F0000}"/>
    <cellStyle name="20% - Accent5 2 3 3 6 2 2" xfId="38419" xr:uid="{00000000-0005-0000-0000-00006A0F0000}"/>
    <cellStyle name="20% - Accent5 2 3 3 6 3" xfId="27597" xr:uid="{00000000-0005-0000-0000-00006B0F0000}"/>
    <cellStyle name="20% - Accent5 2 3 3 7" xfId="11363" xr:uid="{00000000-0005-0000-0000-00006C0F0000}"/>
    <cellStyle name="20% - Accent5 2 3 3 7 2" xfId="33008" xr:uid="{00000000-0005-0000-0000-00006D0F0000}"/>
    <cellStyle name="20% - Accent5 2 3 3 8" xfId="22186" xr:uid="{00000000-0005-0000-0000-00006E0F0000}"/>
    <cellStyle name="20% - Accent5 2 3 4" xfId="673" xr:uid="{00000000-0005-0000-0000-00006F0F0000}"/>
    <cellStyle name="20% - Accent5 2 3 4 2" xfId="2022" xr:uid="{00000000-0005-0000-0000-0000700F0000}"/>
    <cellStyle name="20% - Accent5 2 3 4 2 2" xfId="4720" xr:uid="{00000000-0005-0000-0000-0000710F0000}"/>
    <cellStyle name="20% - Accent5 2 3 4 2 2 2" xfId="10145" xr:uid="{00000000-0005-0000-0000-0000720F0000}"/>
    <cellStyle name="20% - Accent5 2 3 4 2 2 2 2" xfId="20967" xr:uid="{00000000-0005-0000-0000-0000730F0000}"/>
    <cellStyle name="20% - Accent5 2 3 4 2 2 2 2 2" xfId="42612" xr:uid="{00000000-0005-0000-0000-0000740F0000}"/>
    <cellStyle name="20% - Accent5 2 3 4 2 2 2 3" xfId="31790" xr:uid="{00000000-0005-0000-0000-0000750F0000}"/>
    <cellStyle name="20% - Accent5 2 3 4 2 2 3" xfId="15556" xr:uid="{00000000-0005-0000-0000-0000760F0000}"/>
    <cellStyle name="20% - Accent5 2 3 4 2 2 3 2" xfId="37201" xr:uid="{00000000-0005-0000-0000-0000770F0000}"/>
    <cellStyle name="20% - Accent5 2 3 4 2 2 4" xfId="26379" xr:uid="{00000000-0005-0000-0000-0000780F0000}"/>
    <cellStyle name="20% - Accent5 2 3 4 2 3" xfId="7449" xr:uid="{00000000-0005-0000-0000-0000790F0000}"/>
    <cellStyle name="20% - Accent5 2 3 4 2 3 2" xfId="18271" xr:uid="{00000000-0005-0000-0000-00007A0F0000}"/>
    <cellStyle name="20% - Accent5 2 3 4 2 3 2 2" xfId="39916" xr:uid="{00000000-0005-0000-0000-00007B0F0000}"/>
    <cellStyle name="20% - Accent5 2 3 4 2 3 3" xfId="29094" xr:uid="{00000000-0005-0000-0000-00007C0F0000}"/>
    <cellStyle name="20% - Accent5 2 3 4 2 4" xfId="12860" xr:uid="{00000000-0005-0000-0000-00007D0F0000}"/>
    <cellStyle name="20% - Accent5 2 3 4 2 4 2" xfId="34505" xr:uid="{00000000-0005-0000-0000-00007E0F0000}"/>
    <cellStyle name="20% - Accent5 2 3 4 2 5" xfId="23683" xr:uid="{00000000-0005-0000-0000-00007F0F0000}"/>
    <cellStyle name="20% - Accent5 2 3 4 3" xfId="3373" xr:uid="{00000000-0005-0000-0000-0000800F0000}"/>
    <cellStyle name="20% - Accent5 2 3 4 3 2" xfId="8798" xr:uid="{00000000-0005-0000-0000-0000810F0000}"/>
    <cellStyle name="20% - Accent5 2 3 4 3 2 2" xfId="19620" xr:uid="{00000000-0005-0000-0000-0000820F0000}"/>
    <cellStyle name="20% - Accent5 2 3 4 3 2 2 2" xfId="41265" xr:uid="{00000000-0005-0000-0000-0000830F0000}"/>
    <cellStyle name="20% - Accent5 2 3 4 3 2 3" xfId="30443" xr:uid="{00000000-0005-0000-0000-0000840F0000}"/>
    <cellStyle name="20% - Accent5 2 3 4 3 3" xfId="14209" xr:uid="{00000000-0005-0000-0000-0000850F0000}"/>
    <cellStyle name="20% - Accent5 2 3 4 3 3 2" xfId="35854" xr:uid="{00000000-0005-0000-0000-0000860F0000}"/>
    <cellStyle name="20% - Accent5 2 3 4 3 4" xfId="25032" xr:uid="{00000000-0005-0000-0000-0000870F0000}"/>
    <cellStyle name="20% - Accent5 2 3 4 4" xfId="6102" xr:uid="{00000000-0005-0000-0000-0000880F0000}"/>
    <cellStyle name="20% - Accent5 2 3 4 4 2" xfId="16924" xr:uid="{00000000-0005-0000-0000-0000890F0000}"/>
    <cellStyle name="20% - Accent5 2 3 4 4 2 2" xfId="38569" xr:uid="{00000000-0005-0000-0000-00008A0F0000}"/>
    <cellStyle name="20% - Accent5 2 3 4 4 3" xfId="27747" xr:uid="{00000000-0005-0000-0000-00008B0F0000}"/>
    <cellStyle name="20% - Accent5 2 3 4 5" xfId="11513" xr:uid="{00000000-0005-0000-0000-00008C0F0000}"/>
    <cellStyle name="20% - Accent5 2 3 4 5 2" xfId="33158" xr:uid="{00000000-0005-0000-0000-00008D0F0000}"/>
    <cellStyle name="20% - Accent5 2 3 4 6" xfId="22336" xr:uid="{00000000-0005-0000-0000-00008E0F0000}"/>
    <cellStyle name="20% - Accent5 2 3 5" xfId="1122" xr:uid="{00000000-0005-0000-0000-00008F0F0000}"/>
    <cellStyle name="20% - Accent5 2 3 5 2" xfId="2471" xr:uid="{00000000-0005-0000-0000-0000900F0000}"/>
    <cellStyle name="20% - Accent5 2 3 5 2 2" xfId="5169" xr:uid="{00000000-0005-0000-0000-0000910F0000}"/>
    <cellStyle name="20% - Accent5 2 3 5 2 2 2" xfId="10594" xr:uid="{00000000-0005-0000-0000-0000920F0000}"/>
    <cellStyle name="20% - Accent5 2 3 5 2 2 2 2" xfId="21416" xr:uid="{00000000-0005-0000-0000-0000930F0000}"/>
    <cellStyle name="20% - Accent5 2 3 5 2 2 2 2 2" xfId="43061" xr:uid="{00000000-0005-0000-0000-0000940F0000}"/>
    <cellStyle name="20% - Accent5 2 3 5 2 2 2 3" xfId="32239" xr:uid="{00000000-0005-0000-0000-0000950F0000}"/>
    <cellStyle name="20% - Accent5 2 3 5 2 2 3" xfId="16005" xr:uid="{00000000-0005-0000-0000-0000960F0000}"/>
    <cellStyle name="20% - Accent5 2 3 5 2 2 3 2" xfId="37650" xr:uid="{00000000-0005-0000-0000-0000970F0000}"/>
    <cellStyle name="20% - Accent5 2 3 5 2 2 4" xfId="26828" xr:uid="{00000000-0005-0000-0000-0000980F0000}"/>
    <cellStyle name="20% - Accent5 2 3 5 2 3" xfId="7898" xr:uid="{00000000-0005-0000-0000-0000990F0000}"/>
    <cellStyle name="20% - Accent5 2 3 5 2 3 2" xfId="18720" xr:uid="{00000000-0005-0000-0000-00009A0F0000}"/>
    <cellStyle name="20% - Accent5 2 3 5 2 3 2 2" xfId="40365" xr:uid="{00000000-0005-0000-0000-00009B0F0000}"/>
    <cellStyle name="20% - Accent5 2 3 5 2 3 3" xfId="29543" xr:uid="{00000000-0005-0000-0000-00009C0F0000}"/>
    <cellStyle name="20% - Accent5 2 3 5 2 4" xfId="13309" xr:uid="{00000000-0005-0000-0000-00009D0F0000}"/>
    <cellStyle name="20% - Accent5 2 3 5 2 4 2" xfId="34954" xr:uid="{00000000-0005-0000-0000-00009E0F0000}"/>
    <cellStyle name="20% - Accent5 2 3 5 2 5" xfId="24132" xr:uid="{00000000-0005-0000-0000-00009F0F0000}"/>
    <cellStyle name="20% - Accent5 2 3 5 3" xfId="3822" xr:uid="{00000000-0005-0000-0000-0000A00F0000}"/>
    <cellStyle name="20% - Accent5 2 3 5 3 2" xfId="9247" xr:uid="{00000000-0005-0000-0000-0000A10F0000}"/>
    <cellStyle name="20% - Accent5 2 3 5 3 2 2" xfId="20069" xr:uid="{00000000-0005-0000-0000-0000A20F0000}"/>
    <cellStyle name="20% - Accent5 2 3 5 3 2 2 2" xfId="41714" xr:uid="{00000000-0005-0000-0000-0000A30F0000}"/>
    <cellStyle name="20% - Accent5 2 3 5 3 2 3" xfId="30892" xr:uid="{00000000-0005-0000-0000-0000A40F0000}"/>
    <cellStyle name="20% - Accent5 2 3 5 3 3" xfId="14658" xr:uid="{00000000-0005-0000-0000-0000A50F0000}"/>
    <cellStyle name="20% - Accent5 2 3 5 3 3 2" xfId="36303" xr:uid="{00000000-0005-0000-0000-0000A60F0000}"/>
    <cellStyle name="20% - Accent5 2 3 5 3 4" xfId="25481" xr:uid="{00000000-0005-0000-0000-0000A70F0000}"/>
    <cellStyle name="20% - Accent5 2 3 5 4" xfId="6551" xr:uid="{00000000-0005-0000-0000-0000A80F0000}"/>
    <cellStyle name="20% - Accent5 2 3 5 4 2" xfId="17373" xr:uid="{00000000-0005-0000-0000-0000A90F0000}"/>
    <cellStyle name="20% - Accent5 2 3 5 4 2 2" xfId="39018" xr:uid="{00000000-0005-0000-0000-0000AA0F0000}"/>
    <cellStyle name="20% - Accent5 2 3 5 4 3" xfId="28196" xr:uid="{00000000-0005-0000-0000-0000AB0F0000}"/>
    <cellStyle name="20% - Accent5 2 3 5 5" xfId="11962" xr:uid="{00000000-0005-0000-0000-0000AC0F0000}"/>
    <cellStyle name="20% - Accent5 2 3 5 5 2" xfId="33607" xr:uid="{00000000-0005-0000-0000-0000AD0F0000}"/>
    <cellStyle name="20% - Accent5 2 3 5 6" xfId="22785" xr:uid="{00000000-0005-0000-0000-0000AE0F0000}"/>
    <cellStyle name="20% - Accent5 2 3 6" xfId="1573" xr:uid="{00000000-0005-0000-0000-0000AF0F0000}"/>
    <cellStyle name="20% - Accent5 2 3 6 2" xfId="4271" xr:uid="{00000000-0005-0000-0000-0000B00F0000}"/>
    <cellStyle name="20% - Accent5 2 3 6 2 2" xfId="9696" xr:uid="{00000000-0005-0000-0000-0000B10F0000}"/>
    <cellStyle name="20% - Accent5 2 3 6 2 2 2" xfId="20518" xr:uid="{00000000-0005-0000-0000-0000B20F0000}"/>
    <cellStyle name="20% - Accent5 2 3 6 2 2 2 2" xfId="42163" xr:uid="{00000000-0005-0000-0000-0000B30F0000}"/>
    <cellStyle name="20% - Accent5 2 3 6 2 2 3" xfId="31341" xr:uid="{00000000-0005-0000-0000-0000B40F0000}"/>
    <cellStyle name="20% - Accent5 2 3 6 2 3" xfId="15107" xr:uid="{00000000-0005-0000-0000-0000B50F0000}"/>
    <cellStyle name="20% - Accent5 2 3 6 2 3 2" xfId="36752" xr:uid="{00000000-0005-0000-0000-0000B60F0000}"/>
    <cellStyle name="20% - Accent5 2 3 6 2 4" xfId="25930" xr:uid="{00000000-0005-0000-0000-0000B70F0000}"/>
    <cellStyle name="20% - Accent5 2 3 6 3" xfId="7000" xr:uid="{00000000-0005-0000-0000-0000B80F0000}"/>
    <cellStyle name="20% - Accent5 2 3 6 3 2" xfId="17822" xr:uid="{00000000-0005-0000-0000-0000B90F0000}"/>
    <cellStyle name="20% - Accent5 2 3 6 3 2 2" xfId="39467" xr:uid="{00000000-0005-0000-0000-0000BA0F0000}"/>
    <cellStyle name="20% - Accent5 2 3 6 3 3" xfId="28645" xr:uid="{00000000-0005-0000-0000-0000BB0F0000}"/>
    <cellStyle name="20% - Accent5 2 3 6 4" xfId="12411" xr:uid="{00000000-0005-0000-0000-0000BC0F0000}"/>
    <cellStyle name="20% - Accent5 2 3 6 4 2" xfId="34056" xr:uid="{00000000-0005-0000-0000-0000BD0F0000}"/>
    <cellStyle name="20% - Accent5 2 3 6 5" xfId="23234" xr:uid="{00000000-0005-0000-0000-0000BE0F0000}"/>
    <cellStyle name="20% - Accent5 2 3 7" xfId="2924" xr:uid="{00000000-0005-0000-0000-0000BF0F0000}"/>
    <cellStyle name="20% - Accent5 2 3 7 2" xfId="8349" xr:uid="{00000000-0005-0000-0000-0000C00F0000}"/>
    <cellStyle name="20% - Accent5 2 3 7 2 2" xfId="19171" xr:uid="{00000000-0005-0000-0000-0000C10F0000}"/>
    <cellStyle name="20% - Accent5 2 3 7 2 2 2" xfId="40816" xr:uid="{00000000-0005-0000-0000-0000C20F0000}"/>
    <cellStyle name="20% - Accent5 2 3 7 2 3" xfId="29994" xr:uid="{00000000-0005-0000-0000-0000C30F0000}"/>
    <cellStyle name="20% - Accent5 2 3 7 3" xfId="13760" xr:uid="{00000000-0005-0000-0000-0000C40F0000}"/>
    <cellStyle name="20% - Accent5 2 3 7 3 2" xfId="35405" xr:uid="{00000000-0005-0000-0000-0000C50F0000}"/>
    <cellStyle name="20% - Accent5 2 3 7 4" xfId="24583" xr:uid="{00000000-0005-0000-0000-0000C60F0000}"/>
    <cellStyle name="20% - Accent5 2 3 8" xfId="5653" xr:uid="{00000000-0005-0000-0000-0000C70F0000}"/>
    <cellStyle name="20% - Accent5 2 3 8 2" xfId="16475" xr:uid="{00000000-0005-0000-0000-0000C80F0000}"/>
    <cellStyle name="20% - Accent5 2 3 8 2 2" xfId="38120" xr:uid="{00000000-0005-0000-0000-0000C90F0000}"/>
    <cellStyle name="20% - Accent5 2 3 8 3" xfId="27298" xr:uid="{00000000-0005-0000-0000-0000CA0F0000}"/>
    <cellStyle name="20% - Accent5 2 3 9" xfId="11064" xr:uid="{00000000-0005-0000-0000-0000CB0F0000}"/>
    <cellStyle name="20% - Accent5 2 3 9 2" xfId="32709" xr:uid="{00000000-0005-0000-0000-0000CC0F0000}"/>
    <cellStyle name="20% - Accent5 2 4" xfId="350" xr:uid="{00000000-0005-0000-0000-0000CD0F0000}"/>
    <cellStyle name="20% - Accent5 2 4 2" xfId="799" xr:uid="{00000000-0005-0000-0000-0000CE0F0000}"/>
    <cellStyle name="20% - Accent5 2 4 2 2" xfId="2148" xr:uid="{00000000-0005-0000-0000-0000CF0F0000}"/>
    <cellStyle name="20% - Accent5 2 4 2 2 2" xfId="4846" xr:uid="{00000000-0005-0000-0000-0000D00F0000}"/>
    <cellStyle name="20% - Accent5 2 4 2 2 2 2" xfId="10271" xr:uid="{00000000-0005-0000-0000-0000D10F0000}"/>
    <cellStyle name="20% - Accent5 2 4 2 2 2 2 2" xfId="21093" xr:uid="{00000000-0005-0000-0000-0000D20F0000}"/>
    <cellStyle name="20% - Accent5 2 4 2 2 2 2 2 2" xfId="42738" xr:uid="{00000000-0005-0000-0000-0000D30F0000}"/>
    <cellStyle name="20% - Accent5 2 4 2 2 2 2 3" xfId="31916" xr:uid="{00000000-0005-0000-0000-0000D40F0000}"/>
    <cellStyle name="20% - Accent5 2 4 2 2 2 3" xfId="15682" xr:uid="{00000000-0005-0000-0000-0000D50F0000}"/>
    <cellStyle name="20% - Accent5 2 4 2 2 2 3 2" xfId="37327" xr:uid="{00000000-0005-0000-0000-0000D60F0000}"/>
    <cellStyle name="20% - Accent5 2 4 2 2 2 4" xfId="26505" xr:uid="{00000000-0005-0000-0000-0000D70F0000}"/>
    <cellStyle name="20% - Accent5 2 4 2 2 3" xfId="7575" xr:uid="{00000000-0005-0000-0000-0000D80F0000}"/>
    <cellStyle name="20% - Accent5 2 4 2 2 3 2" xfId="18397" xr:uid="{00000000-0005-0000-0000-0000D90F0000}"/>
    <cellStyle name="20% - Accent5 2 4 2 2 3 2 2" xfId="40042" xr:uid="{00000000-0005-0000-0000-0000DA0F0000}"/>
    <cellStyle name="20% - Accent5 2 4 2 2 3 3" xfId="29220" xr:uid="{00000000-0005-0000-0000-0000DB0F0000}"/>
    <cellStyle name="20% - Accent5 2 4 2 2 4" xfId="12986" xr:uid="{00000000-0005-0000-0000-0000DC0F0000}"/>
    <cellStyle name="20% - Accent5 2 4 2 2 4 2" xfId="34631" xr:uid="{00000000-0005-0000-0000-0000DD0F0000}"/>
    <cellStyle name="20% - Accent5 2 4 2 2 5" xfId="23809" xr:uid="{00000000-0005-0000-0000-0000DE0F0000}"/>
    <cellStyle name="20% - Accent5 2 4 2 3" xfId="3499" xr:uid="{00000000-0005-0000-0000-0000DF0F0000}"/>
    <cellStyle name="20% - Accent5 2 4 2 3 2" xfId="8924" xr:uid="{00000000-0005-0000-0000-0000E00F0000}"/>
    <cellStyle name="20% - Accent5 2 4 2 3 2 2" xfId="19746" xr:uid="{00000000-0005-0000-0000-0000E10F0000}"/>
    <cellStyle name="20% - Accent5 2 4 2 3 2 2 2" xfId="41391" xr:uid="{00000000-0005-0000-0000-0000E20F0000}"/>
    <cellStyle name="20% - Accent5 2 4 2 3 2 3" xfId="30569" xr:uid="{00000000-0005-0000-0000-0000E30F0000}"/>
    <cellStyle name="20% - Accent5 2 4 2 3 3" xfId="14335" xr:uid="{00000000-0005-0000-0000-0000E40F0000}"/>
    <cellStyle name="20% - Accent5 2 4 2 3 3 2" xfId="35980" xr:uid="{00000000-0005-0000-0000-0000E50F0000}"/>
    <cellStyle name="20% - Accent5 2 4 2 3 4" xfId="25158" xr:uid="{00000000-0005-0000-0000-0000E60F0000}"/>
    <cellStyle name="20% - Accent5 2 4 2 4" xfId="6228" xr:uid="{00000000-0005-0000-0000-0000E70F0000}"/>
    <cellStyle name="20% - Accent5 2 4 2 4 2" xfId="17050" xr:uid="{00000000-0005-0000-0000-0000E80F0000}"/>
    <cellStyle name="20% - Accent5 2 4 2 4 2 2" xfId="38695" xr:uid="{00000000-0005-0000-0000-0000E90F0000}"/>
    <cellStyle name="20% - Accent5 2 4 2 4 3" xfId="27873" xr:uid="{00000000-0005-0000-0000-0000EA0F0000}"/>
    <cellStyle name="20% - Accent5 2 4 2 5" xfId="11639" xr:uid="{00000000-0005-0000-0000-0000EB0F0000}"/>
    <cellStyle name="20% - Accent5 2 4 2 5 2" xfId="33284" xr:uid="{00000000-0005-0000-0000-0000EC0F0000}"/>
    <cellStyle name="20% - Accent5 2 4 2 6" xfId="22462" xr:uid="{00000000-0005-0000-0000-0000ED0F0000}"/>
    <cellStyle name="20% - Accent5 2 4 3" xfId="1248" xr:uid="{00000000-0005-0000-0000-0000EE0F0000}"/>
    <cellStyle name="20% - Accent5 2 4 3 2" xfId="2597" xr:uid="{00000000-0005-0000-0000-0000EF0F0000}"/>
    <cellStyle name="20% - Accent5 2 4 3 2 2" xfId="5295" xr:uid="{00000000-0005-0000-0000-0000F00F0000}"/>
    <cellStyle name="20% - Accent5 2 4 3 2 2 2" xfId="10720" xr:uid="{00000000-0005-0000-0000-0000F10F0000}"/>
    <cellStyle name="20% - Accent5 2 4 3 2 2 2 2" xfId="21542" xr:uid="{00000000-0005-0000-0000-0000F20F0000}"/>
    <cellStyle name="20% - Accent5 2 4 3 2 2 2 2 2" xfId="43187" xr:uid="{00000000-0005-0000-0000-0000F30F0000}"/>
    <cellStyle name="20% - Accent5 2 4 3 2 2 2 3" xfId="32365" xr:uid="{00000000-0005-0000-0000-0000F40F0000}"/>
    <cellStyle name="20% - Accent5 2 4 3 2 2 3" xfId="16131" xr:uid="{00000000-0005-0000-0000-0000F50F0000}"/>
    <cellStyle name="20% - Accent5 2 4 3 2 2 3 2" xfId="37776" xr:uid="{00000000-0005-0000-0000-0000F60F0000}"/>
    <cellStyle name="20% - Accent5 2 4 3 2 2 4" xfId="26954" xr:uid="{00000000-0005-0000-0000-0000F70F0000}"/>
    <cellStyle name="20% - Accent5 2 4 3 2 3" xfId="8024" xr:uid="{00000000-0005-0000-0000-0000F80F0000}"/>
    <cellStyle name="20% - Accent5 2 4 3 2 3 2" xfId="18846" xr:uid="{00000000-0005-0000-0000-0000F90F0000}"/>
    <cellStyle name="20% - Accent5 2 4 3 2 3 2 2" xfId="40491" xr:uid="{00000000-0005-0000-0000-0000FA0F0000}"/>
    <cellStyle name="20% - Accent5 2 4 3 2 3 3" xfId="29669" xr:uid="{00000000-0005-0000-0000-0000FB0F0000}"/>
    <cellStyle name="20% - Accent5 2 4 3 2 4" xfId="13435" xr:uid="{00000000-0005-0000-0000-0000FC0F0000}"/>
    <cellStyle name="20% - Accent5 2 4 3 2 4 2" xfId="35080" xr:uid="{00000000-0005-0000-0000-0000FD0F0000}"/>
    <cellStyle name="20% - Accent5 2 4 3 2 5" xfId="24258" xr:uid="{00000000-0005-0000-0000-0000FE0F0000}"/>
    <cellStyle name="20% - Accent5 2 4 3 3" xfId="3948" xr:uid="{00000000-0005-0000-0000-0000FF0F0000}"/>
    <cellStyle name="20% - Accent5 2 4 3 3 2" xfId="9373" xr:uid="{00000000-0005-0000-0000-000000100000}"/>
    <cellStyle name="20% - Accent5 2 4 3 3 2 2" xfId="20195" xr:uid="{00000000-0005-0000-0000-000001100000}"/>
    <cellStyle name="20% - Accent5 2 4 3 3 2 2 2" xfId="41840" xr:uid="{00000000-0005-0000-0000-000002100000}"/>
    <cellStyle name="20% - Accent5 2 4 3 3 2 3" xfId="31018" xr:uid="{00000000-0005-0000-0000-000003100000}"/>
    <cellStyle name="20% - Accent5 2 4 3 3 3" xfId="14784" xr:uid="{00000000-0005-0000-0000-000004100000}"/>
    <cellStyle name="20% - Accent5 2 4 3 3 3 2" xfId="36429" xr:uid="{00000000-0005-0000-0000-000005100000}"/>
    <cellStyle name="20% - Accent5 2 4 3 3 4" xfId="25607" xr:uid="{00000000-0005-0000-0000-000006100000}"/>
    <cellStyle name="20% - Accent5 2 4 3 4" xfId="6677" xr:uid="{00000000-0005-0000-0000-000007100000}"/>
    <cellStyle name="20% - Accent5 2 4 3 4 2" xfId="17499" xr:uid="{00000000-0005-0000-0000-000008100000}"/>
    <cellStyle name="20% - Accent5 2 4 3 4 2 2" xfId="39144" xr:uid="{00000000-0005-0000-0000-000009100000}"/>
    <cellStyle name="20% - Accent5 2 4 3 4 3" xfId="28322" xr:uid="{00000000-0005-0000-0000-00000A100000}"/>
    <cellStyle name="20% - Accent5 2 4 3 5" xfId="12088" xr:uid="{00000000-0005-0000-0000-00000B100000}"/>
    <cellStyle name="20% - Accent5 2 4 3 5 2" xfId="33733" xr:uid="{00000000-0005-0000-0000-00000C100000}"/>
    <cellStyle name="20% - Accent5 2 4 3 6" xfId="22911" xr:uid="{00000000-0005-0000-0000-00000D100000}"/>
    <cellStyle name="20% - Accent5 2 4 4" xfId="1699" xr:uid="{00000000-0005-0000-0000-00000E100000}"/>
    <cellStyle name="20% - Accent5 2 4 4 2" xfId="4397" xr:uid="{00000000-0005-0000-0000-00000F100000}"/>
    <cellStyle name="20% - Accent5 2 4 4 2 2" xfId="9822" xr:uid="{00000000-0005-0000-0000-000010100000}"/>
    <cellStyle name="20% - Accent5 2 4 4 2 2 2" xfId="20644" xr:uid="{00000000-0005-0000-0000-000011100000}"/>
    <cellStyle name="20% - Accent5 2 4 4 2 2 2 2" xfId="42289" xr:uid="{00000000-0005-0000-0000-000012100000}"/>
    <cellStyle name="20% - Accent5 2 4 4 2 2 3" xfId="31467" xr:uid="{00000000-0005-0000-0000-000013100000}"/>
    <cellStyle name="20% - Accent5 2 4 4 2 3" xfId="15233" xr:uid="{00000000-0005-0000-0000-000014100000}"/>
    <cellStyle name="20% - Accent5 2 4 4 2 3 2" xfId="36878" xr:uid="{00000000-0005-0000-0000-000015100000}"/>
    <cellStyle name="20% - Accent5 2 4 4 2 4" xfId="26056" xr:uid="{00000000-0005-0000-0000-000016100000}"/>
    <cellStyle name="20% - Accent5 2 4 4 3" xfId="7126" xr:uid="{00000000-0005-0000-0000-000017100000}"/>
    <cellStyle name="20% - Accent5 2 4 4 3 2" xfId="17948" xr:uid="{00000000-0005-0000-0000-000018100000}"/>
    <cellStyle name="20% - Accent5 2 4 4 3 2 2" xfId="39593" xr:uid="{00000000-0005-0000-0000-000019100000}"/>
    <cellStyle name="20% - Accent5 2 4 4 3 3" xfId="28771" xr:uid="{00000000-0005-0000-0000-00001A100000}"/>
    <cellStyle name="20% - Accent5 2 4 4 4" xfId="12537" xr:uid="{00000000-0005-0000-0000-00001B100000}"/>
    <cellStyle name="20% - Accent5 2 4 4 4 2" xfId="34182" xr:uid="{00000000-0005-0000-0000-00001C100000}"/>
    <cellStyle name="20% - Accent5 2 4 4 5" xfId="23360" xr:uid="{00000000-0005-0000-0000-00001D100000}"/>
    <cellStyle name="20% - Accent5 2 4 5" xfId="3050" xr:uid="{00000000-0005-0000-0000-00001E100000}"/>
    <cellStyle name="20% - Accent5 2 4 5 2" xfId="8475" xr:uid="{00000000-0005-0000-0000-00001F100000}"/>
    <cellStyle name="20% - Accent5 2 4 5 2 2" xfId="19297" xr:uid="{00000000-0005-0000-0000-000020100000}"/>
    <cellStyle name="20% - Accent5 2 4 5 2 2 2" xfId="40942" xr:uid="{00000000-0005-0000-0000-000021100000}"/>
    <cellStyle name="20% - Accent5 2 4 5 2 3" xfId="30120" xr:uid="{00000000-0005-0000-0000-000022100000}"/>
    <cellStyle name="20% - Accent5 2 4 5 3" xfId="13886" xr:uid="{00000000-0005-0000-0000-000023100000}"/>
    <cellStyle name="20% - Accent5 2 4 5 3 2" xfId="35531" xr:uid="{00000000-0005-0000-0000-000024100000}"/>
    <cellStyle name="20% - Accent5 2 4 5 4" xfId="24709" xr:uid="{00000000-0005-0000-0000-000025100000}"/>
    <cellStyle name="20% - Accent5 2 4 6" xfId="5779" xr:uid="{00000000-0005-0000-0000-000026100000}"/>
    <cellStyle name="20% - Accent5 2 4 6 2" xfId="16601" xr:uid="{00000000-0005-0000-0000-000027100000}"/>
    <cellStyle name="20% - Accent5 2 4 6 2 2" xfId="38246" xr:uid="{00000000-0005-0000-0000-000028100000}"/>
    <cellStyle name="20% - Accent5 2 4 6 3" xfId="27424" xr:uid="{00000000-0005-0000-0000-000029100000}"/>
    <cellStyle name="20% - Accent5 2 4 7" xfId="11190" xr:uid="{00000000-0005-0000-0000-00002A100000}"/>
    <cellStyle name="20% - Accent5 2 4 7 2" xfId="32835" xr:uid="{00000000-0005-0000-0000-00002B100000}"/>
    <cellStyle name="20% - Accent5 2 4 8" xfId="22013" xr:uid="{00000000-0005-0000-0000-00002C100000}"/>
    <cellStyle name="20% - Accent5 2 5" xfId="500" xr:uid="{00000000-0005-0000-0000-00002D100000}"/>
    <cellStyle name="20% - Accent5 2 5 2" xfId="949" xr:uid="{00000000-0005-0000-0000-00002E100000}"/>
    <cellStyle name="20% - Accent5 2 5 2 2" xfId="2298" xr:uid="{00000000-0005-0000-0000-00002F100000}"/>
    <cellStyle name="20% - Accent5 2 5 2 2 2" xfId="4996" xr:uid="{00000000-0005-0000-0000-000030100000}"/>
    <cellStyle name="20% - Accent5 2 5 2 2 2 2" xfId="10421" xr:uid="{00000000-0005-0000-0000-000031100000}"/>
    <cellStyle name="20% - Accent5 2 5 2 2 2 2 2" xfId="21243" xr:uid="{00000000-0005-0000-0000-000032100000}"/>
    <cellStyle name="20% - Accent5 2 5 2 2 2 2 2 2" xfId="42888" xr:uid="{00000000-0005-0000-0000-000033100000}"/>
    <cellStyle name="20% - Accent5 2 5 2 2 2 2 3" xfId="32066" xr:uid="{00000000-0005-0000-0000-000034100000}"/>
    <cellStyle name="20% - Accent5 2 5 2 2 2 3" xfId="15832" xr:uid="{00000000-0005-0000-0000-000035100000}"/>
    <cellStyle name="20% - Accent5 2 5 2 2 2 3 2" xfId="37477" xr:uid="{00000000-0005-0000-0000-000036100000}"/>
    <cellStyle name="20% - Accent5 2 5 2 2 2 4" xfId="26655" xr:uid="{00000000-0005-0000-0000-000037100000}"/>
    <cellStyle name="20% - Accent5 2 5 2 2 3" xfId="7725" xr:uid="{00000000-0005-0000-0000-000038100000}"/>
    <cellStyle name="20% - Accent5 2 5 2 2 3 2" xfId="18547" xr:uid="{00000000-0005-0000-0000-000039100000}"/>
    <cellStyle name="20% - Accent5 2 5 2 2 3 2 2" xfId="40192" xr:uid="{00000000-0005-0000-0000-00003A100000}"/>
    <cellStyle name="20% - Accent5 2 5 2 2 3 3" xfId="29370" xr:uid="{00000000-0005-0000-0000-00003B100000}"/>
    <cellStyle name="20% - Accent5 2 5 2 2 4" xfId="13136" xr:uid="{00000000-0005-0000-0000-00003C100000}"/>
    <cellStyle name="20% - Accent5 2 5 2 2 4 2" xfId="34781" xr:uid="{00000000-0005-0000-0000-00003D100000}"/>
    <cellStyle name="20% - Accent5 2 5 2 2 5" xfId="23959" xr:uid="{00000000-0005-0000-0000-00003E100000}"/>
    <cellStyle name="20% - Accent5 2 5 2 3" xfId="3649" xr:uid="{00000000-0005-0000-0000-00003F100000}"/>
    <cellStyle name="20% - Accent5 2 5 2 3 2" xfId="9074" xr:uid="{00000000-0005-0000-0000-000040100000}"/>
    <cellStyle name="20% - Accent5 2 5 2 3 2 2" xfId="19896" xr:uid="{00000000-0005-0000-0000-000041100000}"/>
    <cellStyle name="20% - Accent5 2 5 2 3 2 2 2" xfId="41541" xr:uid="{00000000-0005-0000-0000-000042100000}"/>
    <cellStyle name="20% - Accent5 2 5 2 3 2 3" xfId="30719" xr:uid="{00000000-0005-0000-0000-000043100000}"/>
    <cellStyle name="20% - Accent5 2 5 2 3 3" xfId="14485" xr:uid="{00000000-0005-0000-0000-000044100000}"/>
    <cellStyle name="20% - Accent5 2 5 2 3 3 2" xfId="36130" xr:uid="{00000000-0005-0000-0000-000045100000}"/>
    <cellStyle name="20% - Accent5 2 5 2 3 4" xfId="25308" xr:uid="{00000000-0005-0000-0000-000046100000}"/>
    <cellStyle name="20% - Accent5 2 5 2 4" xfId="6378" xr:uid="{00000000-0005-0000-0000-000047100000}"/>
    <cellStyle name="20% - Accent5 2 5 2 4 2" xfId="17200" xr:uid="{00000000-0005-0000-0000-000048100000}"/>
    <cellStyle name="20% - Accent5 2 5 2 4 2 2" xfId="38845" xr:uid="{00000000-0005-0000-0000-000049100000}"/>
    <cellStyle name="20% - Accent5 2 5 2 4 3" xfId="28023" xr:uid="{00000000-0005-0000-0000-00004A100000}"/>
    <cellStyle name="20% - Accent5 2 5 2 5" xfId="11789" xr:uid="{00000000-0005-0000-0000-00004B100000}"/>
    <cellStyle name="20% - Accent5 2 5 2 5 2" xfId="33434" xr:uid="{00000000-0005-0000-0000-00004C100000}"/>
    <cellStyle name="20% - Accent5 2 5 2 6" xfId="22612" xr:uid="{00000000-0005-0000-0000-00004D100000}"/>
    <cellStyle name="20% - Accent5 2 5 3" xfId="1398" xr:uid="{00000000-0005-0000-0000-00004E100000}"/>
    <cellStyle name="20% - Accent5 2 5 3 2" xfId="2747" xr:uid="{00000000-0005-0000-0000-00004F100000}"/>
    <cellStyle name="20% - Accent5 2 5 3 2 2" xfId="5445" xr:uid="{00000000-0005-0000-0000-000050100000}"/>
    <cellStyle name="20% - Accent5 2 5 3 2 2 2" xfId="10870" xr:uid="{00000000-0005-0000-0000-000051100000}"/>
    <cellStyle name="20% - Accent5 2 5 3 2 2 2 2" xfId="21692" xr:uid="{00000000-0005-0000-0000-000052100000}"/>
    <cellStyle name="20% - Accent5 2 5 3 2 2 2 2 2" xfId="43337" xr:uid="{00000000-0005-0000-0000-000053100000}"/>
    <cellStyle name="20% - Accent5 2 5 3 2 2 2 3" xfId="32515" xr:uid="{00000000-0005-0000-0000-000054100000}"/>
    <cellStyle name="20% - Accent5 2 5 3 2 2 3" xfId="16281" xr:uid="{00000000-0005-0000-0000-000055100000}"/>
    <cellStyle name="20% - Accent5 2 5 3 2 2 3 2" xfId="37926" xr:uid="{00000000-0005-0000-0000-000056100000}"/>
    <cellStyle name="20% - Accent5 2 5 3 2 2 4" xfId="27104" xr:uid="{00000000-0005-0000-0000-000057100000}"/>
    <cellStyle name="20% - Accent5 2 5 3 2 3" xfId="8174" xr:uid="{00000000-0005-0000-0000-000058100000}"/>
    <cellStyle name="20% - Accent5 2 5 3 2 3 2" xfId="18996" xr:uid="{00000000-0005-0000-0000-000059100000}"/>
    <cellStyle name="20% - Accent5 2 5 3 2 3 2 2" xfId="40641" xr:uid="{00000000-0005-0000-0000-00005A100000}"/>
    <cellStyle name="20% - Accent5 2 5 3 2 3 3" xfId="29819" xr:uid="{00000000-0005-0000-0000-00005B100000}"/>
    <cellStyle name="20% - Accent5 2 5 3 2 4" xfId="13585" xr:uid="{00000000-0005-0000-0000-00005C100000}"/>
    <cellStyle name="20% - Accent5 2 5 3 2 4 2" xfId="35230" xr:uid="{00000000-0005-0000-0000-00005D100000}"/>
    <cellStyle name="20% - Accent5 2 5 3 2 5" xfId="24408" xr:uid="{00000000-0005-0000-0000-00005E100000}"/>
    <cellStyle name="20% - Accent5 2 5 3 3" xfId="4098" xr:uid="{00000000-0005-0000-0000-00005F100000}"/>
    <cellStyle name="20% - Accent5 2 5 3 3 2" xfId="9523" xr:uid="{00000000-0005-0000-0000-000060100000}"/>
    <cellStyle name="20% - Accent5 2 5 3 3 2 2" xfId="20345" xr:uid="{00000000-0005-0000-0000-000061100000}"/>
    <cellStyle name="20% - Accent5 2 5 3 3 2 2 2" xfId="41990" xr:uid="{00000000-0005-0000-0000-000062100000}"/>
    <cellStyle name="20% - Accent5 2 5 3 3 2 3" xfId="31168" xr:uid="{00000000-0005-0000-0000-000063100000}"/>
    <cellStyle name="20% - Accent5 2 5 3 3 3" xfId="14934" xr:uid="{00000000-0005-0000-0000-000064100000}"/>
    <cellStyle name="20% - Accent5 2 5 3 3 3 2" xfId="36579" xr:uid="{00000000-0005-0000-0000-000065100000}"/>
    <cellStyle name="20% - Accent5 2 5 3 3 4" xfId="25757" xr:uid="{00000000-0005-0000-0000-000066100000}"/>
    <cellStyle name="20% - Accent5 2 5 3 4" xfId="6827" xr:uid="{00000000-0005-0000-0000-000067100000}"/>
    <cellStyle name="20% - Accent5 2 5 3 4 2" xfId="17649" xr:uid="{00000000-0005-0000-0000-000068100000}"/>
    <cellStyle name="20% - Accent5 2 5 3 4 2 2" xfId="39294" xr:uid="{00000000-0005-0000-0000-000069100000}"/>
    <cellStyle name="20% - Accent5 2 5 3 4 3" xfId="28472" xr:uid="{00000000-0005-0000-0000-00006A100000}"/>
    <cellStyle name="20% - Accent5 2 5 3 5" xfId="12238" xr:uid="{00000000-0005-0000-0000-00006B100000}"/>
    <cellStyle name="20% - Accent5 2 5 3 5 2" xfId="33883" xr:uid="{00000000-0005-0000-0000-00006C100000}"/>
    <cellStyle name="20% - Accent5 2 5 3 6" xfId="23061" xr:uid="{00000000-0005-0000-0000-00006D100000}"/>
    <cellStyle name="20% - Accent5 2 5 4" xfId="1849" xr:uid="{00000000-0005-0000-0000-00006E100000}"/>
    <cellStyle name="20% - Accent5 2 5 4 2" xfId="4547" xr:uid="{00000000-0005-0000-0000-00006F100000}"/>
    <cellStyle name="20% - Accent5 2 5 4 2 2" xfId="9972" xr:uid="{00000000-0005-0000-0000-000070100000}"/>
    <cellStyle name="20% - Accent5 2 5 4 2 2 2" xfId="20794" xr:uid="{00000000-0005-0000-0000-000071100000}"/>
    <cellStyle name="20% - Accent5 2 5 4 2 2 2 2" xfId="42439" xr:uid="{00000000-0005-0000-0000-000072100000}"/>
    <cellStyle name="20% - Accent5 2 5 4 2 2 3" xfId="31617" xr:uid="{00000000-0005-0000-0000-000073100000}"/>
    <cellStyle name="20% - Accent5 2 5 4 2 3" xfId="15383" xr:uid="{00000000-0005-0000-0000-000074100000}"/>
    <cellStyle name="20% - Accent5 2 5 4 2 3 2" xfId="37028" xr:uid="{00000000-0005-0000-0000-000075100000}"/>
    <cellStyle name="20% - Accent5 2 5 4 2 4" xfId="26206" xr:uid="{00000000-0005-0000-0000-000076100000}"/>
    <cellStyle name="20% - Accent5 2 5 4 3" xfId="7276" xr:uid="{00000000-0005-0000-0000-000077100000}"/>
    <cellStyle name="20% - Accent5 2 5 4 3 2" xfId="18098" xr:uid="{00000000-0005-0000-0000-000078100000}"/>
    <cellStyle name="20% - Accent5 2 5 4 3 2 2" xfId="39743" xr:uid="{00000000-0005-0000-0000-000079100000}"/>
    <cellStyle name="20% - Accent5 2 5 4 3 3" xfId="28921" xr:uid="{00000000-0005-0000-0000-00007A100000}"/>
    <cellStyle name="20% - Accent5 2 5 4 4" xfId="12687" xr:uid="{00000000-0005-0000-0000-00007B100000}"/>
    <cellStyle name="20% - Accent5 2 5 4 4 2" xfId="34332" xr:uid="{00000000-0005-0000-0000-00007C100000}"/>
    <cellStyle name="20% - Accent5 2 5 4 5" xfId="23510" xr:uid="{00000000-0005-0000-0000-00007D100000}"/>
    <cellStyle name="20% - Accent5 2 5 5" xfId="3200" xr:uid="{00000000-0005-0000-0000-00007E100000}"/>
    <cellStyle name="20% - Accent5 2 5 5 2" xfId="8625" xr:uid="{00000000-0005-0000-0000-00007F100000}"/>
    <cellStyle name="20% - Accent5 2 5 5 2 2" xfId="19447" xr:uid="{00000000-0005-0000-0000-000080100000}"/>
    <cellStyle name="20% - Accent5 2 5 5 2 2 2" xfId="41092" xr:uid="{00000000-0005-0000-0000-000081100000}"/>
    <cellStyle name="20% - Accent5 2 5 5 2 3" xfId="30270" xr:uid="{00000000-0005-0000-0000-000082100000}"/>
    <cellStyle name="20% - Accent5 2 5 5 3" xfId="14036" xr:uid="{00000000-0005-0000-0000-000083100000}"/>
    <cellStyle name="20% - Accent5 2 5 5 3 2" xfId="35681" xr:uid="{00000000-0005-0000-0000-000084100000}"/>
    <cellStyle name="20% - Accent5 2 5 5 4" xfId="24859" xr:uid="{00000000-0005-0000-0000-000085100000}"/>
    <cellStyle name="20% - Accent5 2 5 6" xfId="5929" xr:uid="{00000000-0005-0000-0000-000086100000}"/>
    <cellStyle name="20% - Accent5 2 5 6 2" xfId="16751" xr:uid="{00000000-0005-0000-0000-000087100000}"/>
    <cellStyle name="20% - Accent5 2 5 6 2 2" xfId="38396" xr:uid="{00000000-0005-0000-0000-000088100000}"/>
    <cellStyle name="20% - Accent5 2 5 6 3" xfId="27574" xr:uid="{00000000-0005-0000-0000-000089100000}"/>
    <cellStyle name="20% - Accent5 2 5 7" xfId="11340" xr:uid="{00000000-0005-0000-0000-00008A100000}"/>
    <cellStyle name="20% - Accent5 2 5 7 2" xfId="32985" xr:uid="{00000000-0005-0000-0000-00008B100000}"/>
    <cellStyle name="20% - Accent5 2 5 8" xfId="22163" xr:uid="{00000000-0005-0000-0000-00008C100000}"/>
    <cellStyle name="20% - Accent5 2 6" xfId="650" xr:uid="{00000000-0005-0000-0000-00008D100000}"/>
    <cellStyle name="20% - Accent5 2 6 2" xfId="1999" xr:uid="{00000000-0005-0000-0000-00008E100000}"/>
    <cellStyle name="20% - Accent5 2 6 2 2" xfId="4697" xr:uid="{00000000-0005-0000-0000-00008F100000}"/>
    <cellStyle name="20% - Accent5 2 6 2 2 2" xfId="10122" xr:uid="{00000000-0005-0000-0000-000090100000}"/>
    <cellStyle name="20% - Accent5 2 6 2 2 2 2" xfId="20944" xr:uid="{00000000-0005-0000-0000-000091100000}"/>
    <cellStyle name="20% - Accent5 2 6 2 2 2 2 2" xfId="42589" xr:uid="{00000000-0005-0000-0000-000092100000}"/>
    <cellStyle name="20% - Accent5 2 6 2 2 2 3" xfId="31767" xr:uid="{00000000-0005-0000-0000-000093100000}"/>
    <cellStyle name="20% - Accent5 2 6 2 2 3" xfId="15533" xr:uid="{00000000-0005-0000-0000-000094100000}"/>
    <cellStyle name="20% - Accent5 2 6 2 2 3 2" xfId="37178" xr:uid="{00000000-0005-0000-0000-000095100000}"/>
    <cellStyle name="20% - Accent5 2 6 2 2 4" xfId="26356" xr:uid="{00000000-0005-0000-0000-000096100000}"/>
    <cellStyle name="20% - Accent5 2 6 2 3" xfId="7426" xr:uid="{00000000-0005-0000-0000-000097100000}"/>
    <cellStyle name="20% - Accent5 2 6 2 3 2" xfId="18248" xr:uid="{00000000-0005-0000-0000-000098100000}"/>
    <cellStyle name="20% - Accent5 2 6 2 3 2 2" xfId="39893" xr:uid="{00000000-0005-0000-0000-000099100000}"/>
    <cellStyle name="20% - Accent5 2 6 2 3 3" xfId="29071" xr:uid="{00000000-0005-0000-0000-00009A100000}"/>
    <cellStyle name="20% - Accent5 2 6 2 4" xfId="12837" xr:uid="{00000000-0005-0000-0000-00009B100000}"/>
    <cellStyle name="20% - Accent5 2 6 2 4 2" xfId="34482" xr:uid="{00000000-0005-0000-0000-00009C100000}"/>
    <cellStyle name="20% - Accent5 2 6 2 5" xfId="23660" xr:uid="{00000000-0005-0000-0000-00009D100000}"/>
    <cellStyle name="20% - Accent5 2 6 3" xfId="3350" xr:uid="{00000000-0005-0000-0000-00009E100000}"/>
    <cellStyle name="20% - Accent5 2 6 3 2" xfId="8775" xr:uid="{00000000-0005-0000-0000-00009F100000}"/>
    <cellStyle name="20% - Accent5 2 6 3 2 2" xfId="19597" xr:uid="{00000000-0005-0000-0000-0000A0100000}"/>
    <cellStyle name="20% - Accent5 2 6 3 2 2 2" xfId="41242" xr:uid="{00000000-0005-0000-0000-0000A1100000}"/>
    <cellStyle name="20% - Accent5 2 6 3 2 3" xfId="30420" xr:uid="{00000000-0005-0000-0000-0000A2100000}"/>
    <cellStyle name="20% - Accent5 2 6 3 3" xfId="14186" xr:uid="{00000000-0005-0000-0000-0000A3100000}"/>
    <cellStyle name="20% - Accent5 2 6 3 3 2" xfId="35831" xr:uid="{00000000-0005-0000-0000-0000A4100000}"/>
    <cellStyle name="20% - Accent5 2 6 3 4" xfId="25009" xr:uid="{00000000-0005-0000-0000-0000A5100000}"/>
    <cellStyle name="20% - Accent5 2 6 4" xfId="6079" xr:uid="{00000000-0005-0000-0000-0000A6100000}"/>
    <cellStyle name="20% - Accent5 2 6 4 2" xfId="16901" xr:uid="{00000000-0005-0000-0000-0000A7100000}"/>
    <cellStyle name="20% - Accent5 2 6 4 2 2" xfId="38546" xr:uid="{00000000-0005-0000-0000-0000A8100000}"/>
    <cellStyle name="20% - Accent5 2 6 4 3" xfId="27724" xr:uid="{00000000-0005-0000-0000-0000A9100000}"/>
    <cellStyle name="20% - Accent5 2 6 5" xfId="11490" xr:uid="{00000000-0005-0000-0000-0000AA100000}"/>
    <cellStyle name="20% - Accent5 2 6 5 2" xfId="33135" xr:uid="{00000000-0005-0000-0000-0000AB100000}"/>
    <cellStyle name="20% - Accent5 2 6 6" xfId="22313" xr:uid="{00000000-0005-0000-0000-0000AC100000}"/>
    <cellStyle name="20% - Accent5 2 7" xfId="1099" xr:uid="{00000000-0005-0000-0000-0000AD100000}"/>
    <cellStyle name="20% - Accent5 2 7 2" xfId="2448" xr:uid="{00000000-0005-0000-0000-0000AE100000}"/>
    <cellStyle name="20% - Accent5 2 7 2 2" xfId="5146" xr:uid="{00000000-0005-0000-0000-0000AF100000}"/>
    <cellStyle name="20% - Accent5 2 7 2 2 2" xfId="10571" xr:uid="{00000000-0005-0000-0000-0000B0100000}"/>
    <cellStyle name="20% - Accent5 2 7 2 2 2 2" xfId="21393" xr:uid="{00000000-0005-0000-0000-0000B1100000}"/>
    <cellStyle name="20% - Accent5 2 7 2 2 2 2 2" xfId="43038" xr:uid="{00000000-0005-0000-0000-0000B2100000}"/>
    <cellStyle name="20% - Accent5 2 7 2 2 2 3" xfId="32216" xr:uid="{00000000-0005-0000-0000-0000B3100000}"/>
    <cellStyle name="20% - Accent5 2 7 2 2 3" xfId="15982" xr:uid="{00000000-0005-0000-0000-0000B4100000}"/>
    <cellStyle name="20% - Accent5 2 7 2 2 3 2" xfId="37627" xr:uid="{00000000-0005-0000-0000-0000B5100000}"/>
    <cellStyle name="20% - Accent5 2 7 2 2 4" xfId="26805" xr:uid="{00000000-0005-0000-0000-0000B6100000}"/>
    <cellStyle name="20% - Accent5 2 7 2 3" xfId="7875" xr:uid="{00000000-0005-0000-0000-0000B7100000}"/>
    <cellStyle name="20% - Accent5 2 7 2 3 2" xfId="18697" xr:uid="{00000000-0005-0000-0000-0000B8100000}"/>
    <cellStyle name="20% - Accent5 2 7 2 3 2 2" xfId="40342" xr:uid="{00000000-0005-0000-0000-0000B9100000}"/>
    <cellStyle name="20% - Accent5 2 7 2 3 3" xfId="29520" xr:uid="{00000000-0005-0000-0000-0000BA100000}"/>
    <cellStyle name="20% - Accent5 2 7 2 4" xfId="13286" xr:uid="{00000000-0005-0000-0000-0000BB100000}"/>
    <cellStyle name="20% - Accent5 2 7 2 4 2" xfId="34931" xr:uid="{00000000-0005-0000-0000-0000BC100000}"/>
    <cellStyle name="20% - Accent5 2 7 2 5" xfId="24109" xr:uid="{00000000-0005-0000-0000-0000BD100000}"/>
    <cellStyle name="20% - Accent5 2 7 3" xfId="3799" xr:uid="{00000000-0005-0000-0000-0000BE100000}"/>
    <cellStyle name="20% - Accent5 2 7 3 2" xfId="9224" xr:uid="{00000000-0005-0000-0000-0000BF100000}"/>
    <cellStyle name="20% - Accent5 2 7 3 2 2" xfId="20046" xr:uid="{00000000-0005-0000-0000-0000C0100000}"/>
    <cellStyle name="20% - Accent5 2 7 3 2 2 2" xfId="41691" xr:uid="{00000000-0005-0000-0000-0000C1100000}"/>
    <cellStyle name="20% - Accent5 2 7 3 2 3" xfId="30869" xr:uid="{00000000-0005-0000-0000-0000C2100000}"/>
    <cellStyle name="20% - Accent5 2 7 3 3" xfId="14635" xr:uid="{00000000-0005-0000-0000-0000C3100000}"/>
    <cellStyle name="20% - Accent5 2 7 3 3 2" xfId="36280" xr:uid="{00000000-0005-0000-0000-0000C4100000}"/>
    <cellStyle name="20% - Accent5 2 7 3 4" xfId="25458" xr:uid="{00000000-0005-0000-0000-0000C5100000}"/>
    <cellStyle name="20% - Accent5 2 7 4" xfId="6528" xr:uid="{00000000-0005-0000-0000-0000C6100000}"/>
    <cellStyle name="20% - Accent5 2 7 4 2" xfId="17350" xr:uid="{00000000-0005-0000-0000-0000C7100000}"/>
    <cellStyle name="20% - Accent5 2 7 4 2 2" xfId="38995" xr:uid="{00000000-0005-0000-0000-0000C8100000}"/>
    <cellStyle name="20% - Accent5 2 7 4 3" xfId="28173" xr:uid="{00000000-0005-0000-0000-0000C9100000}"/>
    <cellStyle name="20% - Accent5 2 7 5" xfId="11939" xr:uid="{00000000-0005-0000-0000-0000CA100000}"/>
    <cellStyle name="20% - Accent5 2 7 5 2" xfId="33584" xr:uid="{00000000-0005-0000-0000-0000CB100000}"/>
    <cellStyle name="20% - Accent5 2 7 6" xfId="22762" xr:uid="{00000000-0005-0000-0000-0000CC100000}"/>
    <cellStyle name="20% - Accent5 2 8" xfId="1550" xr:uid="{00000000-0005-0000-0000-0000CD100000}"/>
    <cellStyle name="20% - Accent5 2 8 2" xfId="4248" xr:uid="{00000000-0005-0000-0000-0000CE100000}"/>
    <cellStyle name="20% - Accent5 2 8 2 2" xfId="9673" xr:uid="{00000000-0005-0000-0000-0000CF100000}"/>
    <cellStyle name="20% - Accent5 2 8 2 2 2" xfId="20495" xr:uid="{00000000-0005-0000-0000-0000D0100000}"/>
    <cellStyle name="20% - Accent5 2 8 2 2 2 2" xfId="42140" xr:uid="{00000000-0005-0000-0000-0000D1100000}"/>
    <cellStyle name="20% - Accent5 2 8 2 2 3" xfId="31318" xr:uid="{00000000-0005-0000-0000-0000D2100000}"/>
    <cellStyle name="20% - Accent5 2 8 2 3" xfId="15084" xr:uid="{00000000-0005-0000-0000-0000D3100000}"/>
    <cellStyle name="20% - Accent5 2 8 2 3 2" xfId="36729" xr:uid="{00000000-0005-0000-0000-0000D4100000}"/>
    <cellStyle name="20% - Accent5 2 8 2 4" xfId="25907" xr:uid="{00000000-0005-0000-0000-0000D5100000}"/>
    <cellStyle name="20% - Accent5 2 8 3" xfId="6977" xr:uid="{00000000-0005-0000-0000-0000D6100000}"/>
    <cellStyle name="20% - Accent5 2 8 3 2" xfId="17799" xr:uid="{00000000-0005-0000-0000-0000D7100000}"/>
    <cellStyle name="20% - Accent5 2 8 3 2 2" xfId="39444" xr:uid="{00000000-0005-0000-0000-0000D8100000}"/>
    <cellStyle name="20% - Accent5 2 8 3 3" xfId="28622" xr:uid="{00000000-0005-0000-0000-0000D9100000}"/>
    <cellStyle name="20% - Accent5 2 8 4" xfId="12388" xr:uid="{00000000-0005-0000-0000-0000DA100000}"/>
    <cellStyle name="20% - Accent5 2 8 4 2" xfId="34033" xr:uid="{00000000-0005-0000-0000-0000DB100000}"/>
    <cellStyle name="20% - Accent5 2 8 5" xfId="23211" xr:uid="{00000000-0005-0000-0000-0000DC100000}"/>
    <cellStyle name="20% - Accent5 2 9" xfId="2901" xr:uid="{00000000-0005-0000-0000-0000DD100000}"/>
    <cellStyle name="20% - Accent5 2 9 2" xfId="8326" xr:uid="{00000000-0005-0000-0000-0000DE100000}"/>
    <cellStyle name="20% - Accent5 2 9 2 2" xfId="19148" xr:uid="{00000000-0005-0000-0000-0000DF100000}"/>
    <cellStyle name="20% - Accent5 2 9 2 2 2" xfId="40793" xr:uid="{00000000-0005-0000-0000-0000E0100000}"/>
    <cellStyle name="20% - Accent5 2 9 2 3" xfId="29971" xr:uid="{00000000-0005-0000-0000-0000E1100000}"/>
    <cellStyle name="20% - Accent5 2 9 3" xfId="13737" xr:uid="{00000000-0005-0000-0000-0000E2100000}"/>
    <cellStyle name="20% - Accent5 2 9 3 2" xfId="35382" xr:uid="{00000000-0005-0000-0000-0000E3100000}"/>
    <cellStyle name="20% - Accent5 2 9 4" xfId="24560" xr:uid="{00000000-0005-0000-0000-0000E4100000}"/>
    <cellStyle name="20% - Accent6" xfId="17" xr:uid="{00000000-0005-0000-0000-0000E5100000}"/>
    <cellStyle name="20% - Accent6 2" xfId="107" xr:uid="{00000000-0005-0000-0000-0000E6100000}"/>
    <cellStyle name="20% - Accent6 2 10" xfId="5631" xr:uid="{00000000-0005-0000-0000-0000E7100000}"/>
    <cellStyle name="20% - Accent6 2 10 2" xfId="16453" xr:uid="{00000000-0005-0000-0000-0000E8100000}"/>
    <cellStyle name="20% - Accent6 2 10 2 2" xfId="38098" xr:uid="{00000000-0005-0000-0000-0000E9100000}"/>
    <cellStyle name="20% - Accent6 2 10 3" xfId="27276" xr:uid="{00000000-0005-0000-0000-0000EA100000}"/>
    <cellStyle name="20% - Accent6 2 11" xfId="11042" xr:uid="{00000000-0005-0000-0000-0000EB100000}"/>
    <cellStyle name="20% - Accent6 2 11 2" xfId="32687" xr:uid="{00000000-0005-0000-0000-0000EC100000}"/>
    <cellStyle name="20% - Accent6 2 12" xfId="21865" xr:uid="{00000000-0005-0000-0000-0000ED100000}"/>
    <cellStyle name="20% - Accent6 2 2" xfId="175" xr:uid="{00000000-0005-0000-0000-0000EE100000}"/>
    <cellStyle name="20% - Accent6 2 2 10" xfId="21890" xr:uid="{00000000-0005-0000-0000-0000EF100000}"/>
    <cellStyle name="20% - Accent6 2 2 2" xfId="376" xr:uid="{00000000-0005-0000-0000-0000F0100000}"/>
    <cellStyle name="20% - Accent6 2 2 2 2" xfId="825" xr:uid="{00000000-0005-0000-0000-0000F1100000}"/>
    <cellStyle name="20% - Accent6 2 2 2 2 2" xfId="2174" xr:uid="{00000000-0005-0000-0000-0000F2100000}"/>
    <cellStyle name="20% - Accent6 2 2 2 2 2 2" xfId="4872" xr:uid="{00000000-0005-0000-0000-0000F3100000}"/>
    <cellStyle name="20% - Accent6 2 2 2 2 2 2 2" xfId="10297" xr:uid="{00000000-0005-0000-0000-0000F4100000}"/>
    <cellStyle name="20% - Accent6 2 2 2 2 2 2 2 2" xfId="21119" xr:uid="{00000000-0005-0000-0000-0000F5100000}"/>
    <cellStyle name="20% - Accent6 2 2 2 2 2 2 2 2 2" xfId="42764" xr:uid="{00000000-0005-0000-0000-0000F6100000}"/>
    <cellStyle name="20% - Accent6 2 2 2 2 2 2 2 3" xfId="31942" xr:uid="{00000000-0005-0000-0000-0000F7100000}"/>
    <cellStyle name="20% - Accent6 2 2 2 2 2 2 3" xfId="15708" xr:uid="{00000000-0005-0000-0000-0000F8100000}"/>
    <cellStyle name="20% - Accent6 2 2 2 2 2 2 3 2" xfId="37353" xr:uid="{00000000-0005-0000-0000-0000F9100000}"/>
    <cellStyle name="20% - Accent6 2 2 2 2 2 2 4" xfId="26531" xr:uid="{00000000-0005-0000-0000-0000FA100000}"/>
    <cellStyle name="20% - Accent6 2 2 2 2 2 3" xfId="7601" xr:uid="{00000000-0005-0000-0000-0000FB100000}"/>
    <cellStyle name="20% - Accent6 2 2 2 2 2 3 2" xfId="18423" xr:uid="{00000000-0005-0000-0000-0000FC100000}"/>
    <cellStyle name="20% - Accent6 2 2 2 2 2 3 2 2" xfId="40068" xr:uid="{00000000-0005-0000-0000-0000FD100000}"/>
    <cellStyle name="20% - Accent6 2 2 2 2 2 3 3" xfId="29246" xr:uid="{00000000-0005-0000-0000-0000FE100000}"/>
    <cellStyle name="20% - Accent6 2 2 2 2 2 4" xfId="13012" xr:uid="{00000000-0005-0000-0000-0000FF100000}"/>
    <cellStyle name="20% - Accent6 2 2 2 2 2 4 2" xfId="34657" xr:uid="{00000000-0005-0000-0000-000000110000}"/>
    <cellStyle name="20% - Accent6 2 2 2 2 2 5" xfId="23835" xr:uid="{00000000-0005-0000-0000-000001110000}"/>
    <cellStyle name="20% - Accent6 2 2 2 2 3" xfId="3525" xr:uid="{00000000-0005-0000-0000-000002110000}"/>
    <cellStyle name="20% - Accent6 2 2 2 2 3 2" xfId="8950" xr:uid="{00000000-0005-0000-0000-000003110000}"/>
    <cellStyle name="20% - Accent6 2 2 2 2 3 2 2" xfId="19772" xr:uid="{00000000-0005-0000-0000-000004110000}"/>
    <cellStyle name="20% - Accent6 2 2 2 2 3 2 2 2" xfId="41417" xr:uid="{00000000-0005-0000-0000-000005110000}"/>
    <cellStyle name="20% - Accent6 2 2 2 2 3 2 3" xfId="30595" xr:uid="{00000000-0005-0000-0000-000006110000}"/>
    <cellStyle name="20% - Accent6 2 2 2 2 3 3" xfId="14361" xr:uid="{00000000-0005-0000-0000-000007110000}"/>
    <cellStyle name="20% - Accent6 2 2 2 2 3 3 2" xfId="36006" xr:uid="{00000000-0005-0000-0000-000008110000}"/>
    <cellStyle name="20% - Accent6 2 2 2 2 3 4" xfId="25184" xr:uid="{00000000-0005-0000-0000-000009110000}"/>
    <cellStyle name="20% - Accent6 2 2 2 2 4" xfId="6254" xr:uid="{00000000-0005-0000-0000-00000A110000}"/>
    <cellStyle name="20% - Accent6 2 2 2 2 4 2" xfId="17076" xr:uid="{00000000-0005-0000-0000-00000B110000}"/>
    <cellStyle name="20% - Accent6 2 2 2 2 4 2 2" xfId="38721" xr:uid="{00000000-0005-0000-0000-00000C110000}"/>
    <cellStyle name="20% - Accent6 2 2 2 2 4 3" xfId="27899" xr:uid="{00000000-0005-0000-0000-00000D110000}"/>
    <cellStyle name="20% - Accent6 2 2 2 2 5" xfId="11665" xr:uid="{00000000-0005-0000-0000-00000E110000}"/>
    <cellStyle name="20% - Accent6 2 2 2 2 5 2" xfId="33310" xr:uid="{00000000-0005-0000-0000-00000F110000}"/>
    <cellStyle name="20% - Accent6 2 2 2 2 6" xfId="22488" xr:uid="{00000000-0005-0000-0000-000010110000}"/>
    <cellStyle name="20% - Accent6 2 2 2 3" xfId="1274" xr:uid="{00000000-0005-0000-0000-000011110000}"/>
    <cellStyle name="20% - Accent6 2 2 2 3 2" xfId="2623" xr:uid="{00000000-0005-0000-0000-000012110000}"/>
    <cellStyle name="20% - Accent6 2 2 2 3 2 2" xfId="5321" xr:uid="{00000000-0005-0000-0000-000013110000}"/>
    <cellStyle name="20% - Accent6 2 2 2 3 2 2 2" xfId="10746" xr:uid="{00000000-0005-0000-0000-000014110000}"/>
    <cellStyle name="20% - Accent6 2 2 2 3 2 2 2 2" xfId="21568" xr:uid="{00000000-0005-0000-0000-000015110000}"/>
    <cellStyle name="20% - Accent6 2 2 2 3 2 2 2 2 2" xfId="43213" xr:uid="{00000000-0005-0000-0000-000016110000}"/>
    <cellStyle name="20% - Accent6 2 2 2 3 2 2 2 3" xfId="32391" xr:uid="{00000000-0005-0000-0000-000017110000}"/>
    <cellStyle name="20% - Accent6 2 2 2 3 2 2 3" xfId="16157" xr:uid="{00000000-0005-0000-0000-000018110000}"/>
    <cellStyle name="20% - Accent6 2 2 2 3 2 2 3 2" xfId="37802" xr:uid="{00000000-0005-0000-0000-000019110000}"/>
    <cellStyle name="20% - Accent6 2 2 2 3 2 2 4" xfId="26980" xr:uid="{00000000-0005-0000-0000-00001A110000}"/>
    <cellStyle name="20% - Accent6 2 2 2 3 2 3" xfId="8050" xr:uid="{00000000-0005-0000-0000-00001B110000}"/>
    <cellStyle name="20% - Accent6 2 2 2 3 2 3 2" xfId="18872" xr:uid="{00000000-0005-0000-0000-00001C110000}"/>
    <cellStyle name="20% - Accent6 2 2 2 3 2 3 2 2" xfId="40517" xr:uid="{00000000-0005-0000-0000-00001D110000}"/>
    <cellStyle name="20% - Accent6 2 2 2 3 2 3 3" xfId="29695" xr:uid="{00000000-0005-0000-0000-00001E110000}"/>
    <cellStyle name="20% - Accent6 2 2 2 3 2 4" xfId="13461" xr:uid="{00000000-0005-0000-0000-00001F110000}"/>
    <cellStyle name="20% - Accent6 2 2 2 3 2 4 2" xfId="35106" xr:uid="{00000000-0005-0000-0000-000020110000}"/>
    <cellStyle name="20% - Accent6 2 2 2 3 2 5" xfId="24284" xr:uid="{00000000-0005-0000-0000-000021110000}"/>
    <cellStyle name="20% - Accent6 2 2 2 3 3" xfId="3974" xr:uid="{00000000-0005-0000-0000-000022110000}"/>
    <cellStyle name="20% - Accent6 2 2 2 3 3 2" xfId="9399" xr:uid="{00000000-0005-0000-0000-000023110000}"/>
    <cellStyle name="20% - Accent6 2 2 2 3 3 2 2" xfId="20221" xr:uid="{00000000-0005-0000-0000-000024110000}"/>
    <cellStyle name="20% - Accent6 2 2 2 3 3 2 2 2" xfId="41866" xr:uid="{00000000-0005-0000-0000-000025110000}"/>
    <cellStyle name="20% - Accent6 2 2 2 3 3 2 3" xfId="31044" xr:uid="{00000000-0005-0000-0000-000026110000}"/>
    <cellStyle name="20% - Accent6 2 2 2 3 3 3" xfId="14810" xr:uid="{00000000-0005-0000-0000-000027110000}"/>
    <cellStyle name="20% - Accent6 2 2 2 3 3 3 2" xfId="36455" xr:uid="{00000000-0005-0000-0000-000028110000}"/>
    <cellStyle name="20% - Accent6 2 2 2 3 3 4" xfId="25633" xr:uid="{00000000-0005-0000-0000-000029110000}"/>
    <cellStyle name="20% - Accent6 2 2 2 3 4" xfId="6703" xr:uid="{00000000-0005-0000-0000-00002A110000}"/>
    <cellStyle name="20% - Accent6 2 2 2 3 4 2" xfId="17525" xr:uid="{00000000-0005-0000-0000-00002B110000}"/>
    <cellStyle name="20% - Accent6 2 2 2 3 4 2 2" xfId="39170" xr:uid="{00000000-0005-0000-0000-00002C110000}"/>
    <cellStyle name="20% - Accent6 2 2 2 3 4 3" xfId="28348" xr:uid="{00000000-0005-0000-0000-00002D110000}"/>
    <cellStyle name="20% - Accent6 2 2 2 3 5" xfId="12114" xr:uid="{00000000-0005-0000-0000-00002E110000}"/>
    <cellStyle name="20% - Accent6 2 2 2 3 5 2" xfId="33759" xr:uid="{00000000-0005-0000-0000-00002F110000}"/>
    <cellStyle name="20% - Accent6 2 2 2 3 6" xfId="22937" xr:uid="{00000000-0005-0000-0000-000030110000}"/>
    <cellStyle name="20% - Accent6 2 2 2 4" xfId="1725" xr:uid="{00000000-0005-0000-0000-000031110000}"/>
    <cellStyle name="20% - Accent6 2 2 2 4 2" xfId="4423" xr:uid="{00000000-0005-0000-0000-000032110000}"/>
    <cellStyle name="20% - Accent6 2 2 2 4 2 2" xfId="9848" xr:uid="{00000000-0005-0000-0000-000033110000}"/>
    <cellStyle name="20% - Accent6 2 2 2 4 2 2 2" xfId="20670" xr:uid="{00000000-0005-0000-0000-000034110000}"/>
    <cellStyle name="20% - Accent6 2 2 2 4 2 2 2 2" xfId="42315" xr:uid="{00000000-0005-0000-0000-000035110000}"/>
    <cellStyle name="20% - Accent6 2 2 2 4 2 2 3" xfId="31493" xr:uid="{00000000-0005-0000-0000-000036110000}"/>
    <cellStyle name="20% - Accent6 2 2 2 4 2 3" xfId="15259" xr:uid="{00000000-0005-0000-0000-000037110000}"/>
    <cellStyle name="20% - Accent6 2 2 2 4 2 3 2" xfId="36904" xr:uid="{00000000-0005-0000-0000-000038110000}"/>
    <cellStyle name="20% - Accent6 2 2 2 4 2 4" xfId="26082" xr:uid="{00000000-0005-0000-0000-000039110000}"/>
    <cellStyle name="20% - Accent6 2 2 2 4 3" xfId="7152" xr:uid="{00000000-0005-0000-0000-00003A110000}"/>
    <cellStyle name="20% - Accent6 2 2 2 4 3 2" xfId="17974" xr:uid="{00000000-0005-0000-0000-00003B110000}"/>
    <cellStyle name="20% - Accent6 2 2 2 4 3 2 2" xfId="39619" xr:uid="{00000000-0005-0000-0000-00003C110000}"/>
    <cellStyle name="20% - Accent6 2 2 2 4 3 3" xfId="28797" xr:uid="{00000000-0005-0000-0000-00003D110000}"/>
    <cellStyle name="20% - Accent6 2 2 2 4 4" xfId="12563" xr:uid="{00000000-0005-0000-0000-00003E110000}"/>
    <cellStyle name="20% - Accent6 2 2 2 4 4 2" xfId="34208" xr:uid="{00000000-0005-0000-0000-00003F110000}"/>
    <cellStyle name="20% - Accent6 2 2 2 4 5" xfId="23386" xr:uid="{00000000-0005-0000-0000-000040110000}"/>
    <cellStyle name="20% - Accent6 2 2 2 5" xfId="3076" xr:uid="{00000000-0005-0000-0000-000041110000}"/>
    <cellStyle name="20% - Accent6 2 2 2 5 2" xfId="8501" xr:uid="{00000000-0005-0000-0000-000042110000}"/>
    <cellStyle name="20% - Accent6 2 2 2 5 2 2" xfId="19323" xr:uid="{00000000-0005-0000-0000-000043110000}"/>
    <cellStyle name="20% - Accent6 2 2 2 5 2 2 2" xfId="40968" xr:uid="{00000000-0005-0000-0000-000044110000}"/>
    <cellStyle name="20% - Accent6 2 2 2 5 2 3" xfId="30146" xr:uid="{00000000-0005-0000-0000-000045110000}"/>
    <cellStyle name="20% - Accent6 2 2 2 5 3" xfId="13912" xr:uid="{00000000-0005-0000-0000-000046110000}"/>
    <cellStyle name="20% - Accent6 2 2 2 5 3 2" xfId="35557" xr:uid="{00000000-0005-0000-0000-000047110000}"/>
    <cellStyle name="20% - Accent6 2 2 2 5 4" xfId="24735" xr:uid="{00000000-0005-0000-0000-000048110000}"/>
    <cellStyle name="20% - Accent6 2 2 2 6" xfId="5805" xr:uid="{00000000-0005-0000-0000-000049110000}"/>
    <cellStyle name="20% - Accent6 2 2 2 6 2" xfId="16627" xr:uid="{00000000-0005-0000-0000-00004A110000}"/>
    <cellStyle name="20% - Accent6 2 2 2 6 2 2" xfId="38272" xr:uid="{00000000-0005-0000-0000-00004B110000}"/>
    <cellStyle name="20% - Accent6 2 2 2 6 3" xfId="27450" xr:uid="{00000000-0005-0000-0000-00004C110000}"/>
    <cellStyle name="20% - Accent6 2 2 2 7" xfId="11216" xr:uid="{00000000-0005-0000-0000-00004D110000}"/>
    <cellStyle name="20% - Accent6 2 2 2 7 2" xfId="32861" xr:uid="{00000000-0005-0000-0000-00004E110000}"/>
    <cellStyle name="20% - Accent6 2 2 2 8" xfId="22039" xr:uid="{00000000-0005-0000-0000-00004F110000}"/>
    <cellStyle name="20% - Accent6 2 2 3" xfId="526" xr:uid="{00000000-0005-0000-0000-000050110000}"/>
    <cellStyle name="20% - Accent6 2 2 3 2" xfId="975" xr:uid="{00000000-0005-0000-0000-000051110000}"/>
    <cellStyle name="20% - Accent6 2 2 3 2 2" xfId="2324" xr:uid="{00000000-0005-0000-0000-000052110000}"/>
    <cellStyle name="20% - Accent6 2 2 3 2 2 2" xfId="5022" xr:uid="{00000000-0005-0000-0000-000053110000}"/>
    <cellStyle name="20% - Accent6 2 2 3 2 2 2 2" xfId="10447" xr:uid="{00000000-0005-0000-0000-000054110000}"/>
    <cellStyle name="20% - Accent6 2 2 3 2 2 2 2 2" xfId="21269" xr:uid="{00000000-0005-0000-0000-000055110000}"/>
    <cellStyle name="20% - Accent6 2 2 3 2 2 2 2 2 2" xfId="42914" xr:uid="{00000000-0005-0000-0000-000056110000}"/>
    <cellStyle name="20% - Accent6 2 2 3 2 2 2 2 3" xfId="32092" xr:uid="{00000000-0005-0000-0000-000057110000}"/>
    <cellStyle name="20% - Accent6 2 2 3 2 2 2 3" xfId="15858" xr:uid="{00000000-0005-0000-0000-000058110000}"/>
    <cellStyle name="20% - Accent6 2 2 3 2 2 2 3 2" xfId="37503" xr:uid="{00000000-0005-0000-0000-000059110000}"/>
    <cellStyle name="20% - Accent6 2 2 3 2 2 2 4" xfId="26681" xr:uid="{00000000-0005-0000-0000-00005A110000}"/>
    <cellStyle name="20% - Accent6 2 2 3 2 2 3" xfId="7751" xr:uid="{00000000-0005-0000-0000-00005B110000}"/>
    <cellStyle name="20% - Accent6 2 2 3 2 2 3 2" xfId="18573" xr:uid="{00000000-0005-0000-0000-00005C110000}"/>
    <cellStyle name="20% - Accent6 2 2 3 2 2 3 2 2" xfId="40218" xr:uid="{00000000-0005-0000-0000-00005D110000}"/>
    <cellStyle name="20% - Accent6 2 2 3 2 2 3 3" xfId="29396" xr:uid="{00000000-0005-0000-0000-00005E110000}"/>
    <cellStyle name="20% - Accent6 2 2 3 2 2 4" xfId="13162" xr:uid="{00000000-0005-0000-0000-00005F110000}"/>
    <cellStyle name="20% - Accent6 2 2 3 2 2 4 2" xfId="34807" xr:uid="{00000000-0005-0000-0000-000060110000}"/>
    <cellStyle name="20% - Accent6 2 2 3 2 2 5" xfId="23985" xr:uid="{00000000-0005-0000-0000-000061110000}"/>
    <cellStyle name="20% - Accent6 2 2 3 2 3" xfId="3675" xr:uid="{00000000-0005-0000-0000-000062110000}"/>
    <cellStyle name="20% - Accent6 2 2 3 2 3 2" xfId="9100" xr:uid="{00000000-0005-0000-0000-000063110000}"/>
    <cellStyle name="20% - Accent6 2 2 3 2 3 2 2" xfId="19922" xr:uid="{00000000-0005-0000-0000-000064110000}"/>
    <cellStyle name="20% - Accent6 2 2 3 2 3 2 2 2" xfId="41567" xr:uid="{00000000-0005-0000-0000-000065110000}"/>
    <cellStyle name="20% - Accent6 2 2 3 2 3 2 3" xfId="30745" xr:uid="{00000000-0005-0000-0000-000066110000}"/>
    <cellStyle name="20% - Accent6 2 2 3 2 3 3" xfId="14511" xr:uid="{00000000-0005-0000-0000-000067110000}"/>
    <cellStyle name="20% - Accent6 2 2 3 2 3 3 2" xfId="36156" xr:uid="{00000000-0005-0000-0000-000068110000}"/>
    <cellStyle name="20% - Accent6 2 2 3 2 3 4" xfId="25334" xr:uid="{00000000-0005-0000-0000-000069110000}"/>
    <cellStyle name="20% - Accent6 2 2 3 2 4" xfId="6404" xr:uid="{00000000-0005-0000-0000-00006A110000}"/>
    <cellStyle name="20% - Accent6 2 2 3 2 4 2" xfId="17226" xr:uid="{00000000-0005-0000-0000-00006B110000}"/>
    <cellStyle name="20% - Accent6 2 2 3 2 4 2 2" xfId="38871" xr:uid="{00000000-0005-0000-0000-00006C110000}"/>
    <cellStyle name="20% - Accent6 2 2 3 2 4 3" xfId="28049" xr:uid="{00000000-0005-0000-0000-00006D110000}"/>
    <cellStyle name="20% - Accent6 2 2 3 2 5" xfId="11815" xr:uid="{00000000-0005-0000-0000-00006E110000}"/>
    <cellStyle name="20% - Accent6 2 2 3 2 5 2" xfId="33460" xr:uid="{00000000-0005-0000-0000-00006F110000}"/>
    <cellStyle name="20% - Accent6 2 2 3 2 6" xfId="22638" xr:uid="{00000000-0005-0000-0000-000070110000}"/>
    <cellStyle name="20% - Accent6 2 2 3 3" xfId="1424" xr:uid="{00000000-0005-0000-0000-000071110000}"/>
    <cellStyle name="20% - Accent6 2 2 3 3 2" xfId="2773" xr:uid="{00000000-0005-0000-0000-000072110000}"/>
    <cellStyle name="20% - Accent6 2 2 3 3 2 2" xfId="5471" xr:uid="{00000000-0005-0000-0000-000073110000}"/>
    <cellStyle name="20% - Accent6 2 2 3 3 2 2 2" xfId="10896" xr:uid="{00000000-0005-0000-0000-000074110000}"/>
    <cellStyle name="20% - Accent6 2 2 3 3 2 2 2 2" xfId="21718" xr:uid="{00000000-0005-0000-0000-000075110000}"/>
    <cellStyle name="20% - Accent6 2 2 3 3 2 2 2 2 2" xfId="43363" xr:uid="{00000000-0005-0000-0000-000076110000}"/>
    <cellStyle name="20% - Accent6 2 2 3 3 2 2 2 3" xfId="32541" xr:uid="{00000000-0005-0000-0000-000077110000}"/>
    <cellStyle name="20% - Accent6 2 2 3 3 2 2 3" xfId="16307" xr:uid="{00000000-0005-0000-0000-000078110000}"/>
    <cellStyle name="20% - Accent6 2 2 3 3 2 2 3 2" xfId="37952" xr:uid="{00000000-0005-0000-0000-000079110000}"/>
    <cellStyle name="20% - Accent6 2 2 3 3 2 2 4" xfId="27130" xr:uid="{00000000-0005-0000-0000-00007A110000}"/>
    <cellStyle name="20% - Accent6 2 2 3 3 2 3" xfId="8200" xr:uid="{00000000-0005-0000-0000-00007B110000}"/>
    <cellStyle name="20% - Accent6 2 2 3 3 2 3 2" xfId="19022" xr:uid="{00000000-0005-0000-0000-00007C110000}"/>
    <cellStyle name="20% - Accent6 2 2 3 3 2 3 2 2" xfId="40667" xr:uid="{00000000-0005-0000-0000-00007D110000}"/>
    <cellStyle name="20% - Accent6 2 2 3 3 2 3 3" xfId="29845" xr:uid="{00000000-0005-0000-0000-00007E110000}"/>
    <cellStyle name="20% - Accent6 2 2 3 3 2 4" xfId="13611" xr:uid="{00000000-0005-0000-0000-00007F110000}"/>
    <cellStyle name="20% - Accent6 2 2 3 3 2 4 2" xfId="35256" xr:uid="{00000000-0005-0000-0000-000080110000}"/>
    <cellStyle name="20% - Accent6 2 2 3 3 2 5" xfId="24434" xr:uid="{00000000-0005-0000-0000-000081110000}"/>
    <cellStyle name="20% - Accent6 2 2 3 3 3" xfId="4124" xr:uid="{00000000-0005-0000-0000-000082110000}"/>
    <cellStyle name="20% - Accent6 2 2 3 3 3 2" xfId="9549" xr:uid="{00000000-0005-0000-0000-000083110000}"/>
    <cellStyle name="20% - Accent6 2 2 3 3 3 2 2" xfId="20371" xr:uid="{00000000-0005-0000-0000-000084110000}"/>
    <cellStyle name="20% - Accent6 2 2 3 3 3 2 2 2" xfId="42016" xr:uid="{00000000-0005-0000-0000-000085110000}"/>
    <cellStyle name="20% - Accent6 2 2 3 3 3 2 3" xfId="31194" xr:uid="{00000000-0005-0000-0000-000086110000}"/>
    <cellStyle name="20% - Accent6 2 2 3 3 3 3" xfId="14960" xr:uid="{00000000-0005-0000-0000-000087110000}"/>
    <cellStyle name="20% - Accent6 2 2 3 3 3 3 2" xfId="36605" xr:uid="{00000000-0005-0000-0000-000088110000}"/>
    <cellStyle name="20% - Accent6 2 2 3 3 3 4" xfId="25783" xr:uid="{00000000-0005-0000-0000-000089110000}"/>
    <cellStyle name="20% - Accent6 2 2 3 3 4" xfId="6853" xr:uid="{00000000-0005-0000-0000-00008A110000}"/>
    <cellStyle name="20% - Accent6 2 2 3 3 4 2" xfId="17675" xr:uid="{00000000-0005-0000-0000-00008B110000}"/>
    <cellStyle name="20% - Accent6 2 2 3 3 4 2 2" xfId="39320" xr:uid="{00000000-0005-0000-0000-00008C110000}"/>
    <cellStyle name="20% - Accent6 2 2 3 3 4 3" xfId="28498" xr:uid="{00000000-0005-0000-0000-00008D110000}"/>
    <cellStyle name="20% - Accent6 2 2 3 3 5" xfId="12264" xr:uid="{00000000-0005-0000-0000-00008E110000}"/>
    <cellStyle name="20% - Accent6 2 2 3 3 5 2" xfId="33909" xr:uid="{00000000-0005-0000-0000-00008F110000}"/>
    <cellStyle name="20% - Accent6 2 2 3 3 6" xfId="23087" xr:uid="{00000000-0005-0000-0000-000090110000}"/>
    <cellStyle name="20% - Accent6 2 2 3 4" xfId="1875" xr:uid="{00000000-0005-0000-0000-000091110000}"/>
    <cellStyle name="20% - Accent6 2 2 3 4 2" xfId="4573" xr:uid="{00000000-0005-0000-0000-000092110000}"/>
    <cellStyle name="20% - Accent6 2 2 3 4 2 2" xfId="9998" xr:uid="{00000000-0005-0000-0000-000093110000}"/>
    <cellStyle name="20% - Accent6 2 2 3 4 2 2 2" xfId="20820" xr:uid="{00000000-0005-0000-0000-000094110000}"/>
    <cellStyle name="20% - Accent6 2 2 3 4 2 2 2 2" xfId="42465" xr:uid="{00000000-0005-0000-0000-000095110000}"/>
    <cellStyle name="20% - Accent6 2 2 3 4 2 2 3" xfId="31643" xr:uid="{00000000-0005-0000-0000-000096110000}"/>
    <cellStyle name="20% - Accent6 2 2 3 4 2 3" xfId="15409" xr:uid="{00000000-0005-0000-0000-000097110000}"/>
    <cellStyle name="20% - Accent6 2 2 3 4 2 3 2" xfId="37054" xr:uid="{00000000-0005-0000-0000-000098110000}"/>
    <cellStyle name="20% - Accent6 2 2 3 4 2 4" xfId="26232" xr:uid="{00000000-0005-0000-0000-000099110000}"/>
    <cellStyle name="20% - Accent6 2 2 3 4 3" xfId="7302" xr:uid="{00000000-0005-0000-0000-00009A110000}"/>
    <cellStyle name="20% - Accent6 2 2 3 4 3 2" xfId="18124" xr:uid="{00000000-0005-0000-0000-00009B110000}"/>
    <cellStyle name="20% - Accent6 2 2 3 4 3 2 2" xfId="39769" xr:uid="{00000000-0005-0000-0000-00009C110000}"/>
    <cellStyle name="20% - Accent6 2 2 3 4 3 3" xfId="28947" xr:uid="{00000000-0005-0000-0000-00009D110000}"/>
    <cellStyle name="20% - Accent6 2 2 3 4 4" xfId="12713" xr:uid="{00000000-0005-0000-0000-00009E110000}"/>
    <cellStyle name="20% - Accent6 2 2 3 4 4 2" xfId="34358" xr:uid="{00000000-0005-0000-0000-00009F110000}"/>
    <cellStyle name="20% - Accent6 2 2 3 4 5" xfId="23536" xr:uid="{00000000-0005-0000-0000-0000A0110000}"/>
    <cellStyle name="20% - Accent6 2 2 3 5" xfId="3226" xr:uid="{00000000-0005-0000-0000-0000A1110000}"/>
    <cellStyle name="20% - Accent6 2 2 3 5 2" xfId="8651" xr:uid="{00000000-0005-0000-0000-0000A2110000}"/>
    <cellStyle name="20% - Accent6 2 2 3 5 2 2" xfId="19473" xr:uid="{00000000-0005-0000-0000-0000A3110000}"/>
    <cellStyle name="20% - Accent6 2 2 3 5 2 2 2" xfId="41118" xr:uid="{00000000-0005-0000-0000-0000A4110000}"/>
    <cellStyle name="20% - Accent6 2 2 3 5 2 3" xfId="30296" xr:uid="{00000000-0005-0000-0000-0000A5110000}"/>
    <cellStyle name="20% - Accent6 2 2 3 5 3" xfId="14062" xr:uid="{00000000-0005-0000-0000-0000A6110000}"/>
    <cellStyle name="20% - Accent6 2 2 3 5 3 2" xfId="35707" xr:uid="{00000000-0005-0000-0000-0000A7110000}"/>
    <cellStyle name="20% - Accent6 2 2 3 5 4" xfId="24885" xr:uid="{00000000-0005-0000-0000-0000A8110000}"/>
    <cellStyle name="20% - Accent6 2 2 3 6" xfId="5955" xr:uid="{00000000-0005-0000-0000-0000A9110000}"/>
    <cellStyle name="20% - Accent6 2 2 3 6 2" xfId="16777" xr:uid="{00000000-0005-0000-0000-0000AA110000}"/>
    <cellStyle name="20% - Accent6 2 2 3 6 2 2" xfId="38422" xr:uid="{00000000-0005-0000-0000-0000AB110000}"/>
    <cellStyle name="20% - Accent6 2 2 3 6 3" xfId="27600" xr:uid="{00000000-0005-0000-0000-0000AC110000}"/>
    <cellStyle name="20% - Accent6 2 2 3 7" xfId="11366" xr:uid="{00000000-0005-0000-0000-0000AD110000}"/>
    <cellStyle name="20% - Accent6 2 2 3 7 2" xfId="33011" xr:uid="{00000000-0005-0000-0000-0000AE110000}"/>
    <cellStyle name="20% - Accent6 2 2 3 8" xfId="22189" xr:uid="{00000000-0005-0000-0000-0000AF110000}"/>
    <cellStyle name="20% - Accent6 2 2 4" xfId="676" xr:uid="{00000000-0005-0000-0000-0000B0110000}"/>
    <cellStyle name="20% - Accent6 2 2 4 2" xfId="2025" xr:uid="{00000000-0005-0000-0000-0000B1110000}"/>
    <cellStyle name="20% - Accent6 2 2 4 2 2" xfId="4723" xr:uid="{00000000-0005-0000-0000-0000B2110000}"/>
    <cellStyle name="20% - Accent6 2 2 4 2 2 2" xfId="10148" xr:uid="{00000000-0005-0000-0000-0000B3110000}"/>
    <cellStyle name="20% - Accent6 2 2 4 2 2 2 2" xfId="20970" xr:uid="{00000000-0005-0000-0000-0000B4110000}"/>
    <cellStyle name="20% - Accent6 2 2 4 2 2 2 2 2" xfId="42615" xr:uid="{00000000-0005-0000-0000-0000B5110000}"/>
    <cellStyle name="20% - Accent6 2 2 4 2 2 2 3" xfId="31793" xr:uid="{00000000-0005-0000-0000-0000B6110000}"/>
    <cellStyle name="20% - Accent6 2 2 4 2 2 3" xfId="15559" xr:uid="{00000000-0005-0000-0000-0000B7110000}"/>
    <cellStyle name="20% - Accent6 2 2 4 2 2 3 2" xfId="37204" xr:uid="{00000000-0005-0000-0000-0000B8110000}"/>
    <cellStyle name="20% - Accent6 2 2 4 2 2 4" xfId="26382" xr:uid="{00000000-0005-0000-0000-0000B9110000}"/>
    <cellStyle name="20% - Accent6 2 2 4 2 3" xfId="7452" xr:uid="{00000000-0005-0000-0000-0000BA110000}"/>
    <cellStyle name="20% - Accent6 2 2 4 2 3 2" xfId="18274" xr:uid="{00000000-0005-0000-0000-0000BB110000}"/>
    <cellStyle name="20% - Accent6 2 2 4 2 3 2 2" xfId="39919" xr:uid="{00000000-0005-0000-0000-0000BC110000}"/>
    <cellStyle name="20% - Accent6 2 2 4 2 3 3" xfId="29097" xr:uid="{00000000-0005-0000-0000-0000BD110000}"/>
    <cellStyle name="20% - Accent6 2 2 4 2 4" xfId="12863" xr:uid="{00000000-0005-0000-0000-0000BE110000}"/>
    <cellStyle name="20% - Accent6 2 2 4 2 4 2" xfId="34508" xr:uid="{00000000-0005-0000-0000-0000BF110000}"/>
    <cellStyle name="20% - Accent6 2 2 4 2 5" xfId="23686" xr:uid="{00000000-0005-0000-0000-0000C0110000}"/>
    <cellStyle name="20% - Accent6 2 2 4 3" xfId="3376" xr:uid="{00000000-0005-0000-0000-0000C1110000}"/>
    <cellStyle name="20% - Accent6 2 2 4 3 2" xfId="8801" xr:uid="{00000000-0005-0000-0000-0000C2110000}"/>
    <cellStyle name="20% - Accent6 2 2 4 3 2 2" xfId="19623" xr:uid="{00000000-0005-0000-0000-0000C3110000}"/>
    <cellStyle name="20% - Accent6 2 2 4 3 2 2 2" xfId="41268" xr:uid="{00000000-0005-0000-0000-0000C4110000}"/>
    <cellStyle name="20% - Accent6 2 2 4 3 2 3" xfId="30446" xr:uid="{00000000-0005-0000-0000-0000C5110000}"/>
    <cellStyle name="20% - Accent6 2 2 4 3 3" xfId="14212" xr:uid="{00000000-0005-0000-0000-0000C6110000}"/>
    <cellStyle name="20% - Accent6 2 2 4 3 3 2" xfId="35857" xr:uid="{00000000-0005-0000-0000-0000C7110000}"/>
    <cellStyle name="20% - Accent6 2 2 4 3 4" xfId="25035" xr:uid="{00000000-0005-0000-0000-0000C8110000}"/>
    <cellStyle name="20% - Accent6 2 2 4 4" xfId="6105" xr:uid="{00000000-0005-0000-0000-0000C9110000}"/>
    <cellStyle name="20% - Accent6 2 2 4 4 2" xfId="16927" xr:uid="{00000000-0005-0000-0000-0000CA110000}"/>
    <cellStyle name="20% - Accent6 2 2 4 4 2 2" xfId="38572" xr:uid="{00000000-0005-0000-0000-0000CB110000}"/>
    <cellStyle name="20% - Accent6 2 2 4 4 3" xfId="27750" xr:uid="{00000000-0005-0000-0000-0000CC110000}"/>
    <cellStyle name="20% - Accent6 2 2 4 5" xfId="11516" xr:uid="{00000000-0005-0000-0000-0000CD110000}"/>
    <cellStyle name="20% - Accent6 2 2 4 5 2" xfId="33161" xr:uid="{00000000-0005-0000-0000-0000CE110000}"/>
    <cellStyle name="20% - Accent6 2 2 4 6" xfId="22339" xr:uid="{00000000-0005-0000-0000-0000CF110000}"/>
    <cellStyle name="20% - Accent6 2 2 5" xfId="1125" xr:uid="{00000000-0005-0000-0000-0000D0110000}"/>
    <cellStyle name="20% - Accent6 2 2 5 2" xfId="2474" xr:uid="{00000000-0005-0000-0000-0000D1110000}"/>
    <cellStyle name="20% - Accent6 2 2 5 2 2" xfId="5172" xr:uid="{00000000-0005-0000-0000-0000D2110000}"/>
    <cellStyle name="20% - Accent6 2 2 5 2 2 2" xfId="10597" xr:uid="{00000000-0005-0000-0000-0000D3110000}"/>
    <cellStyle name="20% - Accent6 2 2 5 2 2 2 2" xfId="21419" xr:uid="{00000000-0005-0000-0000-0000D4110000}"/>
    <cellStyle name="20% - Accent6 2 2 5 2 2 2 2 2" xfId="43064" xr:uid="{00000000-0005-0000-0000-0000D5110000}"/>
    <cellStyle name="20% - Accent6 2 2 5 2 2 2 3" xfId="32242" xr:uid="{00000000-0005-0000-0000-0000D6110000}"/>
    <cellStyle name="20% - Accent6 2 2 5 2 2 3" xfId="16008" xr:uid="{00000000-0005-0000-0000-0000D7110000}"/>
    <cellStyle name="20% - Accent6 2 2 5 2 2 3 2" xfId="37653" xr:uid="{00000000-0005-0000-0000-0000D8110000}"/>
    <cellStyle name="20% - Accent6 2 2 5 2 2 4" xfId="26831" xr:uid="{00000000-0005-0000-0000-0000D9110000}"/>
    <cellStyle name="20% - Accent6 2 2 5 2 3" xfId="7901" xr:uid="{00000000-0005-0000-0000-0000DA110000}"/>
    <cellStyle name="20% - Accent6 2 2 5 2 3 2" xfId="18723" xr:uid="{00000000-0005-0000-0000-0000DB110000}"/>
    <cellStyle name="20% - Accent6 2 2 5 2 3 2 2" xfId="40368" xr:uid="{00000000-0005-0000-0000-0000DC110000}"/>
    <cellStyle name="20% - Accent6 2 2 5 2 3 3" xfId="29546" xr:uid="{00000000-0005-0000-0000-0000DD110000}"/>
    <cellStyle name="20% - Accent6 2 2 5 2 4" xfId="13312" xr:uid="{00000000-0005-0000-0000-0000DE110000}"/>
    <cellStyle name="20% - Accent6 2 2 5 2 4 2" xfId="34957" xr:uid="{00000000-0005-0000-0000-0000DF110000}"/>
    <cellStyle name="20% - Accent6 2 2 5 2 5" xfId="24135" xr:uid="{00000000-0005-0000-0000-0000E0110000}"/>
    <cellStyle name="20% - Accent6 2 2 5 3" xfId="3825" xr:uid="{00000000-0005-0000-0000-0000E1110000}"/>
    <cellStyle name="20% - Accent6 2 2 5 3 2" xfId="9250" xr:uid="{00000000-0005-0000-0000-0000E2110000}"/>
    <cellStyle name="20% - Accent6 2 2 5 3 2 2" xfId="20072" xr:uid="{00000000-0005-0000-0000-0000E3110000}"/>
    <cellStyle name="20% - Accent6 2 2 5 3 2 2 2" xfId="41717" xr:uid="{00000000-0005-0000-0000-0000E4110000}"/>
    <cellStyle name="20% - Accent6 2 2 5 3 2 3" xfId="30895" xr:uid="{00000000-0005-0000-0000-0000E5110000}"/>
    <cellStyle name="20% - Accent6 2 2 5 3 3" xfId="14661" xr:uid="{00000000-0005-0000-0000-0000E6110000}"/>
    <cellStyle name="20% - Accent6 2 2 5 3 3 2" xfId="36306" xr:uid="{00000000-0005-0000-0000-0000E7110000}"/>
    <cellStyle name="20% - Accent6 2 2 5 3 4" xfId="25484" xr:uid="{00000000-0005-0000-0000-0000E8110000}"/>
    <cellStyle name="20% - Accent6 2 2 5 4" xfId="6554" xr:uid="{00000000-0005-0000-0000-0000E9110000}"/>
    <cellStyle name="20% - Accent6 2 2 5 4 2" xfId="17376" xr:uid="{00000000-0005-0000-0000-0000EA110000}"/>
    <cellStyle name="20% - Accent6 2 2 5 4 2 2" xfId="39021" xr:uid="{00000000-0005-0000-0000-0000EB110000}"/>
    <cellStyle name="20% - Accent6 2 2 5 4 3" xfId="28199" xr:uid="{00000000-0005-0000-0000-0000EC110000}"/>
    <cellStyle name="20% - Accent6 2 2 5 5" xfId="11965" xr:uid="{00000000-0005-0000-0000-0000ED110000}"/>
    <cellStyle name="20% - Accent6 2 2 5 5 2" xfId="33610" xr:uid="{00000000-0005-0000-0000-0000EE110000}"/>
    <cellStyle name="20% - Accent6 2 2 5 6" xfId="22788" xr:uid="{00000000-0005-0000-0000-0000EF110000}"/>
    <cellStyle name="20% - Accent6 2 2 6" xfId="1576" xr:uid="{00000000-0005-0000-0000-0000F0110000}"/>
    <cellStyle name="20% - Accent6 2 2 6 2" xfId="4274" xr:uid="{00000000-0005-0000-0000-0000F1110000}"/>
    <cellStyle name="20% - Accent6 2 2 6 2 2" xfId="9699" xr:uid="{00000000-0005-0000-0000-0000F2110000}"/>
    <cellStyle name="20% - Accent6 2 2 6 2 2 2" xfId="20521" xr:uid="{00000000-0005-0000-0000-0000F3110000}"/>
    <cellStyle name="20% - Accent6 2 2 6 2 2 2 2" xfId="42166" xr:uid="{00000000-0005-0000-0000-0000F4110000}"/>
    <cellStyle name="20% - Accent6 2 2 6 2 2 3" xfId="31344" xr:uid="{00000000-0005-0000-0000-0000F5110000}"/>
    <cellStyle name="20% - Accent6 2 2 6 2 3" xfId="15110" xr:uid="{00000000-0005-0000-0000-0000F6110000}"/>
    <cellStyle name="20% - Accent6 2 2 6 2 3 2" xfId="36755" xr:uid="{00000000-0005-0000-0000-0000F7110000}"/>
    <cellStyle name="20% - Accent6 2 2 6 2 4" xfId="25933" xr:uid="{00000000-0005-0000-0000-0000F8110000}"/>
    <cellStyle name="20% - Accent6 2 2 6 3" xfId="7003" xr:uid="{00000000-0005-0000-0000-0000F9110000}"/>
    <cellStyle name="20% - Accent6 2 2 6 3 2" xfId="17825" xr:uid="{00000000-0005-0000-0000-0000FA110000}"/>
    <cellStyle name="20% - Accent6 2 2 6 3 2 2" xfId="39470" xr:uid="{00000000-0005-0000-0000-0000FB110000}"/>
    <cellStyle name="20% - Accent6 2 2 6 3 3" xfId="28648" xr:uid="{00000000-0005-0000-0000-0000FC110000}"/>
    <cellStyle name="20% - Accent6 2 2 6 4" xfId="12414" xr:uid="{00000000-0005-0000-0000-0000FD110000}"/>
    <cellStyle name="20% - Accent6 2 2 6 4 2" xfId="34059" xr:uid="{00000000-0005-0000-0000-0000FE110000}"/>
    <cellStyle name="20% - Accent6 2 2 6 5" xfId="23237" xr:uid="{00000000-0005-0000-0000-0000FF110000}"/>
    <cellStyle name="20% - Accent6 2 2 7" xfId="2927" xr:uid="{00000000-0005-0000-0000-000000120000}"/>
    <cellStyle name="20% - Accent6 2 2 7 2" xfId="8352" xr:uid="{00000000-0005-0000-0000-000001120000}"/>
    <cellStyle name="20% - Accent6 2 2 7 2 2" xfId="19174" xr:uid="{00000000-0005-0000-0000-000002120000}"/>
    <cellStyle name="20% - Accent6 2 2 7 2 2 2" xfId="40819" xr:uid="{00000000-0005-0000-0000-000003120000}"/>
    <cellStyle name="20% - Accent6 2 2 7 2 3" xfId="29997" xr:uid="{00000000-0005-0000-0000-000004120000}"/>
    <cellStyle name="20% - Accent6 2 2 7 3" xfId="13763" xr:uid="{00000000-0005-0000-0000-000005120000}"/>
    <cellStyle name="20% - Accent6 2 2 7 3 2" xfId="35408" xr:uid="{00000000-0005-0000-0000-000006120000}"/>
    <cellStyle name="20% - Accent6 2 2 7 4" xfId="24586" xr:uid="{00000000-0005-0000-0000-000007120000}"/>
    <cellStyle name="20% - Accent6 2 2 8" xfId="5656" xr:uid="{00000000-0005-0000-0000-000008120000}"/>
    <cellStyle name="20% - Accent6 2 2 8 2" xfId="16478" xr:uid="{00000000-0005-0000-0000-000009120000}"/>
    <cellStyle name="20% - Accent6 2 2 8 2 2" xfId="38123" xr:uid="{00000000-0005-0000-0000-00000A120000}"/>
    <cellStyle name="20% - Accent6 2 2 8 3" xfId="27301" xr:uid="{00000000-0005-0000-0000-00000B120000}"/>
    <cellStyle name="20% - Accent6 2 2 9" xfId="11067" xr:uid="{00000000-0005-0000-0000-00000C120000}"/>
    <cellStyle name="20% - Accent6 2 2 9 2" xfId="32712" xr:uid="{00000000-0005-0000-0000-00000D120000}"/>
    <cellStyle name="20% - Accent6 2 3" xfId="174" xr:uid="{00000000-0005-0000-0000-00000E120000}"/>
    <cellStyle name="20% - Accent6 2 3 10" xfId="21889" xr:uid="{00000000-0005-0000-0000-00000F120000}"/>
    <cellStyle name="20% - Accent6 2 3 2" xfId="375" xr:uid="{00000000-0005-0000-0000-000010120000}"/>
    <cellStyle name="20% - Accent6 2 3 2 2" xfId="824" xr:uid="{00000000-0005-0000-0000-000011120000}"/>
    <cellStyle name="20% - Accent6 2 3 2 2 2" xfId="2173" xr:uid="{00000000-0005-0000-0000-000012120000}"/>
    <cellStyle name="20% - Accent6 2 3 2 2 2 2" xfId="4871" xr:uid="{00000000-0005-0000-0000-000013120000}"/>
    <cellStyle name="20% - Accent6 2 3 2 2 2 2 2" xfId="10296" xr:uid="{00000000-0005-0000-0000-000014120000}"/>
    <cellStyle name="20% - Accent6 2 3 2 2 2 2 2 2" xfId="21118" xr:uid="{00000000-0005-0000-0000-000015120000}"/>
    <cellStyle name="20% - Accent6 2 3 2 2 2 2 2 2 2" xfId="42763" xr:uid="{00000000-0005-0000-0000-000016120000}"/>
    <cellStyle name="20% - Accent6 2 3 2 2 2 2 2 3" xfId="31941" xr:uid="{00000000-0005-0000-0000-000017120000}"/>
    <cellStyle name="20% - Accent6 2 3 2 2 2 2 3" xfId="15707" xr:uid="{00000000-0005-0000-0000-000018120000}"/>
    <cellStyle name="20% - Accent6 2 3 2 2 2 2 3 2" xfId="37352" xr:uid="{00000000-0005-0000-0000-000019120000}"/>
    <cellStyle name="20% - Accent6 2 3 2 2 2 2 4" xfId="26530" xr:uid="{00000000-0005-0000-0000-00001A120000}"/>
    <cellStyle name="20% - Accent6 2 3 2 2 2 3" xfId="7600" xr:uid="{00000000-0005-0000-0000-00001B120000}"/>
    <cellStyle name="20% - Accent6 2 3 2 2 2 3 2" xfId="18422" xr:uid="{00000000-0005-0000-0000-00001C120000}"/>
    <cellStyle name="20% - Accent6 2 3 2 2 2 3 2 2" xfId="40067" xr:uid="{00000000-0005-0000-0000-00001D120000}"/>
    <cellStyle name="20% - Accent6 2 3 2 2 2 3 3" xfId="29245" xr:uid="{00000000-0005-0000-0000-00001E120000}"/>
    <cellStyle name="20% - Accent6 2 3 2 2 2 4" xfId="13011" xr:uid="{00000000-0005-0000-0000-00001F120000}"/>
    <cellStyle name="20% - Accent6 2 3 2 2 2 4 2" xfId="34656" xr:uid="{00000000-0005-0000-0000-000020120000}"/>
    <cellStyle name="20% - Accent6 2 3 2 2 2 5" xfId="23834" xr:uid="{00000000-0005-0000-0000-000021120000}"/>
    <cellStyle name="20% - Accent6 2 3 2 2 3" xfId="3524" xr:uid="{00000000-0005-0000-0000-000022120000}"/>
    <cellStyle name="20% - Accent6 2 3 2 2 3 2" xfId="8949" xr:uid="{00000000-0005-0000-0000-000023120000}"/>
    <cellStyle name="20% - Accent6 2 3 2 2 3 2 2" xfId="19771" xr:uid="{00000000-0005-0000-0000-000024120000}"/>
    <cellStyle name="20% - Accent6 2 3 2 2 3 2 2 2" xfId="41416" xr:uid="{00000000-0005-0000-0000-000025120000}"/>
    <cellStyle name="20% - Accent6 2 3 2 2 3 2 3" xfId="30594" xr:uid="{00000000-0005-0000-0000-000026120000}"/>
    <cellStyle name="20% - Accent6 2 3 2 2 3 3" xfId="14360" xr:uid="{00000000-0005-0000-0000-000027120000}"/>
    <cellStyle name="20% - Accent6 2 3 2 2 3 3 2" xfId="36005" xr:uid="{00000000-0005-0000-0000-000028120000}"/>
    <cellStyle name="20% - Accent6 2 3 2 2 3 4" xfId="25183" xr:uid="{00000000-0005-0000-0000-000029120000}"/>
    <cellStyle name="20% - Accent6 2 3 2 2 4" xfId="6253" xr:uid="{00000000-0005-0000-0000-00002A120000}"/>
    <cellStyle name="20% - Accent6 2 3 2 2 4 2" xfId="17075" xr:uid="{00000000-0005-0000-0000-00002B120000}"/>
    <cellStyle name="20% - Accent6 2 3 2 2 4 2 2" xfId="38720" xr:uid="{00000000-0005-0000-0000-00002C120000}"/>
    <cellStyle name="20% - Accent6 2 3 2 2 4 3" xfId="27898" xr:uid="{00000000-0005-0000-0000-00002D120000}"/>
    <cellStyle name="20% - Accent6 2 3 2 2 5" xfId="11664" xr:uid="{00000000-0005-0000-0000-00002E120000}"/>
    <cellStyle name="20% - Accent6 2 3 2 2 5 2" xfId="33309" xr:uid="{00000000-0005-0000-0000-00002F120000}"/>
    <cellStyle name="20% - Accent6 2 3 2 2 6" xfId="22487" xr:uid="{00000000-0005-0000-0000-000030120000}"/>
    <cellStyle name="20% - Accent6 2 3 2 3" xfId="1273" xr:uid="{00000000-0005-0000-0000-000031120000}"/>
    <cellStyle name="20% - Accent6 2 3 2 3 2" xfId="2622" xr:uid="{00000000-0005-0000-0000-000032120000}"/>
    <cellStyle name="20% - Accent6 2 3 2 3 2 2" xfId="5320" xr:uid="{00000000-0005-0000-0000-000033120000}"/>
    <cellStyle name="20% - Accent6 2 3 2 3 2 2 2" xfId="10745" xr:uid="{00000000-0005-0000-0000-000034120000}"/>
    <cellStyle name="20% - Accent6 2 3 2 3 2 2 2 2" xfId="21567" xr:uid="{00000000-0005-0000-0000-000035120000}"/>
    <cellStyle name="20% - Accent6 2 3 2 3 2 2 2 2 2" xfId="43212" xr:uid="{00000000-0005-0000-0000-000036120000}"/>
    <cellStyle name="20% - Accent6 2 3 2 3 2 2 2 3" xfId="32390" xr:uid="{00000000-0005-0000-0000-000037120000}"/>
    <cellStyle name="20% - Accent6 2 3 2 3 2 2 3" xfId="16156" xr:uid="{00000000-0005-0000-0000-000038120000}"/>
    <cellStyle name="20% - Accent6 2 3 2 3 2 2 3 2" xfId="37801" xr:uid="{00000000-0005-0000-0000-000039120000}"/>
    <cellStyle name="20% - Accent6 2 3 2 3 2 2 4" xfId="26979" xr:uid="{00000000-0005-0000-0000-00003A120000}"/>
    <cellStyle name="20% - Accent6 2 3 2 3 2 3" xfId="8049" xr:uid="{00000000-0005-0000-0000-00003B120000}"/>
    <cellStyle name="20% - Accent6 2 3 2 3 2 3 2" xfId="18871" xr:uid="{00000000-0005-0000-0000-00003C120000}"/>
    <cellStyle name="20% - Accent6 2 3 2 3 2 3 2 2" xfId="40516" xr:uid="{00000000-0005-0000-0000-00003D120000}"/>
    <cellStyle name="20% - Accent6 2 3 2 3 2 3 3" xfId="29694" xr:uid="{00000000-0005-0000-0000-00003E120000}"/>
    <cellStyle name="20% - Accent6 2 3 2 3 2 4" xfId="13460" xr:uid="{00000000-0005-0000-0000-00003F120000}"/>
    <cellStyle name="20% - Accent6 2 3 2 3 2 4 2" xfId="35105" xr:uid="{00000000-0005-0000-0000-000040120000}"/>
    <cellStyle name="20% - Accent6 2 3 2 3 2 5" xfId="24283" xr:uid="{00000000-0005-0000-0000-000041120000}"/>
    <cellStyle name="20% - Accent6 2 3 2 3 3" xfId="3973" xr:uid="{00000000-0005-0000-0000-000042120000}"/>
    <cellStyle name="20% - Accent6 2 3 2 3 3 2" xfId="9398" xr:uid="{00000000-0005-0000-0000-000043120000}"/>
    <cellStyle name="20% - Accent6 2 3 2 3 3 2 2" xfId="20220" xr:uid="{00000000-0005-0000-0000-000044120000}"/>
    <cellStyle name="20% - Accent6 2 3 2 3 3 2 2 2" xfId="41865" xr:uid="{00000000-0005-0000-0000-000045120000}"/>
    <cellStyle name="20% - Accent6 2 3 2 3 3 2 3" xfId="31043" xr:uid="{00000000-0005-0000-0000-000046120000}"/>
    <cellStyle name="20% - Accent6 2 3 2 3 3 3" xfId="14809" xr:uid="{00000000-0005-0000-0000-000047120000}"/>
    <cellStyle name="20% - Accent6 2 3 2 3 3 3 2" xfId="36454" xr:uid="{00000000-0005-0000-0000-000048120000}"/>
    <cellStyle name="20% - Accent6 2 3 2 3 3 4" xfId="25632" xr:uid="{00000000-0005-0000-0000-000049120000}"/>
    <cellStyle name="20% - Accent6 2 3 2 3 4" xfId="6702" xr:uid="{00000000-0005-0000-0000-00004A120000}"/>
    <cellStyle name="20% - Accent6 2 3 2 3 4 2" xfId="17524" xr:uid="{00000000-0005-0000-0000-00004B120000}"/>
    <cellStyle name="20% - Accent6 2 3 2 3 4 2 2" xfId="39169" xr:uid="{00000000-0005-0000-0000-00004C120000}"/>
    <cellStyle name="20% - Accent6 2 3 2 3 4 3" xfId="28347" xr:uid="{00000000-0005-0000-0000-00004D120000}"/>
    <cellStyle name="20% - Accent6 2 3 2 3 5" xfId="12113" xr:uid="{00000000-0005-0000-0000-00004E120000}"/>
    <cellStyle name="20% - Accent6 2 3 2 3 5 2" xfId="33758" xr:uid="{00000000-0005-0000-0000-00004F120000}"/>
    <cellStyle name="20% - Accent6 2 3 2 3 6" xfId="22936" xr:uid="{00000000-0005-0000-0000-000050120000}"/>
    <cellStyle name="20% - Accent6 2 3 2 4" xfId="1724" xr:uid="{00000000-0005-0000-0000-000051120000}"/>
    <cellStyle name="20% - Accent6 2 3 2 4 2" xfId="4422" xr:uid="{00000000-0005-0000-0000-000052120000}"/>
    <cellStyle name="20% - Accent6 2 3 2 4 2 2" xfId="9847" xr:uid="{00000000-0005-0000-0000-000053120000}"/>
    <cellStyle name="20% - Accent6 2 3 2 4 2 2 2" xfId="20669" xr:uid="{00000000-0005-0000-0000-000054120000}"/>
    <cellStyle name="20% - Accent6 2 3 2 4 2 2 2 2" xfId="42314" xr:uid="{00000000-0005-0000-0000-000055120000}"/>
    <cellStyle name="20% - Accent6 2 3 2 4 2 2 3" xfId="31492" xr:uid="{00000000-0005-0000-0000-000056120000}"/>
    <cellStyle name="20% - Accent6 2 3 2 4 2 3" xfId="15258" xr:uid="{00000000-0005-0000-0000-000057120000}"/>
    <cellStyle name="20% - Accent6 2 3 2 4 2 3 2" xfId="36903" xr:uid="{00000000-0005-0000-0000-000058120000}"/>
    <cellStyle name="20% - Accent6 2 3 2 4 2 4" xfId="26081" xr:uid="{00000000-0005-0000-0000-000059120000}"/>
    <cellStyle name="20% - Accent6 2 3 2 4 3" xfId="7151" xr:uid="{00000000-0005-0000-0000-00005A120000}"/>
    <cellStyle name="20% - Accent6 2 3 2 4 3 2" xfId="17973" xr:uid="{00000000-0005-0000-0000-00005B120000}"/>
    <cellStyle name="20% - Accent6 2 3 2 4 3 2 2" xfId="39618" xr:uid="{00000000-0005-0000-0000-00005C120000}"/>
    <cellStyle name="20% - Accent6 2 3 2 4 3 3" xfId="28796" xr:uid="{00000000-0005-0000-0000-00005D120000}"/>
    <cellStyle name="20% - Accent6 2 3 2 4 4" xfId="12562" xr:uid="{00000000-0005-0000-0000-00005E120000}"/>
    <cellStyle name="20% - Accent6 2 3 2 4 4 2" xfId="34207" xr:uid="{00000000-0005-0000-0000-00005F120000}"/>
    <cellStyle name="20% - Accent6 2 3 2 4 5" xfId="23385" xr:uid="{00000000-0005-0000-0000-000060120000}"/>
    <cellStyle name="20% - Accent6 2 3 2 5" xfId="3075" xr:uid="{00000000-0005-0000-0000-000061120000}"/>
    <cellStyle name="20% - Accent6 2 3 2 5 2" xfId="8500" xr:uid="{00000000-0005-0000-0000-000062120000}"/>
    <cellStyle name="20% - Accent6 2 3 2 5 2 2" xfId="19322" xr:uid="{00000000-0005-0000-0000-000063120000}"/>
    <cellStyle name="20% - Accent6 2 3 2 5 2 2 2" xfId="40967" xr:uid="{00000000-0005-0000-0000-000064120000}"/>
    <cellStyle name="20% - Accent6 2 3 2 5 2 3" xfId="30145" xr:uid="{00000000-0005-0000-0000-000065120000}"/>
    <cellStyle name="20% - Accent6 2 3 2 5 3" xfId="13911" xr:uid="{00000000-0005-0000-0000-000066120000}"/>
    <cellStyle name="20% - Accent6 2 3 2 5 3 2" xfId="35556" xr:uid="{00000000-0005-0000-0000-000067120000}"/>
    <cellStyle name="20% - Accent6 2 3 2 5 4" xfId="24734" xr:uid="{00000000-0005-0000-0000-000068120000}"/>
    <cellStyle name="20% - Accent6 2 3 2 6" xfId="5804" xr:uid="{00000000-0005-0000-0000-000069120000}"/>
    <cellStyle name="20% - Accent6 2 3 2 6 2" xfId="16626" xr:uid="{00000000-0005-0000-0000-00006A120000}"/>
    <cellStyle name="20% - Accent6 2 3 2 6 2 2" xfId="38271" xr:uid="{00000000-0005-0000-0000-00006B120000}"/>
    <cellStyle name="20% - Accent6 2 3 2 6 3" xfId="27449" xr:uid="{00000000-0005-0000-0000-00006C120000}"/>
    <cellStyle name="20% - Accent6 2 3 2 7" xfId="11215" xr:uid="{00000000-0005-0000-0000-00006D120000}"/>
    <cellStyle name="20% - Accent6 2 3 2 7 2" xfId="32860" xr:uid="{00000000-0005-0000-0000-00006E120000}"/>
    <cellStyle name="20% - Accent6 2 3 2 8" xfId="22038" xr:uid="{00000000-0005-0000-0000-00006F120000}"/>
    <cellStyle name="20% - Accent6 2 3 3" xfId="525" xr:uid="{00000000-0005-0000-0000-000070120000}"/>
    <cellStyle name="20% - Accent6 2 3 3 2" xfId="974" xr:uid="{00000000-0005-0000-0000-000071120000}"/>
    <cellStyle name="20% - Accent6 2 3 3 2 2" xfId="2323" xr:uid="{00000000-0005-0000-0000-000072120000}"/>
    <cellStyle name="20% - Accent6 2 3 3 2 2 2" xfId="5021" xr:uid="{00000000-0005-0000-0000-000073120000}"/>
    <cellStyle name="20% - Accent6 2 3 3 2 2 2 2" xfId="10446" xr:uid="{00000000-0005-0000-0000-000074120000}"/>
    <cellStyle name="20% - Accent6 2 3 3 2 2 2 2 2" xfId="21268" xr:uid="{00000000-0005-0000-0000-000075120000}"/>
    <cellStyle name="20% - Accent6 2 3 3 2 2 2 2 2 2" xfId="42913" xr:uid="{00000000-0005-0000-0000-000076120000}"/>
    <cellStyle name="20% - Accent6 2 3 3 2 2 2 2 3" xfId="32091" xr:uid="{00000000-0005-0000-0000-000077120000}"/>
    <cellStyle name="20% - Accent6 2 3 3 2 2 2 3" xfId="15857" xr:uid="{00000000-0005-0000-0000-000078120000}"/>
    <cellStyle name="20% - Accent6 2 3 3 2 2 2 3 2" xfId="37502" xr:uid="{00000000-0005-0000-0000-000079120000}"/>
    <cellStyle name="20% - Accent6 2 3 3 2 2 2 4" xfId="26680" xr:uid="{00000000-0005-0000-0000-00007A120000}"/>
    <cellStyle name="20% - Accent6 2 3 3 2 2 3" xfId="7750" xr:uid="{00000000-0005-0000-0000-00007B120000}"/>
    <cellStyle name="20% - Accent6 2 3 3 2 2 3 2" xfId="18572" xr:uid="{00000000-0005-0000-0000-00007C120000}"/>
    <cellStyle name="20% - Accent6 2 3 3 2 2 3 2 2" xfId="40217" xr:uid="{00000000-0005-0000-0000-00007D120000}"/>
    <cellStyle name="20% - Accent6 2 3 3 2 2 3 3" xfId="29395" xr:uid="{00000000-0005-0000-0000-00007E120000}"/>
    <cellStyle name="20% - Accent6 2 3 3 2 2 4" xfId="13161" xr:uid="{00000000-0005-0000-0000-00007F120000}"/>
    <cellStyle name="20% - Accent6 2 3 3 2 2 4 2" xfId="34806" xr:uid="{00000000-0005-0000-0000-000080120000}"/>
    <cellStyle name="20% - Accent6 2 3 3 2 2 5" xfId="23984" xr:uid="{00000000-0005-0000-0000-000081120000}"/>
    <cellStyle name="20% - Accent6 2 3 3 2 3" xfId="3674" xr:uid="{00000000-0005-0000-0000-000082120000}"/>
    <cellStyle name="20% - Accent6 2 3 3 2 3 2" xfId="9099" xr:uid="{00000000-0005-0000-0000-000083120000}"/>
    <cellStyle name="20% - Accent6 2 3 3 2 3 2 2" xfId="19921" xr:uid="{00000000-0005-0000-0000-000084120000}"/>
    <cellStyle name="20% - Accent6 2 3 3 2 3 2 2 2" xfId="41566" xr:uid="{00000000-0005-0000-0000-000085120000}"/>
    <cellStyle name="20% - Accent6 2 3 3 2 3 2 3" xfId="30744" xr:uid="{00000000-0005-0000-0000-000086120000}"/>
    <cellStyle name="20% - Accent6 2 3 3 2 3 3" xfId="14510" xr:uid="{00000000-0005-0000-0000-000087120000}"/>
    <cellStyle name="20% - Accent6 2 3 3 2 3 3 2" xfId="36155" xr:uid="{00000000-0005-0000-0000-000088120000}"/>
    <cellStyle name="20% - Accent6 2 3 3 2 3 4" xfId="25333" xr:uid="{00000000-0005-0000-0000-000089120000}"/>
    <cellStyle name="20% - Accent6 2 3 3 2 4" xfId="6403" xr:uid="{00000000-0005-0000-0000-00008A120000}"/>
    <cellStyle name="20% - Accent6 2 3 3 2 4 2" xfId="17225" xr:uid="{00000000-0005-0000-0000-00008B120000}"/>
    <cellStyle name="20% - Accent6 2 3 3 2 4 2 2" xfId="38870" xr:uid="{00000000-0005-0000-0000-00008C120000}"/>
    <cellStyle name="20% - Accent6 2 3 3 2 4 3" xfId="28048" xr:uid="{00000000-0005-0000-0000-00008D120000}"/>
    <cellStyle name="20% - Accent6 2 3 3 2 5" xfId="11814" xr:uid="{00000000-0005-0000-0000-00008E120000}"/>
    <cellStyle name="20% - Accent6 2 3 3 2 5 2" xfId="33459" xr:uid="{00000000-0005-0000-0000-00008F120000}"/>
    <cellStyle name="20% - Accent6 2 3 3 2 6" xfId="22637" xr:uid="{00000000-0005-0000-0000-000090120000}"/>
    <cellStyle name="20% - Accent6 2 3 3 3" xfId="1423" xr:uid="{00000000-0005-0000-0000-000091120000}"/>
    <cellStyle name="20% - Accent6 2 3 3 3 2" xfId="2772" xr:uid="{00000000-0005-0000-0000-000092120000}"/>
    <cellStyle name="20% - Accent6 2 3 3 3 2 2" xfId="5470" xr:uid="{00000000-0005-0000-0000-000093120000}"/>
    <cellStyle name="20% - Accent6 2 3 3 3 2 2 2" xfId="10895" xr:uid="{00000000-0005-0000-0000-000094120000}"/>
    <cellStyle name="20% - Accent6 2 3 3 3 2 2 2 2" xfId="21717" xr:uid="{00000000-0005-0000-0000-000095120000}"/>
    <cellStyle name="20% - Accent6 2 3 3 3 2 2 2 2 2" xfId="43362" xr:uid="{00000000-0005-0000-0000-000096120000}"/>
    <cellStyle name="20% - Accent6 2 3 3 3 2 2 2 3" xfId="32540" xr:uid="{00000000-0005-0000-0000-000097120000}"/>
    <cellStyle name="20% - Accent6 2 3 3 3 2 2 3" xfId="16306" xr:uid="{00000000-0005-0000-0000-000098120000}"/>
    <cellStyle name="20% - Accent6 2 3 3 3 2 2 3 2" xfId="37951" xr:uid="{00000000-0005-0000-0000-000099120000}"/>
    <cellStyle name="20% - Accent6 2 3 3 3 2 2 4" xfId="27129" xr:uid="{00000000-0005-0000-0000-00009A120000}"/>
    <cellStyle name="20% - Accent6 2 3 3 3 2 3" xfId="8199" xr:uid="{00000000-0005-0000-0000-00009B120000}"/>
    <cellStyle name="20% - Accent6 2 3 3 3 2 3 2" xfId="19021" xr:uid="{00000000-0005-0000-0000-00009C120000}"/>
    <cellStyle name="20% - Accent6 2 3 3 3 2 3 2 2" xfId="40666" xr:uid="{00000000-0005-0000-0000-00009D120000}"/>
    <cellStyle name="20% - Accent6 2 3 3 3 2 3 3" xfId="29844" xr:uid="{00000000-0005-0000-0000-00009E120000}"/>
    <cellStyle name="20% - Accent6 2 3 3 3 2 4" xfId="13610" xr:uid="{00000000-0005-0000-0000-00009F120000}"/>
    <cellStyle name="20% - Accent6 2 3 3 3 2 4 2" xfId="35255" xr:uid="{00000000-0005-0000-0000-0000A0120000}"/>
    <cellStyle name="20% - Accent6 2 3 3 3 2 5" xfId="24433" xr:uid="{00000000-0005-0000-0000-0000A1120000}"/>
    <cellStyle name="20% - Accent6 2 3 3 3 3" xfId="4123" xr:uid="{00000000-0005-0000-0000-0000A2120000}"/>
    <cellStyle name="20% - Accent6 2 3 3 3 3 2" xfId="9548" xr:uid="{00000000-0005-0000-0000-0000A3120000}"/>
    <cellStyle name="20% - Accent6 2 3 3 3 3 2 2" xfId="20370" xr:uid="{00000000-0005-0000-0000-0000A4120000}"/>
    <cellStyle name="20% - Accent6 2 3 3 3 3 2 2 2" xfId="42015" xr:uid="{00000000-0005-0000-0000-0000A5120000}"/>
    <cellStyle name="20% - Accent6 2 3 3 3 3 2 3" xfId="31193" xr:uid="{00000000-0005-0000-0000-0000A6120000}"/>
    <cellStyle name="20% - Accent6 2 3 3 3 3 3" xfId="14959" xr:uid="{00000000-0005-0000-0000-0000A7120000}"/>
    <cellStyle name="20% - Accent6 2 3 3 3 3 3 2" xfId="36604" xr:uid="{00000000-0005-0000-0000-0000A8120000}"/>
    <cellStyle name="20% - Accent6 2 3 3 3 3 4" xfId="25782" xr:uid="{00000000-0005-0000-0000-0000A9120000}"/>
    <cellStyle name="20% - Accent6 2 3 3 3 4" xfId="6852" xr:uid="{00000000-0005-0000-0000-0000AA120000}"/>
    <cellStyle name="20% - Accent6 2 3 3 3 4 2" xfId="17674" xr:uid="{00000000-0005-0000-0000-0000AB120000}"/>
    <cellStyle name="20% - Accent6 2 3 3 3 4 2 2" xfId="39319" xr:uid="{00000000-0005-0000-0000-0000AC120000}"/>
    <cellStyle name="20% - Accent6 2 3 3 3 4 3" xfId="28497" xr:uid="{00000000-0005-0000-0000-0000AD120000}"/>
    <cellStyle name="20% - Accent6 2 3 3 3 5" xfId="12263" xr:uid="{00000000-0005-0000-0000-0000AE120000}"/>
    <cellStyle name="20% - Accent6 2 3 3 3 5 2" xfId="33908" xr:uid="{00000000-0005-0000-0000-0000AF120000}"/>
    <cellStyle name="20% - Accent6 2 3 3 3 6" xfId="23086" xr:uid="{00000000-0005-0000-0000-0000B0120000}"/>
    <cellStyle name="20% - Accent6 2 3 3 4" xfId="1874" xr:uid="{00000000-0005-0000-0000-0000B1120000}"/>
    <cellStyle name="20% - Accent6 2 3 3 4 2" xfId="4572" xr:uid="{00000000-0005-0000-0000-0000B2120000}"/>
    <cellStyle name="20% - Accent6 2 3 3 4 2 2" xfId="9997" xr:uid="{00000000-0005-0000-0000-0000B3120000}"/>
    <cellStyle name="20% - Accent6 2 3 3 4 2 2 2" xfId="20819" xr:uid="{00000000-0005-0000-0000-0000B4120000}"/>
    <cellStyle name="20% - Accent6 2 3 3 4 2 2 2 2" xfId="42464" xr:uid="{00000000-0005-0000-0000-0000B5120000}"/>
    <cellStyle name="20% - Accent6 2 3 3 4 2 2 3" xfId="31642" xr:uid="{00000000-0005-0000-0000-0000B6120000}"/>
    <cellStyle name="20% - Accent6 2 3 3 4 2 3" xfId="15408" xr:uid="{00000000-0005-0000-0000-0000B7120000}"/>
    <cellStyle name="20% - Accent6 2 3 3 4 2 3 2" xfId="37053" xr:uid="{00000000-0005-0000-0000-0000B8120000}"/>
    <cellStyle name="20% - Accent6 2 3 3 4 2 4" xfId="26231" xr:uid="{00000000-0005-0000-0000-0000B9120000}"/>
    <cellStyle name="20% - Accent6 2 3 3 4 3" xfId="7301" xr:uid="{00000000-0005-0000-0000-0000BA120000}"/>
    <cellStyle name="20% - Accent6 2 3 3 4 3 2" xfId="18123" xr:uid="{00000000-0005-0000-0000-0000BB120000}"/>
    <cellStyle name="20% - Accent6 2 3 3 4 3 2 2" xfId="39768" xr:uid="{00000000-0005-0000-0000-0000BC120000}"/>
    <cellStyle name="20% - Accent6 2 3 3 4 3 3" xfId="28946" xr:uid="{00000000-0005-0000-0000-0000BD120000}"/>
    <cellStyle name="20% - Accent6 2 3 3 4 4" xfId="12712" xr:uid="{00000000-0005-0000-0000-0000BE120000}"/>
    <cellStyle name="20% - Accent6 2 3 3 4 4 2" xfId="34357" xr:uid="{00000000-0005-0000-0000-0000BF120000}"/>
    <cellStyle name="20% - Accent6 2 3 3 4 5" xfId="23535" xr:uid="{00000000-0005-0000-0000-0000C0120000}"/>
    <cellStyle name="20% - Accent6 2 3 3 5" xfId="3225" xr:uid="{00000000-0005-0000-0000-0000C1120000}"/>
    <cellStyle name="20% - Accent6 2 3 3 5 2" xfId="8650" xr:uid="{00000000-0005-0000-0000-0000C2120000}"/>
    <cellStyle name="20% - Accent6 2 3 3 5 2 2" xfId="19472" xr:uid="{00000000-0005-0000-0000-0000C3120000}"/>
    <cellStyle name="20% - Accent6 2 3 3 5 2 2 2" xfId="41117" xr:uid="{00000000-0005-0000-0000-0000C4120000}"/>
    <cellStyle name="20% - Accent6 2 3 3 5 2 3" xfId="30295" xr:uid="{00000000-0005-0000-0000-0000C5120000}"/>
    <cellStyle name="20% - Accent6 2 3 3 5 3" xfId="14061" xr:uid="{00000000-0005-0000-0000-0000C6120000}"/>
    <cellStyle name="20% - Accent6 2 3 3 5 3 2" xfId="35706" xr:uid="{00000000-0005-0000-0000-0000C7120000}"/>
    <cellStyle name="20% - Accent6 2 3 3 5 4" xfId="24884" xr:uid="{00000000-0005-0000-0000-0000C8120000}"/>
    <cellStyle name="20% - Accent6 2 3 3 6" xfId="5954" xr:uid="{00000000-0005-0000-0000-0000C9120000}"/>
    <cellStyle name="20% - Accent6 2 3 3 6 2" xfId="16776" xr:uid="{00000000-0005-0000-0000-0000CA120000}"/>
    <cellStyle name="20% - Accent6 2 3 3 6 2 2" xfId="38421" xr:uid="{00000000-0005-0000-0000-0000CB120000}"/>
    <cellStyle name="20% - Accent6 2 3 3 6 3" xfId="27599" xr:uid="{00000000-0005-0000-0000-0000CC120000}"/>
    <cellStyle name="20% - Accent6 2 3 3 7" xfId="11365" xr:uid="{00000000-0005-0000-0000-0000CD120000}"/>
    <cellStyle name="20% - Accent6 2 3 3 7 2" xfId="33010" xr:uid="{00000000-0005-0000-0000-0000CE120000}"/>
    <cellStyle name="20% - Accent6 2 3 3 8" xfId="22188" xr:uid="{00000000-0005-0000-0000-0000CF120000}"/>
    <cellStyle name="20% - Accent6 2 3 4" xfId="675" xr:uid="{00000000-0005-0000-0000-0000D0120000}"/>
    <cellStyle name="20% - Accent6 2 3 4 2" xfId="2024" xr:uid="{00000000-0005-0000-0000-0000D1120000}"/>
    <cellStyle name="20% - Accent6 2 3 4 2 2" xfId="4722" xr:uid="{00000000-0005-0000-0000-0000D2120000}"/>
    <cellStyle name="20% - Accent6 2 3 4 2 2 2" xfId="10147" xr:uid="{00000000-0005-0000-0000-0000D3120000}"/>
    <cellStyle name="20% - Accent6 2 3 4 2 2 2 2" xfId="20969" xr:uid="{00000000-0005-0000-0000-0000D4120000}"/>
    <cellStyle name="20% - Accent6 2 3 4 2 2 2 2 2" xfId="42614" xr:uid="{00000000-0005-0000-0000-0000D5120000}"/>
    <cellStyle name="20% - Accent6 2 3 4 2 2 2 3" xfId="31792" xr:uid="{00000000-0005-0000-0000-0000D6120000}"/>
    <cellStyle name="20% - Accent6 2 3 4 2 2 3" xfId="15558" xr:uid="{00000000-0005-0000-0000-0000D7120000}"/>
    <cellStyle name="20% - Accent6 2 3 4 2 2 3 2" xfId="37203" xr:uid="{00000000-0005-0000-0000-0000D8120000}"/>
    <cellStyle name="20% - Accent6 2 3 4 2 2 4" xfId="26381" xr:uid="{00000000-0005-0000-0000-0000D9120000}"/>
    <cellStyle name="20% - Accent6 2 3 4 2 3" xfId="7451" xr:uid="{00000000-0005-0000-0000-0000DA120000}"/>
    <cellStyle name="20% - Accent6 2 3 4 2 3 2" xfId="18273" xr:uid="{00000000-0005-0000-0000-0000DB120000}"/>
    <cellStyle name="20% - Accent6 2 3 4 2 3 2 2" xfId="39918" xr:uid="{00000000-0005-0000-0000-0000DC120000}"/>
    <cellStyle name="20% - Accent6 2 3 4 2 3 3" xfId="29096" xr:uid="{00000000-0005-0000-0000-0000DD120000}"/>
    <cellStyle name="20% - Accent6 2 3 4 2 4" xfId="12862" xr:uid="{00000000-0005-0000-0000-0000DE120000}"/>
    <cellStyle name="20% - Accent6 2 3 4 2 4 2" xfId="34507" xr:uid="{00000000-0005-0000-0000-0000DF120000}"/>
    <cellStyle name="20% - Accent6 2 3 4 2 5" xfId="23685" xr:uid="{00000000-0005-0000-0000-0000E0120000}"/>
    <cellStyle name="20% - Accent6 2 3 4 3" xfId="3375" xr:uid="{00000000-0005-0000-0000-0000E1120000}"/>
    <cellStyle name="20% - Accent6 2 3 4 3 2" xfId="8800" xr:uid="{00000000-0005-0000-0000-0000E2120000}"/>
    <cellStyle name="20% - Accent6 2 3 4 3 2 2" xfId="19622" xr:uid="{00000000-0005-0000-0000-0000E3120000}"/>
    <cellStyle name="20% - Accent6 2 3 4 3 2 2 2" xfId="41267" xr:uid="{00000000-0005-0000-0000-0000E4120000}"/>
    <cellStyle name="20% - Accent6 2 3 4 3 2 3" xfId="30445" xr:uid="{00000000-0005-0000-0000-0000E5120000}"/>
    <cellStyle name="20% - Accent6 2 3 4 3 3" xfId="14211" xr:uid="{00000000-0005-0000-0000-0000E6120000}"/>
    <cellStyle name="20% - Accent6 2 3 4 3 3 2" xfId="35856" xr:uid="{00000000-0005-0000-0000-0000E7120000}"/>
    <cellStyle name="20% - Accent6 2 3 4 3 4" xfId="25034" xr:uid="{00000000-0005-0000-0000-0000E8120000}"/>
    <cellStyle name="20% - Accent6 2 3 4 4" xfId="6104" xr:uid="{00000000-0005-0000-0000-0000E9120000}"/>
    <cellStyle name="20% - Accent6 2 3 4 4 2" xfId="16926" xr:uid="{00000000-0005-0000-0000-0000EA120000}"/>
    <cellStyle name="20% - Accent6 2 3 4 4 2 2" xfId="38571" xr:uid="{00000000-0005-0000-0000-0000EB120000}"/>
    <cellStyle name="20% - Accent6 2 3 4 4 3" xfId="27749" xr:uid="{00000000-0005-0000-0000-0000EC120000}"/>
    <cellStyle name="20% - Accent6 2 3 4 5" xfId="11515" xr:uid="{00000000-0005-0000-0000-0000ED120000}"/>
    <cellStyle name="20% - Accent6 2 3 4 5 2" xfId="33160" xr:uid="{00000000-0005-0000-0000-0000EE120000}"/>
    <cellStyle name="20% - Accent6 2 3 4 6" xfId="22338" xr:uid="{00000000-0005-0000-0000-0000EF120000}"/>
    <cellStyle name="20% - Accent6 2 3 5" xfId="1124" xr:uid="{00000000-0005-0000-0000-0000F0120000}"/>
    <cellStyle name="20% - Accent6 2 3 5 2" xfId="2473" xr:uid="{00000000-0005-0000-0000-0000F1120000}"/>
    <cellStyle name="20% - Accent6 2 3 5 2 2" xfId="5171" xr:uid="{00000000-0005-0000-0000-0000F2120000}"/>
    <cellStyle name="20% - Accent6 2 3 5 2 2 2" xfId="10596" xr:uid="{00000000-0005-0000-0000-0000F3120000}"/>
    <cellStyle name="20% - Accent6 2 3 5 2 2 2 2" xfId="21418" xr:uid="{00000000-0005-0000-0000-0000F4120000}"/>
    <cellStyle name="20% - Accent6 2 3 5 2 2 2 2 2" xfId="43063" xr:uid="{00000000-0005-0000-0000-0000F5120000}"/>
    <cellStyle name="20% - Accent6 2 3 5 2 2 2 3" xfId="32241" xr:uid="{00000000-0005-0000-0000-0000F6120000}"/>
    <cellStyle name="20% - Accent6 2 3 5 2 2 3" xfId="16007" xr:uid="{00000000-0005-0000-0000-0000F7120000}"/>
    <cellStyle name="20% - Accent6 2 3 5 2 2 3 2" xfId="37652" xr:uid="{00000000-0005-0000-0000-0000F8120000}"/>
    <cellStyle name="20% - Accent6 2 3 5 2 2 4" xfId="26830" xr:uid="{00000000-0005-0000-0000-0000F9120000}"/>
    <cellStyle name="20% - Accent6 2 3 5 2 3" xfId="7900" xr:uid="{00000000-0005-0000-0000-0000FA120000}"/>
    <cellStyle name="20% - Accent6 2 3 5 2 3 2" xfId="18722" xr:uid="{00000000-0005-0000-0000-0000FB120000}"/>
    <cellStyle name="20% - Accent6 2 3 5 2 3 2 2" xfId="40367" xr:uid="{00000000-0005-0000-0000-0000FC120000}"/>
    <cellStyle name="20% - Accent6 2 3 5 2 3 3" xfId="29545" xr:uid="{00000000-0005-0000-0000-0000FD120000}"/>
    <cellStyle name="20% - Accent6 2 3 5 2 4" xfId="13311" xr:uid="{00000000-0005-0000-0000-0000FE120000}"/>
    <cellStyle name="20% - Accent6 2 3 5 2 4 2" xfId="34956" xr:uid="{00000000-0005-0000-0000-0000FF120000}"/>
    <cellStyle name="20% - Accent6 2 3 5 2 5" xfId="24134" xr:uid="{00000000-0005-0000-0000-000000130000}"/>
    <cellStyle name="20% - Accent6 2 3 5 3" xfId="3824" xr:uid="{00000000-0005-0000-0000-000001130000}"/>
    <cellStyle name="20% - Accent6 2 3 5 3 2" xfId="9249" xr:uid="{00000000-0005-0000-0000-000002130000}"/>
    <cellStyle name="20% - Accent6 2 3 5 3 2 2" xfId="20071" xr:uid="{00000000-0005-0000-0000-000003130000}"/>
    <cellStyle name="20% - Accent6 2 3 5 3 2 2 2" xfId="41716" xr:uid="{00000000-0005-0000-0000-000004130000}"/>
    <cellStyle name="20% - Accent6 2 3 5 3 2 3" xfId="30894" xr:uid="{00000000-0005-0000-0000-000005130000}"/>
    <cellStyle name="20% - Accent6 2 3 5 3 3" xfId="14660" xr:uid="{00000000-0005-0000-0000-000006130000}"/>
    <cellStyle name="20% - Accent6 2 3 5 3 3 2" xfId="36305" xr:uid="{00000000-0005-0000-0000-000007130000}"/>
    <cellStyle name="20% - Accent6 2 3 5 3 4" xfId="25483" xr:uid="{00000000-0005-0000-0000-000008130000}"/>
    <cellStyle name="20% - Accent6 2 3 5 4" xfId="6553" xr:uid="{00000000-0005-0000-0000-000009130000}"/>
    <cellStyle name="20% - Accent6 2 3 5 4 2" xfId="17375" xr:uid="{00000000-0005-0000-0000-00000A130000}"/>
    <cellStyle name="20% - Accent6 2 3 5 4 2 2" xfId="39020" xr:uid="{00000000-0005-0000-0000-00000B130000}"/>
    <cellStyle name="20% - Accent6 2 3 5 4 3" xfId="28198" xr:uid="{00000000-0005-0000-0000-00000C130000}"/>
    <cellStyle name="20% - Accent6 2 3 5 5" xfId="11964" xr:uid="{00000000-0005-0000-0000-00000D130000}"/>
    <cellStyle name="20% - Accent6 2 3 5 5 2" xfId="33609" xr:uid="{00000000-0005-0000-0000-00000E130000}"/>
    <cellStyle name="20% - Accent6 2 3 5 6" xfId="22787" xr:uid="{00000000-0005-0000-0000-00000F130000}"/>
    <cellStyle name="20% - Accent6 2 3 6" xfId="1575" xr:uid="{00000000-0005-0000-0000-000010130000}"/>
    <cellStyle name="20% - Accent6 2 3 6 2" xfId="4273" xr:uid="{00000000-0005-0000-0000-000011130000}"/>
    <cellStyle name="20% - Accent6 2 3 6 2 2" xfId="9698" xr:uid="{00000000-0005-0000-0000-000012130000}"/>
    <cellStyle name="20% - Accent6 2 3 6 2 2 2" xfId="20520" xr:uid="{00000000-0005-0000-0000-000013130000}"/>
    <cellStyle name="20% - Accent6 2 3 6 2 2 2 2" xfId="42165" xr:uid="{00000000-0005-0000-0000-000014130000}"/>
    <cellStyle name="20% - Accent6 2 3 6 2 2 3" xfId="31343" xr:uid="{00000000-0005-0000-0000-000015130000}"/>
    <cellStyle name="20% - Accent6 2 3 6 2 3" xfId="15109" xr:uid="{00000000-0005-0000-0000-000016130000}"/>
    <cellStyle name="20% - Accent6 2 3 6 2 3 2" xfId="36754" xr:uid="{00000000-0005-0000-0000-000017130000}"/>
    <cellStyle name="20% - Accent6 2 3 6 2 4" xfId="25932" xr:uid="{00000000-0005-0000-0000-000018130000}"/>
    <cellStyle name="20% - Accent6 2 3 6 3" xfId="7002" xr:uid="{00000000-0005-0000-0000-000019130000}"/>
    <cellStyle name="20% - Accent6 2 3 6 3 2" xfId="17824" xr:uid="{00000000-0005-0000-0000-00001A130000}"/>
    <cellStyle name="20% - Accent6 2 3 6 3 2 2" xfId="39469" xr:uid="{00000000-0005-0000-0000-00001B130000}"/>
    <cellStyle name="20% - Accent6 2 3 6 3 3" xfId="28647" xr:uid="{00000000-0005-0000-0000-00001C130000}"/>
    <cellStyle name="20% - Accent6 2 3 6 4" xfId="12413" xr:uid="{00000000-0005-0000-0000-00001D130000}"/>
    <cellStyle name="20% - Accent6 2 3 6 4 2" xfId="34058" xr:uid="{00000000-0005-0000-0000-00001E130000}"/>
    <cellStyle name="20% - Accent6 2 3 6 5" xfId="23236" xr:uid="{00000000-0005-0000-0000-00001F130000}"/>
    <cellStyle name="20% - Accent6 2 3 7" xfId="2926" xr:uid="{00000000-0005-0000-0000-000020130000}"/>
    <cellStyle name="20% - Accent6 2 3 7 2" xfId="8351" xr:uid="{00000000-0005-0000-0000-000021130000}"/>
    <cellStyle name="20% - Accent6 2 3 7 2 2" xfId="19173" xr:uid="{00000000-0005-0000-0000-000022130000}"/>
    <cellStyle name="20% - Accent6 2 3 7 2 2 2" xfId="40818" xr:uid="{00000000-0005-0000-0000-000023130000}"/>
    <cellStyle name="20% - Accent6 2 3 7 2 3" xfId="29996" xr:uid="{00000000-0005-0000-0000-000024130000}"/>
    <cellStyle name="20% - Accent6 2 3 7 3" xfId="13762" xr:uid="{00000000-0005-0000-0000-000025130000}"/>
    <cellStyle name="20% - Accent6 2 3 7 3 2" xfId="35407" xr:uid="{00000000-0005-0000-0000-000026130000}"/>
    <cellStyle name="20% - Accent6 2 3 7 4" xfId="24585" xr:uid="{00000000-0005-0000-0000-000027130000}"/>
    <cellStyle name="20% - Accent6 2 3 8" xfId="5655" xr:uid="{00000000-0005-0000-0000-000028130000}"/>
    <cellStyle name="20% - Accent6 2 3 8 2" xfId="16477" xr:uid="{00000000-0005-0000-0000-000029130000}"/>
    <cellStyle name="20% - Accent6 2 3 8 2 2" xfId="38122" xr:uid="{00000000-0005-0000-0000-00002A130000}"/>
    <cellStyle name="20% - Accent6 2 3 8 3" xfId="27300" xr:uid="{00000000-0005-0000-0000-00002B130000}"/>
    <cellStyle name="20% - Accent6 2 3 9" xfId="11066" xr:uid="{00000000-0005-0000-0000-00002C130000}"/>
    <cellStyle name="20% - Accent6 2 3 9 2" xfId="32711" xr:uid="{00000000-0005-0000-0000-00002D130000}"/>
    <cellStyle name="20% - Accent6 2 4" xfId="351" xr:uid="{00000000-0005-0000-0000-00002E130000}"/>
    <cellStyle name="20% - Accent6 2 4 2" xfId="800" xr:uid="{00000000-0005-0000-0000-00002F130000}"/>
    <cellStyle name="20% - Accent6 2 4 2 2" xfId="2149" xr:uid="{00000000-0005-0000-0000-000030130000}"/>
    <cellStyle name="20% - Accent6 2 4 2 2 2" xfId="4847" xr:uid="{00000000-0005-0000-0000-000031130000}"/>
    <cellStyle name="20% - Accent6 2 4 2 2 2 2" xfId="10272" xr:uid="{00000000-0005-0000-0000-000032130000}"/>
    <cellStyle name="20% - Accent6 2 4 2 2 2 2 2" xfId="21094" xr:uid="{00000000-0005-0000-0000-000033130000}"/>
    <cellStyle name="20% - Accent6 2 4 2 2 2 2 2 2" xfId="42739" xr:uid="{00000000-0005-0000-0000-000034130000}"/>
    <cellStyle name="20% - Accent6 2 4 2 2 2 2 3" xfId="31917" xr:uid="{00000000-0005-0000-0000-000035130000}"/>
    <cellStyle name="20% - Accent6 2 4 2 2 2 3" xfId="15683" xr:uid="{00000000-0005-0000-0000-000036130000}"/>
    <cellStyle name="20% - Accent6 2 4 2 2 2 3 2" xfId="37328" xr:uid="{00000000-0005-0000-0000-000037130000}"/>
    <cellStyle name="20% - Accent6 2 4 2 2 2 4" xfId="26506" xr:uid="{00000000-0005-0000-0000-000038130000}"/>
    <cellStyle name="20% - Accent6 2 4 2 2 3" xfId="7576" xr:uid="{00000000-0005-0000-0000-000039130000}"/>
    <cellStyle name="20% - Accent6 2 4 2 2 3 2" xfId="18398" xr:uid="{00000000-0005-0000-0000-00003A130000}"/>
    <cellStyle name="20% - Accent6 2 4 2 2 3 2 2" xfId="40043" xr:uid="{00000000-0005-0000-0000-00003B130000}"/>
    <cellStyle name="20% - Accent6 2 4 2 2 3 3" xfId="29221" xr:uid="{00000000-0005-0000-0000-00003C130000}"/>
    <cellStyle name="20% - Accent6 2 4 2 2 4" xfId="12987" xr:uid="{00000000-0005-0000-0000-00003D130000}"/>
    <cellStyle name="20% - Accent6 2 4 2 2 4 2" xfId="34632" xr:uid="{00000000-0005-0000-0000-00003E130000}"/>
    <cellStyle name="20% - Accent6 2 4 2 2 5" xfId="23810" xr:uid="{00000000-0005-0000-0000-00003F130000}"/>
    <cellStyle name="20% - Accent6 2 4 2 3" xfId="3500" xr:uid="{00000000-0005-0000-0000-000040130000}"/>
    <cellStyle name="20% - Accent6 2 4 2 3 2" xfId="8925" xr:uid="{00000000-0005-0000-0000-000041130000}"/>
    <cellStyle name="20% - Accent6 2 4 2 3 2 2" xfId="19747" xr:uid="{00000000-0005-0000-0000-000042130000}"/>
    <cellStyle name="20% - Accent6 2 4 2 3 2 2 2" xfId="41392" xr:uid="{00000000-0005-0000-0000-000043130000}"/>
    <cellStyle name="20% - Accent6 2 4 2 3 2 3" xfId="30570" xr:uid="{00000000-0005-0000-0000-000044130000}"/>
    <cellStyle name="20% - Accent6 2 4 2 3 3" xfId="14336" xr:uid="{00000000-0005-0000-0000-000045130000}"/>
    <cellStyle name="20% - Accent6 2 4 2 3 3 2" xfId="35981" xr:uid="{00000000-0005-0000-0000-000046130000}"/>
    <cellStyle name="20% - Accent6 2 4 2 3 4" xfId="25159" xr:uid="{00000000-0005-0000-0000-000047130000}"/>
    <cellStyle name="20% - Accent6 2 4 2 4" xfId="6229" xr:uid="{00000000-0005-0000-0000-000048130000}"/>
    <cellStyle name="20% - Accent6 2 4 2 4 2" xfId="17051" xr:uid="{00000000-0005-0000-0000-000049130000}"/>
    <cellStyle name="20% - Accent6 2 4 2 4 2 2" xfId="38696" xr:uid="{00000000-0005-0000-0000-00004A130000}"/>
    <cellStyle name="20% - Accent6 2 4 2 4 3" xfId="27874" xr:uid="{00000000-0005-0000-0000-00004B130000}"/>
    <cellStyle name="20% - Accent6 2 4 2 5" xfId="11640" xr:uid="{00000000-0005-0000-0000-00004C130000}"/>
    <cellStyle name="20% - Accent6 2 4 2 5 2" xfId="33285" xr:uid="{00000000-0005-0000-0000-00004D130000}"/>
    <cellStyle name="20% - Accent6 2 4 2 6" xfId="22463" xr:uid="{00000000-0005-0000-0000-00004E130000}"/>
    <cellStyle name="20% - Accent6 2 4 3" xfId="1249" xr:uid="{00000000-0005-0000-0000-00004F130000}"/>
    <cellStyle name="20% - Accent6 2 4 3 2" xfId="2598" xr:uid="{00000000-0005-0000-0000-000050130000}"/>
    <cellStyle name="20% - Accent6 2 4 3 2 2" xfId="5296" xr:uid="{00000000-0005-0000-0000-000051130000}"/>
    <cellStyle name="20% - Accent6 2 4 3 2 2 2" xfId="10721" xr:uid="{00000000-0005-0000-0000-000052130000}"/>
    <cellStyle name="20% - Accent6 2 4 3 2 2 2 2" xfId="21543" xr:uid="{00000000-0005-0000-0000-000053130000}"/>
    <cellStyle name="20% - Accent6 2 4 3 2 2 2 2 2" xfId="43188" xr:uid="{00000000-0005-0000-0000-000054130000}"/>
    <cellStyle name="20% - Accent6 2 4 3 2 2 2 3" xfId="32366" xr:uid="{00000000-0005-0000-0000-000055130000}"/>
    <cellStyle name="20% - Accent6 2 4 3 2 2 3" xfId="16132" xr:uid="{00000000-0005-0000-0000-000056130000}"/>
    <cellStyle name="20% - Accent6 2 4 3 2 2 3 2" xfId="37777" xr:uid="{00000000-0005-0000-0000-000057130000}"/>
    <cellStyle name="20% - Accent6 2 4 3 2 2 4" xfId="26955" xr:uid="{00000000-0005-0000-0000-000058130000}"/>
    <cellStyle name="20% - Accent6 2 4 3 2 3" xfId="8025" xr:uid="{00000000-0005-0000-0000-000059130000}"/>
    <cellStyle name="20% - Accent6 2 4 3 2 3 2" xfId="18847" xr:uid="{00000000-0005-0000-0000-00005A130000}"/>
    <cellStyle name="20% - Accent6 2 4 3 2 3 2 2" xfId="40492" xr:uid="{00000000-0005-0000-0000-00005B130000}"/>
    <cellStyle name="20% - Accent6 2 4 3 2 3 3" xfId="29670" xr:uid="{00000000-0005-0000-0000-00005C130000}"/>
    <cellStyle name="20% - Accent6 2 4 3 2 4" xfId="13436" xr:uid="{00000000-0005-0000-0000-00005D130000}"/>
    <cellStyle name="20% - Accent6 2 4 3 2 4 2" xfId="35081" xr:uid="{00000000-0005-0000-0000-00005E130000}"/>
    <cellStyle name="20% - Accent6 2 4 3 2 5" xfId="24259" xr:uid="{00000000-0005-0000-0000-00005F130000}"/>
    <cellStyle name="20% - Accent6 2 4 3 3" xfId="3949" xr:uid="{00000000-0005-0000-0000-000060130000}"/>
    <cellStyle name="20% - Accent6 2 4 3 3 2" xfId="9374" xr:uid="{00000000-0005-0000-0000-000061130000}"/>
    <cellStyle name="20% - Accent6 2 4 3 3 2 2" xfId="20196" xr:uid="{00000000-0005-0000-0000-000062130000}"/>
    <cellStyle name="20% - Accent6 2 4 3 3 2 2 2" xfId="41841" xr:uid="{00000000-0005-0000-0000-000063130000}"/>
    <cellStyle name="20% - Accent6 2 4 3 3 2 3" xfId="31019" xr:uid="{00000000-0005-0000-0000-000064130000}"/>
    <cellStyle name="20% - Accent6 2 4 3 3 3" xfId="14785" xr:uid="{00000000-0005-0000-0000-000065130000}"/>
    <cellStyle name="20% - Accent6 2 4 3 3 3 2" xfId="36430" xr:uid="{00000000-0005-0000-0000-000066130000}"/>
    <cellStyle name="20% - Accent6 2 4 3 3 4" xfId="25608" xr:uid="{00000000-0005-0000-0000-000067130000}"/>
    <cellStyle name="20% - Accent6 2 4 3 4" xfId="6678" xr:uid="{00000000-0005-0000-0000-000068130000}"/>
    <cellStyle name="20% - Accent6 2 4 3 4 2" xfId="17500" xr:uid="{00000000-0005-0000-0000-000069130000}"/>
    <cellStyle name="20% - Accent6 2 4 3 4 2 2" xfId="39145" xr:uid="{00000000-0005-0000-0000-00006A130000}"/>
    <cellStyle name="20% - Accent6 2 4 3 4 3" xfId="28323" xr:uid="{00000000-0005-0000-0000-00006B130000}"/>
    <cellStyle name="20% - Accent6 2 4 3 5" xfId="12089" xr:uid="{00000000-0005-0000-0000-00006C130000}"/>
    <cellStyle name="20% - Accent6 2 4 3 5 2" xfId="33734" xr:uid="{00000000-0005-0000-0000-00006D130000}"/>
    <cellStyle name="20% - Accent6 2 4 3 6" xfId="22912" xr:uid="{00000000-0005-0000-0000-00006E130000}"/>
    <cellStyle name="20% - Accent6 2 4 4" xfId="1700" xr:uid="{00000000-0005-0000-0000-00006F130000}"/>
    <cellStyle name="20% - Accent6 2 4 4 2" xfId="4398" xr:uid="{00000000-0005-0000-0000-000070130000}"/>
    <cellStyle name="20% - Accent6 2 4 4 2 2" xfId="9823" xr:uid="{00000000-0005-0000-0000-000071130000}"/>
    <cellStyle name="20% - Accent6 2 4 4 2 2 2" xfId="20645" xr:uid="{00000000-0005-0000-0000-000072130000}"/>
    <cellStyle name="20% - Accent6 2 4 4 2 2 2 2" xfId="42290" xr:uid="{00000000-0005-0000-0000-000073130000}"/>
    <cellStyle name="20% - Accent6 2 4 4 2 2 3" xfId="31468" xr:uid="{00000000-0005-0000-0000-000074130000}"/>
    <cellStyle name="20% - Accent6 2 4 4 2 3" xfId="15234" xr:uid="{00000000-0005-0000-0000-000075130000}"/>
    <cellStyle name="20% - Accent6 2 4 4 2 3 2" xfId="36879" xr:uid="{00000000-0005-0000-0000-000076130000}"/>
    <cellStyle name="20% - Accent6 2 4 4 2 4" xfId="26057" xr:uid="{00000000-0005-0000-0000-000077130000}"/>
    <cellStyle name="20% - Accent6 2 4 4 3" xfId="7127" xr:uid="{00000000-0005-0000-0000-000078130000}"/>
    <cellStyle name="20% - Accent6 2 4 4 3 2" xfId="17949" xr:uid="{00000000-0005-0000-0000-000079130000}"/>
    <cellStyle name="20% - Accent6 2 4 4 3 2 2" xfId="39594" xr:uid="{00000000-0005-0000-0000-00007A130000}"/>
    <cellStyle name="20% - Accent6 2 4 4 3 3" xfId="28772" xr:uid="{00000000-0005-0000-0000-00007B130000}"/>
    <cellStyle name="20% - Accent6 2 4 4 4" xfId="12538" xr:uid="{00000000-0005-0000-0000-00007C130000}"/>
    <cellStyle name="20% - Accent6 2 4 4 4 2" xfId="34183" xr:uid="{00000000-0005-0000-0000-00007D130000}"/>
    <cellStyle name="20% - Accent6 2 4 4 5" xfId="23361" xr:uid="{00000000-0005-0000-0000-00007E130000}"/>
    <cellStyle name="20% - Accent6 2 4 5" xfId="3051" xr:uid="{00000000-0005-0000-0000-00007F130000}"/>
    <cellStyle name="20% - Accent6 2 4 5 2" xfId="8476" xr:uid="{00000000-0005-0000-0000-000080130000}"/>
    <cellStyle name="20% - Accent6 2 4 5 2 2" xfId="19298" xr:uid="{00000000-0005-0000-0000-000081130000}"/>
    <cellStyle name="20% - Accent6 2 4 5 2 2 2" xfId="40943" xr:uid="{00000000-0005-0000-0000-000082130000}"/>
    <cellStyle name="20% - Accent6 2 4 5 2 3" xfId="30121" xr:uid="{00000000-0005-0000-0000-000083130000}"/>
    <cellStyle name="20% - Accent6 2 4 5 3" xfId="13887" xr:uid="{00000000-0005-0000-0000-000084130000}"/>
    <cellStyle name="20% - Accent6 2 4 5 3 2" xfId="35532" xr:uid="{00000000-0005-0000-0000-000085130000}"/>
    <cellStyle name="20% - Accent6 2 4 5 4" xfId="24710" xr:uid="{00000000-0005-0000-0000-000086130000}"/>
    <cellStyle name="20% - Accent6 2 4 6" xfId="5780" xr:uid="{00000000-0005-0000-0000-000087130000}"/>
    <cellStyle name="20% - Accent6 2 4 6 2" xfId="16602" xr:uid="{00000000-0005-0000-0000-000088130000}"/>
    <cellStyle name="20% - Accent6 2 4 6 2 2" xfId="38247" xr:uid="{00000000-0005-0000-0000-000089130000}"/>
    <cellStyle name="20% - Accent6 2 4 6 3" xfId="27425" xr:uid="{00000000-0005-0000-0000-00008A130000}"/>
    <cellStyle name="20% - Accent6 2 4 7" xfId="11191" xr:uid="{00000000-0005-0000-0000-00008B130000}"/>
    <cellStyle name="20% - Accent6 2 4 7 2" xfId="32836" xr:uid="{00000000-0005-0000-0000-00008C130000}"/>
    <cellStyle name="20% - Accent6 2 4 8" xfId="22014" xr:uid="{00000000-0005-0000-0000-00008D130000}"/>
    <cellStyle name="20% - Accent6 2 5" xfId="501" xr:uid="{00000000-0005-0000-0000-00008E130000}"/>
    <cellStyle name="20% - Accent6 2 5 2" xfId="950" xr:uid="{00000000-0005-0000-0000-00008F130000}"/>
    <cellStyle name="20% - Accent6 2 5 2 2" xfId="2299" xr:uid="{00000000-0005-0000-0000-000090130000}"/>
    <cellStyle name="20% - Accent6 2 5 2 2 2" xfId="4997" xr:uid="{00000000-0005-0000-0000-000091130000}"/>
    <cellStyle name="20% - Accent6 2 5 2 2 2 2" xfId="10422" xr:uid="{00000000-0005-0000-0000-000092130000}"/>
    <cellStyle name="20% - Accent6 2 5 2 2 2 2 2" xfId="21244" xr:uid="{00000000-0005-0000-0000-000093130000}"/>
    <cellStyle name="20% - Accent6 2 5 2 2 2 2 2 2" xfId="42889" xr:uid="{00000000-0005-0000-0000-000094130000}"/>
    <cellStyle name="20% - Accent6 2 5 2 2 2 2 3" xfId="32067" xr:uid="{00000000-0005-0000-0000-000095130000}"/>
    <cellStyle name="20% - Accent6 2 5 2 2 2 3" xfId="15833" xr:uid="{00000000-0005-0000-0000-000096130000}"/>
    <cellStyle name="20% - Accent6 2 5 2 2 2 3 2" xfId="37478" xr:uid="{00000000-0005-0000-0000-000097130000}"/>
    <cellStyle name="20% - Accent6 2 5 2 2 2 4" xfId="26656" xr:uid="{00000000-0005-0000-0000-000098130000}"/>
    <cellStyle name="20% - Accent6 2 5 2 2 3" xfId="7726" xr:uid="{00000000-0005-0000-0000-000099130000}"/>
    <cellStyle name="20% - Accent6 2 5 2 2 3 2" xfId="18548" xr:uid="{00000000-0005-0000-0000-00009A130000}"/>
    <cellStyle name="20% - Accent6 2 5 2 2 3 2 2" xfId="40193" xr:uid="{00000000-0005-0000-0000-00009B130000}"/>
    <cellStyle name="20% - Accent6 2 5 2 2 3 3" xfId="29371" xr:uid="{00000000-0005-0000-0000-00009C130000}"/>
    <cellStyle name="20% - Accent6 2 5 2 2 4" xfId="13137" xr:uid="{00000000-0005-0000-0000-00009D130000}"/>
    <cellStyle name="20% - Accent6 2 5 2 2 4 2" xfId="34782" xr:uid="{00000000-0005-0000-0000-00009E130000}"/>
    <cellStyle name="20% - Accent6 2 5 2 2 5" xfId="23960" xr:uid="{00000000-0005-0000-0000-00009F130000}"/>
    <cellStyle name="20% - Accent6 2 5 2 3" xfId="3650" xr:uid="{00000000-0005-0000-0000-0000A0130000}"/>
    <cellStyle name="20% - Accent6 2 5 2 3 2" xfId="9075" xr:uid="{00000000-0005-0000-0000-0000A1130000}"/>
    <cellStyle name="20% - Accent6 2 5 2 3 2 2" xfId="19897" xr:uid="{00000000-0005-0000-0000-0000A2130000}"/>
    <cellStyle name="20% - Accent6 2 5 2 3 2 2 2" xfId="41542" xr:uid="{00000000-0005-0000-0000-0000A3130000}"/>
    <cellStyle name="20% - Accent6 2 5 2 3 2 3" xfId="30720" xr:uid="{00000000-0005-0000-0000-0000A4130000}"/>
    <cellStyle name="20% - Accent6 2 5 2 3 3" xfId="14486" xr:uid="{00000000-0005-0000-0000-0000A5130000}"/>
    <cellStyle name="20% - Accent6 2 5 2 3 3 2" xfId="36131" xr:uid="{00000000-0005-0000-0000-0000A6130000}"/>
    <cellStyle name="20% - Accent6 2 5 2 3 4" xfId="25309" xr:uid="{00000000-0005-0000-0000-0000A7130000}"/>
    <cellStyle name="20% - Accent6 2 5 2 4" xfId="6379" xr:uid="{00000000-0005-0000-0000-0000A8130000}"/>
    <cellStyle name="20% - Accent6 2 5 2 4 2" xfId="17201" xr:uid="{00000000-0005-0000-0000-0000A9130000}"/>
    <cellStyle name="20% - Accent6 2 5 2 4 2 2" xfId="38846" xr:uid="{00000000-0005-0000-0000-0000AA130000}"/>
    <cellStyle name="20% - Accent6 2 5 2 4 3" xfId="28024" xr:uid="{00000000-0005-0000-0000-0000AB130000}"/>
    <cellStyle name="20% - Accent6 2 5 2 5" xfId="11790" xr:uid="{00000000-0005-0000-0000-0000AC130000}"/>
    <cellStyle name="20% - Accent6 2 5 2 5 2" xfId="33435" xr:uid="{00000000-0005-0000-0000-0000AD130000}"/>
    <cellStyle name="20% - Accent6 2 5 2 6" xfId="22613" xr:uid="{00000000-0005-0000-0000-0000AE130000}"/>
    <cellStyle name="20% - Accent6 2 5 3" xfId="1399" xr:uid="{00000000-0005-0000-0000-0000AF130000}"/>
    <cellStyle name="20% - Accent6 2 5 3 2" xfId="2748" xr:uid="{00000000-0005-0000-0000-0000B0130000}"/>
    <cellStyle name="20% - Accent6 2 5 3 2 2" xfId="5446" xr:uid="{00000000-0005-0000-0000-0000B1130000}"/>
    <cellStyle name="20% - Accent6 2 5 3 2 2 2" xfId="10871" xr:uid="{00000000-0005-0000-0000-0000B2130000}"/>
    <cellStyle name="20% - Accent6 2 5 3 2 2 2 2" xfId="21693" xr:uid="{00000000-0005-0000-0000-0000B3130000}"/>
    <cellStyle name="20% - Accent6 2 5 3 2 2 2 2 2" xfId="43338" xr:uid="{00000000-0005-0000-0000-0000B4130000}"/>
    <cellStyle name="20% - Accent6 2 5 3 2 2 2 3" xfId="32516" xr:uid="{00000000-0005-0000-0000-0000B5130000}"/>
    <cellStyle name="20% - Accent6 2 5 3 2 2 3" xfId="16282" xr:uid="{00000000-0005-0000-0000-0000B6130000}"/>
    <cellStyle name="20% - Accent6 2 5 3 2 2 3 2" xfId="37927" xr:uid="{00000000-0005-0000-0000-0000B7130000}"/>
    <cellStyle name="20% - Accent6 2 5 3 2 2 4" xfId="27105" xr:uid="{00000000-0005-0000-0000-0000B8130000}"/>
    <cellStyle name="20% - Accent6 2 5 3 2 3" xfId="8175" xr:uid="{00000000-0005-0000-0000-0000B9130000}"/>
    <cellStyle name="20% - Accent6 2 5 3 2 3 2" xfId="18997" xr:uid="{00000000-0005-0000-0000-0000BA130000}"/>
    <cellStyle name="20% - Accent6 2 5 3 2 3 2 2" xfId="40642" xr:uid="{00000000-0005-0000-0000-0000BB130000}"/>
    <cellStyle name="20% - Accent6 2 5 3 2 3 3" xfId="29820" xr:uid="{00000000-0005-0000-0000-0000BC130000}"/>
    <cellStyle name="20% - Accent6 2 5 3 2 4" xfId="13586" xr:uid="{00000000-0005-0000-0000-0000BD130000}"/>
    <cellStyle name="20% - Accent6 2 5 3 2 4 2" xfId="35231" xr:uid="{00000000-0005-0000-0000-0000BE130000}"/>
    <cellStyle name="20% - Accent6 2 5 3 2 5" xfId="24409" xr:uid="{00000000-0005-0000-0000-0000BF130000}"/>
    <cellStyle name="20% - Accent6 2 5 3 3" xfId="4099" xr:uid="{00000000-0005-0000-0000-0000C0130000}"/>
    <cellStyle name="20% - Accent6 2 5 3 3 2" xfId="9524" xr:uid="{00000000-0005-0000-0000-0000C1130000}"/>
    <cellStyle name="20% - Accent6 2 5 3 3 2 2" xfId="20346" xr:uid="{00000000-0005-0000-0000-0000C2130000}"/>
    <cellStyle name="20% - Accent6 2 5 3 3 2 2 2" xfId="41991" xr:uid="{00000000-0005-0000-0000-0000C3130000}"/>
    <cellStyle name="20% - Accent6 2 5 3 3 2 3" xfId="31169" xr:uid="{00000000-0005-0000-0000-0000C4130000}"/>
    <cellStyle name="20% - Accent6 2 5 3 3 3" xfId="14935" xr:uid="{00000000-0005-0000-0000-0000C5130000}"/>
    <cellStyle name="20% - Accent6 2 5 3 3 3 2" xfId="36580" xr:uid="{00000000-0005-0000-0000-0000C6130000}"/>
    <cellStyle name="20% - Accent6 2 5 3 3 4" xfId="25758" xr:uid="{00000000-0005-0000-0000-0000C7130000}"/>
    <cellStyle name="20% - Accent6 2 5 3 4" xfId="6828" xr:uid="{00000000-0005-0000-0000-0000C8130000}"/>
    <cellStyle name="20% - Accent6 2 5 3 4 2" xfId="17650" xr:uid="{00000000-0005-0000-0000-0000C9130000}"/>
    <cellStyle name="20% - Accent6 2 5 3 4 2 2" xfId="39295" xr:uid="{00000000-0005-0000-0000-0000CA130000}"/>
    <cellStyle name="20% - Accent6 2 5 3 4 3" xfId="28473" xr:uid="{00000000-0005-0000-0000-0000CB130000}"/>
    <cellStyle name="20% - Accent6 2 5 3 5" xfId="12239" xr:uid="{00000000-0005-0000-0000-0000CC130000}"/>
    <cellStyle name="20% - Accent6 2 5 3 5 2" xfId="33884" xr:uid="{00000000-0005-0000-0000-0000CD130000}"/>
    <cellStyle name="20% - Accent6 2 5 3 6" xfId="23062" xr:uid="{00000000-0005-0000-0000-0000CE130000}"/>
    <cellStyle name="20% - Accent6 2 5 4" xfId="1850" xr:uid="{00000000-0005-0000-0000-0000CF130000}"/>
    <cellStyle name="20% - Accent6 2 5 4 2" xfId="4548" xr:uid="{00000000-0005-0000-0000-0000D0130000}"/>
    <cellStyle name="20% - Accent6 2 5 4 2 2" xfId="9973" xr:uid="{00000000-0005-0000-0000-0000D1130000}"/>
    <cellStyle name="20% - Accent6 2 5 4 2 2 2" xfId="20795" xr:uid="{00000000-0005-0000-0000-0000D2130000}"/>
    <cellStyle name="20% - Accent6 2 5 4 2 2 2 2" xfId="42440" xr:uid="{00000000-0005-0000-0000-0000D3130000}"/>
    <cellStyle name="20% - Accent6 2 5 4 2 2 3" xfId="31618" xr:uid="{00000000-0005-0000-0000-0000D4130000}"/>
    <cellStyle name="20% - Accent6 2 5 4 2 3" xfId="15384" xr:uid="{00000000-0005-0000-0000-0000D5130000}"/>
    <cellStyle name="20% - Accent6 2 5 4 2 3 2" xfId="37029" xr:uid="{00000000-0005-0000-0000-0000D6130000}"/>
    <cellStyle name="20% - Accent6 2 5 4 2 4" xfId="26207" xr:uid="{00000000-0005-0000-0000-0000D7130000}"/>
    <cellStyle name="20% - Accent6 2 5 4 3" xfId="7277" xr:uid="{00000000-0005-0000-0000-0000D8130000}"/>
    <cellStyle name="20% - Accent6 2 5 4 3 2" xfId="18099" xr:uid="{00000000-0005-0000-0000-0000D9130000}"/>
    <cellStyle name="20% - Accent6 2 5 4 3 2 2" xfId="39744" xr:uid="{00000000-0005-0000-0000-0000DA130000}"/>
    <cellStyle name="20% - Accent6 2 5 4 3 3" xfId="28922" xr:uid="{00000000-0005-0000-0000-0000DB130000}"/>
    <cellStyle name="20% - Accent6 2 5 4 4" xfId="12688" xr:uid="{00000000-0005-0000-0000-0000DC130000}"/>
    <cellStyle name="20% - Accent6 2 5 4 4 2" xfId="34333" xr:uid="{00000000-0005-0000-0000-0000DD130000}"/>
    <cellStyle name="20% - Accent6 2 5 4 5" xfId="23511" xr:uid="{00000000-0005-0000-0000-0000DE130000}"/>
    <cellStyle name="20% - Accent6 2 5 5" xfId="3201" xr:uid="{00000000-0005-0000-0000-0000DF130000}"/>
    <cellStyle name="20% - Accent6 2 5 5 2" xfId="8626" xr:uid="{00000000-0005-0000-0000-0000E0130000}"/>
    <cellStyle name="20% - Accent6 2 5 5 2 2" xfId="19448" xr:uid="{00000000-0005-0000-0000-0000E1130000}"/>
    <cellStyle name="20% - Accent6 2 5 5 2 2 2" xfId="41093" xr:uid="{00000000-0005-0000-0000-0000E2130000}"/>
    <cellStyle name="20% - Accent6 2 5 5 2 3" xfId="30271" xr:uid="{00000000-0005-0000-0000-0000E3130000}"/>
    <cellStyle name="20% - Accent6 2 5 5 3" xfId="14037" xr:uid="{00000000-0005-0000-0000-0000E4130000}"/>
    <cellStyle name="20% - Accent6 2 5 5 3 2" xfId="35682" xr:uid="{00000000-0005-0000-0000-0000E5130000}"/>
    <cellStyle name="20% - Accent6 2 5 5 4" xfId="24860" xr:uid="{00000000-0005-0000-0000-0000E6130000}"/>
    <cellStyle name="20% - Accent6 2 5 6" xfId="5930" xr:uid="{00000000-0005-0000-0000-0000E7130000}"/>
    <cellStyle name="20% - Accent6 2 5 6 2" xfId="16752" xr:uid="{00000000-0005-0000-0000-0000E8130000}"/>
    <cellStyle name="20% - Accent6 2 5 6 2 2" xfId="38397" xr:uid="{00000000-0005-0000-0000-0000E9130000}"/>
    <cellStyle name="20% - Accent6 2 5 6 3" xfId="27575" xr:uid="{00000000-0005-0000-0000-0000EA130000}"/>
    <cellStyle name="20% - Accent6 2 5 7" xfId="11341" xr:uid="{00000000-0005-0000-0000-0000EB130000}"/>
    <cellStyle name="20% - Accent6 2 5 7 2" xfId="32986" xr:uid="{00000000-0005-0000-0000-0000EC130000}"/>
    <cellStyle name="20% - Accent6 2 5 8" xfId="22164" xr:uid="{00000000-0005-0000-0000-0000ED130000}"/>
    <cellStyle name="20% - Accent6 2 6" xfId="651" xr:uid="{00000000-0005-0000-0000-0000EE130000}"/>
    <cellStyle name="20% - Accent6 2 6 2" xfId="2000" xr:uid="{00000000-0005-0000-0000-0000EF130000}"/>
    <cellStyle name="20% - Accent6 2 6 2 2" xfId="4698" xr:uid="{00000000-0005-0000-0000-0000F0130000}"/>
    <cellStyle name="20% - Accent6 2 6 2 2 2" xfId="10123" xr:uid="{00000000-0005-0000-0000-0000F1130000}"/>
    <cellStyle name="20% - Accent6 2 6 2 2 2 2" xfId="20945" xr:uid="{00000000-0005-0000-0000-0000F2130000}"/>
    <cellStyle name="20% - Accent6 2 6 2 2 2 2 2" xfId="42590" xr:uid="{00000000-0005-0000-0000-0000F3130000}"/>
    <cellStyle name="20% - Accent6 2 6 2 2 2 3" xfId="31768" xr:uid="{00000000-0005-0000-0000-0000F4130000}"/>
    <cellStyle name="20% - Accent6 2 6 2 2 3" xfId="15534" xr:uid="{00000000-0005-0000-0000-0000F5130000}"/>
    <cellStyle name="20% - Accent6 2 6 2 2 3 2" xfId="37179" xr:uid="{00000000-0005-0000-0000-0000F6130000}"/>
    <cellStyle name="20% - Accent6 2 6 2 2 4" xfId="26357" xr:uid="{00000000-0005-0000-0000-0000F7130000}"/>
    <cellStyle name="20% - Accent6 2 6 2 3" xfId="7427" xr:uid="{00000000-0005-0000-0000-0000F8130000}"/>
    <cellStyle name="20% - Accent6 2 6 2 3 2" xfId="18249" xr:uid="{00000000-0005-0000-0000-0000F9130000}"/>
    <cellStyle name="20% - Accent6 2 6 2 3 2 2" xfId="39894" xr:uid="{00000000-0005-0000-0000-0000FA130000}"/>
    <cellStyle name="20% - Accent6 2 6 2 3 3" xfId="29072" xr:uid="{00000000-0005-0000-0000-0000FB130000}"/>
    <cellStyle name="20% - Accent6 2 6 2 4" xfId="12838" xr:uid="{00000000-0005-0000-0000-0000FC130000}"/>
    <cellStyle name="20% - Accent6 2 6 2 4 2" xfId="34483" xr:uid="{00000000-0005-0000-0000-0000FD130000}"/>
    <cellStyle name="20% - Accent6 2 6 2 5" xfId="23661" xr:uid="{00000000-0005-0000-0000-0000FE130000}"/>
    <cellStyle name="20% - Accent6 2 6 3" xfId="3351" xr:uid="{00000000-0005-0000-0000-0000FF130000}"/>
    <cellStyle name="20% - Accent6 2 6 3 2" xfId="8776" xr:uid="{00000000-0005-0000-0000-000000140000}"/>
    <cellStyle name="20% - Accent6 2 6 3 2 2" xfId="19598" xr:uid="{00000000-0005-0000-0000-000001140000}"/>
    <cellStyle name="20% - Accent6 2 6 3 2 2 2" xfId="41243" xr:uid="{00000000-0005-0000-0000-000002140000}"/>
    <cellStyle name="20% - Accent6 2 6 3 2 3" xfId="30421" xr:uid="{00000000-0005-0000-0000-000003140000}"/>
    <cellStyle name="20% - Accent6 2 6 3 3" xfId="14187" xr:uid="{00000000-0005-0000-0000-000004140000}"/>
    <cellStyle name="20% - Accent6 2 6 3 3 2" xfId="35832" xr:uid="{00000000-0005-0000-0000-000005140000}"/>
    <cellStyle name="20% - Accent6 2 6 3 4" xfId="25010" xr:uid="{00000000-0005-0000-0000-000006140000}"/>
    <cellStyle name="20% - Accent6 2 6 4" xfId="6080" xr:uid="{00000000-0005-0000-0000-000007140000}"/>
    <cellStyle name="20% - Accent6 2 6 4 2" xfId="16902" xr:uid="{00000000-0005-0000-0000-000008140000}"/>
    <cellStyle name="20% - Accent6 2 6 4 2 2" xfId="38547" xr:uid="{00000000-0005-0000-0000-000009140000}"/>
    <cellStyle name="20% - Accent6 2 6 4 3" xfId="27725" xr:uid="{00000000-0005-0000-0000-00000A140000}"/>
    <cellStyle name="20% - Accent6 2 6 5" xfId="11491" xr:uid="{00000000-0005-0000-0000-00000B140000}"/>
    <cellStyle name="20% - Accent6 2 6 5 2" xfId="33136" xr:uid="{00000000-0005-0000-0000-00000C140000}"/>
    <cellStyle name="20% - Accent6 2 6 6" xfId="22314" xr:uid="{00000000-0005-0000-0000-00000D140000}"/>
    <cellStyle name="20% - Accent6 2 7" xfId="1100" xr:uid="{00000000-0005-0000-0000-00000E140000}"/>
    <cellStyle name="20% - Accent6 2 7 2" xfId="2449" xr:uid="{00000000-0005-0000-0000-00000F140000}"/>
    <cellStyle name="20% - Accent6 2 7 2 2" xfId="5147" xr:uid="{00000000-0005-0000-0000-000010140000}"/>
    <cellStyle name="20% - Accent6 2 7 2 2 2" xfId="10572" xr:uid="{00000000-0005-0000-0000-000011140000}"/>
    <cellStyle name="20% - Accent6 2 7 2 2 2 2" xfId="21394" xr:uid="{00000000-0005-0000-0000-000012140000}"/>
    <cellStyle name="20% - Accent6 2 7 2 2 2 2 2" xfId="43039" xr:uid="{00000000-0005-0000-0000-000013140000}"/>
    <cellStyle name="20% - Accent6 2 7 2 2 2 3" xfId="32217" xr:uid="{00000000-0005-0000-0000-000014140000}"/>
    <cellStyle name="20% - Accent6 2 7 2 2 3" xfId="15983" xr:uid="{00000000-0005-0000-0000-000015140000}"/>
    <cellStyle name="20% - Accent6 2 7 2 2 3 2" xfId="37628" xr:uid="{00000000-0005-0000-0000-000016140000}"/>
    <cellStyle name="20% - Accent6 2 7 2 2 4" xfId="26806" xr:uid="{00000000-0005-0000-0000-000017140000}"/>
    <cellStyle name="20% - Accent6 2 7 2 3" xfId="7876" xr:uid="{00000000-0005-0000-0000-000018140000}"/>
    <cellStyle name="20% - Accent6 2 7 2 3 2" xfId="18698" xr:uid="{00000000-0005-0000-0000-000019140000}"/>
    <cellStyle name="20% - Accent6 2 7 2 3 2 2" xfId="40343" xr:uid="{00000000-0005-0000-0000-00001A140000}"/>
    <cellStyle name="20% - Accent6 2 7 2 3 3" xfId="29521" xr:uid="{00000000-0005-0000-0000-00001B140000}"/>
    <cellStyle name="20% - Accent6 2 7 2 4" xfId="13287" xr:uid="{00000000-0005-0000-0000-00001C140000}"/>
    <cellStyle name="20% - Accent6 2 7 2 4 2" xfId="34932" xr:uid="{00000000-0005-0000-0000-00001D140000}"/>
    <cellStyle name="20% - Accent6 2 7 2 5" xfId="24110" xr:uid="{00000000-0005-0000-0000-00001E140000}"/>
    <cellStyle name="20% - Accent6 2 7 3" xfId="3800" xr:uid="{00000000-0005-0000-0000-00001F140000}"/>
    <cellStyle name="20% - Accent6 2 7 3 2" xfId="9225" xr:uid="{00000000-0005-0000-0000-000020140000}"/>
    <cellStyle name="20% - Accent6 2 7 3 2 2" xfId="20047" xr:uid="{00000000-0005-0000-0000-000021140000}"/>
    <cellStyle name="20% - Accent6 2 7 3 2 2 2" xfId="41692" xr:uid="{00000000-0005-0000-0000-000022140000}"/>
    <cellStyle name="20% - Accent6 2 7 3 2 3" xfId="30870" xr:uid="{00000000-0005-0000-0000-000023140000}"/>
    <cellStyle name="20% - Accent6 2 7 3 3" xfId="14636" xr:uid="{00000000-0005-0000-0000-000024140000}"/>
    <cellStyle name="20% - Accent6 2 7 3 3 2" xfId="36281" xr:uid="{00000000-0005-0000-0000-000025140000}"/>
    <cellStyle name="20% - Accent6 2 7 3 4" xfId="25459" xr:uid="{00000000-0005-0000-0000-000026140000}"/>
    <cellStyle name="20% - Accent6 2 7 4" xfId="6529" xr:uid="{00000000-0005-0000-0000-000027140000}"/>
    <cellStyle name="20% - Accent6 2 7 4 2" xfId="17351" xr:uid="{00000000-0005-0000-0000-000028140000}"/>
    <cellStyle name="20% - Accent6 2 7 4 2 2" xfId="38996" xr:uid="{00000000-0005-0000-0000-000029140000}"/>
    <cellStyle name="20% - Accent6 2 7 4 3" xfId="28174" xr:uid="{00000000-0005-0000-0000-00002A140000}"/>
    <cellStyle name="20% - Accent6 2 7 5" xfId="11940" xr:uid="{00000000-0005-0000-0000-00002B140000}"/>
    <cellStyle name="20% - Accent6 2 7 5 2" xfId="33585" xr:uid="{00000000-0005-0000-0000-00002C140000}"/>
    <cellStyle name="20% - Accent6 2 7 6" xfId="22763" xr:uid="{00000000-0005-0000-0000-00002D140000}"/>
    <cellStyle name="20% - Accent6 2 8" xfId="1551" xr:uid="{00000000-0005-0000-0000-00002E140000}"/>
    <cellStyle name="20% - Accent6 2 8 2" xfId="4249" xr:uid="{00000000-0005-0000-0000-00002F140000}"/>
    <cellStyle name="20% - Accent6 2 8 2 2" xfId="9674" xr:uid="{00000000-0005-0000-0000-000030140000}"/>
    <cellStyle name="20% - Accent6 2 8 2 2 2" xfId="20496" xr:uid="{00000000-0005-0000-0000-000031140000}"/>
    <cellStyle name="20% - Accent6 2 8 2 2 2 2" xfId="42141" xr:uid="{00000000-0005-0000-0000-000032140000}"/>
    <cellStyle name="20% - Accent6 2 8 2 2 3" xfId="31319" xr:uid="{00000000-0005-0000-0000-000033140000}"/>
    <cellStyle name="20% - Accent6 2 8 2 3" xfId="15085" xr:uid="{00000000-0005-0000-0000-000034140000}"/>
    <cellStyle name="20% - Accent6 2 8 2 3 2" xfId="36730" xr:uid="{00000000-0005-0000-0000-000035140000}"/>
    <cellStyle name="20% - Accent6 2 8 2 4" xfId="25908" xr:uid="{00000000-0005-0000-0000-000036140000}"/>
    <cellStyle name="20% - Accent6 2 8 3" xfId="6978" xr:uid="{00000000-0005-0000-0000-000037140000}"/>
    <cellStyle name="20% - Accent6 2 8 3 2" xfId="17800" xr:uid="{00000000-0005-0000-0000-000038140000}"/>
    <cellStyle name="20% - Accent6 2 8 3 2 2" xfId="39445" xr:uid="{00000000-0005-0000-0000-000039140000}"/>
    <cellStyle name="20% - Accent6 2 8 3 3" xfId="28623" xr:uid="{00000000-0005-0000-0000-00003A140000}"/>
    <cellStyle name="20% - Accent6 2 8 4" xfId="12389" xr:uid="{00000000-0005-0000-0000-00003B140000}"/>
    <cellStyle name="20% - Accent6 2 8 4 2" xfId="34034" xr:uid="{00000000-0005-0000-0000-00003C140000}"/>
    <cellStyle name="20% - Accent6 2 8 5" xfId="23212" xr:uid="{00000000-0005-0000-0000-00003D140000}"/>
    <cellStyle name="20% - Accent6 2 9" xfId="2902" xr:uid="{00000000-0005-0000-0000-00003E140000}"/>
    <cellStyle name="20% - Accent6 2 9 2" xfId="8327" xr:uid="{00000000-0005-0000-0000-00003F140000}"/>
    <cellStyle name="20% - Accent6 2 9 2 2" xfId="19149" xr:uid="{00000000-0005-0000-0000-000040140000}"/>
    <cellStyle name="20% - Accent6 2 9 2 2 2" xfId="40794" xr:uid="{00000000-0005-0000-0000-000041140000}"/>
    <cellStyle name="20% - Accent6 2 9 2 3" xfId="29972" xr:uid="{00000000-0005-0000-0000-000042140000}"/>
    <cellStyle name="20% - Accent6 2 9 3" xfId="13738" xr:uid="{00000000-0005-0000-0000-000043140000}"/>
    <cellStyle name="20% - Accent6 2 9 3 2" xfId="35383" xr:uid="{00000000-0005-0000-0000-000044140000}"/>
    <cellStyle name="20% - Accent6 2 9 4" xfId="24561" xr:uid="{00000000-0005-0000-0000-000045140000}"/>
    <cellStyle name="20% - Dekorfärg1 2" xfId="2887" xr:uid="{00000000-0005-0000-0000-000046140000}"/>
    <cellStyle name="20% - Dekorfärg1 2 2" xfId="2888" xr:uid="{00000000-0005-0000-0000-000047140000}"/>
    <cellStyle name="20% - Dekorfärg1 2 2 2" xfId="5586" xr:uid="{00000000-0005-0000-0000-000048140000}"/>
    <cellStyle name="20% - Dekorfärg1 2 2 2 2" xfId="11010" xr:uid="{00000000-0005-0000-0000-000049140000}"/>
    <cellStyle name="20% - Dekorfärg1 2 2 2 2 2" xfId="21832" xr:uid="{00000000-0005-0000-0000-00004A140000}"/>
    <cellStyle name="20% - Dekorfärg1 2 2 2 2 2 2" xfId="43477" xr:uid="{00000000-0005-0000-0000-00004B140000}"/>
    <cellStyle name="20% - Dekorfärg1 2 2 2 2 3" xfId="32655" xr:uid="{00000000-0005-0000-0000-00004C140000}"/>
    <cellStyle name="20% - Dekorfärg1 2 2 2 3" xfId="16421" xr:uid="{00000000-0005-0000-0000-00004D140000}"/>
    <cellStyle name="20% - Dekorfärg1 2 2 2 3 2" xfId="38066" xr:uid="{00000000-0005-0000-0000-00004E140000}"/>
    <cellStyle name="20% - Dekorfärg1 2 2 2 4" xfId="27244" xr:uid="{00000000-0005-0000-0000-00004F140000}"/>
    <cellStyle name="20% - Dekorfärg1 2 2 3" xfId="8314" xr:uid="{00000000-0005-0000-0000-000050140000}"/>
    <cellStyle name="20% - Dekorfärg1 2 2 3 2" xfId="19136" xr:uid="{00000000-0005-0000-0000-000051140000}"/>
    <cellStyle name="20% - Dekorfärg1 2 2 3 2 2" xfId="40781" xr:uid="{00000000-0005-0000-0000-000052140000}"/>
    <cellStyle name="20% - Dekorfärg1 2 2 3 3" xfId="29959" xr:uid="{00000000-0005-0000-0000-000053140000}"/>
    <cellStyle name="20% - Dekorfärg1 2 2 4" xfId="13725" xr:uid="{00000000-0005-0000-0000-000054140000}"/>
    <cellStyle name="20% - Dekorfärg1 2 2 4 2" xfId="35370" xr:uid="{00000000-0005-0000-0000-000055140000}"/>
    <cellStyle name="20% - Dekorfärg1 2 2 5" xfId="24548" xr:uid="{00000000-0005-0000-0000-000056140000}"/>
    <cellStyle name="20% - Dekorfärg1 2 3" xfId="5585" xr:uid="{00000000-0005-0000-0000-000057140000}"/>
    <cellStyle name="20% - Dekorfärg1 2 3 2" xfId="11009" xr:uid="{00000000-0005-0000-0000-000058140000}"/>
    <cellStyle name="20% - Dekorfärg1 2 3 2 2" xfId="21831" xr:uid="{00000000-0005-0000-0000-000059140000}"/>
    <cellStyle name="20% - Dekorfärg1 2 3 2 2 2" xfId="43476" xr:uid="{00000000-0005-0000-0000-00005A140000}"/>
    <cellStyle name="20% - Dekorfärg1 2 3 2 3" xfId="32654" xr:uid="{00000000-0005-0000-0000-00005B140000}"/>
    <cellStyle name="20% - Dekorfärg1 2 3 3" xfId="16420" xr:uid="{00000000-0005-0000-0000-00005C140000}"/>
    <cellStyle name="20% - Dekorfärg1 2 3 3 2" xfId="38065" xr:uid="{00000000-0005-0000-0000-00005D140000}"/>
    <cellStyle name="20% - Dekorfärg1 2 3 4" xfId="27243" xr:uid="{00000000-0005-0000-0000-00005E140000}"/>
    <cellStyle name="20% - Dekorfärg1 2 4" xfId="8313" xr:uid="{00000000-0005-0000-0000-00005F140000}"/>
    <cellStyle name="20% - Dekorfärg1 2 4 2" xfId="19135" xr:uid="{00000000-0005-0000-0000-000060140000}"/>
    <cellStyle name="20% - Dekorfärg1 2 4 2 2" xfId="40780" xr:uid="{00000000-0005-0000-0000-000061140000}"/>
    <cellStyle name="20% - Dekorfärg1 2 4 3" xfId="29958" xr:uid="{00000000-0005-0000-0000-000062140000}"/>
    <cellStyle name="20% - Dekorfärg1 2 5" xfId="13724" xr:uid="{00000000-0005-0000-0000-000063140000}"/>
    <cellStyle name="20% - Dekorfärg1 2 5 2" xfId="35369" xr:uid="{00000000-0005-0000-0000-000064140000}"/>
    <cellStyle name="20% - Dekorfärg1 2 6" xfId="24547" xr:uid="{00000000-0005-0000-0000-000065140000}"/>
    <cellStyle name="40% - Accent1" xfId="18" xr:uid="{00000000-0005-0000-0000-000066140000}"/>
    <cellStyle name="40% - Accent1 2" xfId="108" xr:uid="{00000000-0005-0000-0000-000067140000}"/>
    <cellStyle name="40% - Accent1 2 10" xfId="5632" xr:uid="{00000000-0005-0000-0000-000068140000}"/>
    <cellStyle name="40% - Accent1 2 10 2" xfId="16454" xr:uid="{00000000-0005-0000-0000-000069140000}"/>
    <cellStyle name="40% - Accent1 2 10 2 2" xfId="38099" xr:uid="{00000000-0005-0000-0000-00006A140000}"/>
    <cellStyle name="40% - Accent1 2 10 3" xfId="27277" xr:uid="{00000000-0005-0000-0000-00006B140000}"/>
    <cellStyle name="40% - Accent1 2 11" xfId="11043" xr:uid="{00000000-0005-0000-0000-00006C140000}"/>
    <cellStyle name="40% - Accent1 2 11 2" xfId="32688" xr:uid="{00000000-0005-0000-0000-00006D140000}"/>
    <cellStyle name="40% - Accent1 2 12" xfId="21866" xr:uid="{00000000-0005-0000-0000-00006E140000}"/>
    <cellStyle name="40% - Accent1 2 2" xfId="177" xr:uid="{00000000-0005-0000-0000-00006F140000}"/>
    <cellStyle name="40% - Accent1 2 2 10" xfId="21892" xr:uid="{00000000-0005-0000-0000-000070140000}"/>
    <cellStyle name="40% - Accent1 2 2 2" xfId="378" xr:uid="{00000000-0005-0000-0000-000071140000}"/>
    <cellStyle name="40% - Accent1 2 2 2 2" xfId="827" xr:uid="{00000000-0005-0000-0000-000072140000}"/>
    <cellStyle name="40% - Accent1 2 2 2 2 2" xfId="2176" xr:uid="{00000000-0005-0000-0000-000073140000}"/>
    <cellStyle name="40% - Accent1 2 2 2 2 2 2" xfId="4874" xr:uid="{00000000-0005-0000-0000-000074140000}"/>
    <cellStyle name="40% - Accent1 2 2 2 2 2 2 2" xfId="10299" xr:uid="{00000000-0005-0000-0000-000075140000}"/>
    <cellStyle name="40% - Accent1 2 2 2 2 2 2 2 2" xfId="21121" xr:uid="{00000000-0005-0000-0000-000076140000}"/>
    <cellStyle name="40% - Accent1 2 2 2 2 2 2 2 2 2" xfId="42766" xr:uid="{00000000-0005-0000-0000-000077140000}"/>
    <cellStyle name="40% - Accent1 2 2 2 2 2 2 2 3" xfId="31944" xr:uid="{00000000-0005-0000-0000-000078140000}"/>
    <cellStyle name="40% - Accent1 2 2 2 2 2 2 3" xfId="15710" xr:uid="{00000000-0005-0000-0000-000079140000}"/>
    <cellStyle name="40% - Accent1 2 2 2 2 2 2 3 2" xfId="37355" xr:uid="{00000000-0005-0000-0000-00007A140000}"/>
    <cellStyle name="40% - Accent1 2 2 2 2 2 2 4" xfId="26533" xr:uid="{00000000-0005-0000-0000-00007B140000}"/>
    <cellStyle name="40% - Accent1 2 2 2 2 2 3" xfId="7603" xr:uid="{00000000-0005-0000-0000-00007C140000}"/>
    <cellStyle name="40% - Accent1 2 2 2 2 2 3 2" xfId="18425" xr:uid="{00000000-0005-0000-0000-00007D140000}"/>
    <cellStyle name="40% - Accent1 2 2 2 2 2 3 2 2" xfId="40070" xr:uid="{00000000-0005-0000-0000-00007E140000}"/>
    <cellStyle name="40% - Accent1 2 2 2 2 2 3 3" xfId="29248" xr:uid="{00000000-0005-0000-0000-00007F140000}"/>
    <cellStyle name="40% - Accent1 2 2 2 2 2 4" xfId="13014" xr:uid="{00000000-0005-0000-0000-000080140000}"/>
    <cellStyle name="40% - Accent1 2 2 2 2 2 4 2" xfId="34659" xr:uid="{00000000-0005-0000-0000-000081140000}"/>
    <cellStyle name="40% - Accent1 2 2 2 2 2 5" xfId="23837" xr:uid="{00000000-0005-0000-0000-000082140000}"/>
    <cellStyle name="40% - Accent1 2 2 2 2 3" xfId="3527" xr:uid="{00000000-0005-0000-0000-000083140000}"/>
    <cellStyle name="40% - Accent1 2 2 2 2 3 2" xfId="8952" xr:uid="{00000000-0005-0000-0000-000084140000}"/>
    <cellStyle name="40% - Accent1 2 2 2 2 3 2 2" xfId="19774" xr:uid="{00000000-0005-0000-0000-000085140000}"/>
    <cellStyle name="40% - Accent1 2 2 2 2 3 2 2 2" xfId="41419" xr:uid="{00000000-0005-0000-0000-000086140000}"/>
    <cellStyle name="40% - Accent1 2 2 2 2 3 2 3" xfId="30597" xr:uid="{00000000-0005-0000-0000-000087140000}"/>
    <cellStyle name="40% - Accent1 2 2 2 2 3 3" xfId="14363" xr:uid="{00000000-0005-0000-0000-000088140000}"/>
    <cellStyle name="40% - Accent1 2 2 2 2 3 3 2" xfId="36008" xr:uid="{00000000-0005-0000-0000-000089140000}"/>
    <cellStyle name="40% - Accent1 2 2 2 2 3 4" xfId="25186" xr:uid="{00000000-0005-0000-0000-00008A140000}"/>
    <cellStyle name="40% - Accent1 2 2 2 2 4" xfId="6256" xr:uid="{00000000-0005-0000-0000-00008B140000}"/>
    <cellStyle name="40% - Accent1 2 2 2 2 4 2" xfId="17078" xr:uid="{00000000-0005-0000-0000-00008C140000}"/>
    <cellStyle name="40% - Accent1 2 2 2 2 4 2 2" xfId="38723" xr:uid="{00000000-0005-0000-0000-00008D140000}"/>
    <cellStyle name="40% - Accent1 2 2 2 2 4 3" xfId="27901" xr:uid="{00000000-0005-0000-0000-00008E140000}"/>
    <cellStyle name="40% - Accent1 2 2 2 2 5" xfId="11667" xr:uid="{00000000-0005-0000-0000-00008F140000}"/>
    <cellStyle name="40% - Accent1 2 2 2 2 5 2" xfId="33312" xr:uid="{00000000-0005-0000-0000-000090140000}"/>
    <cellStyle name="40% - Accent1 2 2 2 2 6" xfId="22490" xr:uid="{00000000-0005-0000-0000-000091140000}"/>
    <cellStyle name="40% - Accent1 2 2 2 3" xfId="1276" xr:uid="{00000000-0005-0000-0000-000092140000}"/>
    <cellStyle name="40% - Accent1 2 2 2 3 2" xfId="2625" xr:uid="{00000000-0005-0000-0000-000093140000}"/>
    <cellStyle name="40% - Accent1 2 2 2 3 2 2" xfId="5323" xr:uid="{00000000-0005-0000-0000-000094140000}"/>
    <cellStyle name="40% - Accent1 2 2 2 3 2 2 2" xfId="10748" xr:uid="{00000000-0005-0000-0000-000095140000}"/>
    <cellStyle name="40% - Accent1 2 2 2 3 2 2 2 2" xfId="21570" xr:uid="{00000000-0005-0000-0000-000096140000}"/>
    <cellStyle name="40% - Accent1 2 2 2 3 2 2 2 2 2" xfId="43215" xr:uid="{00000000-0005-0000-0000-000097140000}"/>
    <cellStyle name="40% - Accent1 2 2 2 3 2 2 2 3" xfId="32393" xr:uid="{00000000-0005-0000-0000-000098140000}"/>
    <cellStyle name="40% - Accent1 2 2 2 3 2 2 3" xfId="16159" xr:uid="{00000000-0005-0000-0000-000099140000}"/>
    <cellStyle name="40% - Accent1 2 2 2 3 2 2 3 2" xfId="37804" xr:uid="{00000000-0005-0000-0000-00009A140000}"/>
    <cellStyle name="40% - Accent1 2 2 2 3 2 2 4" xfId="26982" xr:uid="{00000000-0005-0000-0000-00009B140000}"/>
    <cellStyle name="40% - Accent1 2 2 2 3 2 3" xfId="8052" xr:uid="{00000000-0005-0000-0000-00009C140000}"/>
    <cellStyle name="40% - Accent1 2 2 2 3 2 3 2" xfId="18874" xr:uid="{00000000-0005-0000-0000-00009D140000}"/>
    <cellStyle name="40% - Accent1 2 2 2 3 2 3 2 2" xfId="40519" xr:uid="{00000000-0005-0000-0000-00009E140000}"/>
    <cellStyle name="40% - Accent1 2 2 2 3 2 3 3" xfId="29697" xr:uid="{00000000-0005-0000-0000-00009F140000}"/>
    <cellStyle name="40% - Accent1 2 2 2 3 2 4" xfId="13463" xr:uid="{00000000-0005-0000-0000-0000A0140000}"/>
    <cellStyle name="40% - Accent1 2 2 2 3 2 4 2" xfId="35108" xr:uid="{00000000-0005-0000-0000-0000A1140000}"/>
    <cellStyle name="40% - Accent1 2 2 2 3 2 5" xfId="24286" xr:uid="{00000000-0005-0000-0000-0000A2140000}"/>
    <cellStyle name="40% - Accent1 2 2 2 3 3" xfId="3976" xr:uid="{00000000-0005-0000-0000-0000A3140000}"/>
    <cellStyle name="40% - Accent1 2 2 2 3 3 2" xfId="9401" xr:uid="{00000000-0005-0000-0000-0000A4140000}"/>
    <cellStyle name="40% - Accent1 2 2 2 3 3 2 2" xfId="20223" xr:uid="{00000000-0005-0000-0000-0000A5140000}"/>
    <cellStyle name="40% - Accent1 2 2 2 3 3 2 2 2" xfId="41868" xr:uid="{00000000-0005-0000-0000-0000A6140000}"/>
    <cellStyle name="40% - Accent1 2 2 2 3 3 2 3" xfId="31046" xr:uid="{00000000-0005-0000-0000-0000A7140000}"/>
    <cellStyle name="40% - Accent1 2 2 2 3 3 3" xfId="14812" xr:uid="{00000000-0005-0000-0000-0000A8140000}"/>
    <cellStyle name="40% - Accent1 2 2 2 3 3 3 2" xfId="36457" xr:uid="{00000000-0005-0000-0000-0000A9140000}"/>
    <cellStyle name="40% - Accent1 2 2 2 3 3 4" xfId="25635" xr:uid="{00000000-0005-0000-0000-0000AA140000}"/>
    <cellStyle name="40% - Accent1 2 2 2 3 4" xfId="6705" xr:uid="{00000000-0005-0000-0000-0000AB140000}"/>
    <cellStyle name="40% - Accent1 2 2 2 3 4 2" xfId="17527" xr:uid="{00000000-0005-0000-0000-0000AC140000}"/>
    <cellStyle name="40% - Accent1 2 2 2 3 4 2 2" xfId="39172" xr:uid="{00000000-0005-0000-0000-0000AD140000}"/>
    <cellStyle name="40% - Accent1 2 2 2 3 4 3" xfId="28350" xr:uid="{00000000-0005-0000-0000-0000AE140000}"/>
    <cellStyle name="40% - Accent1 2 2 2 3 5" xfId="12116" xr:uid="{00000000-0005-0000-0000-0000AF140000}"/>
    <cellStyle name="40% - Accent1 2 2 2 3 5 2" xfId="33761" xr:uid="{00000000-0005-0000-0000-0000B0140000}"/>
    <cellStyle name="40% - Accent1 2 2 2 3 6" xfId="22939" xr:uid="{00000000-0005-0000-0000-0000B1140000}"/>
    <cellStyle name="40% - Accent1 2 2 2 4" xfId="1727" xr:uid="{00000000-0005-0000-0000-0000B2140000}"/>
    <cellStyle name="40% - Accent1 2 2 2 4 2" xfId="4425" xr:uid="{00000000-0005-0000-0000-0000B3140000}"/>
    <cellStyle name="40% - Accent1 2 2 2 4 2 2" xfId="9850" xr:uid="{00000000-0005-0000-0000-0000B4140000}"/>
    <cellStyle name="40% - Accent1 2 2 2 4 2 2 2" xfId="20672" xr:uid="{00000000-0005-0000-0000-0000B5140000}"/>
    <cellStyle name="40% - Accent1 2 2 2 4 2 2 2 2" xfId="42317" xr:uid="{00000000-0005-0000-0000-0000B6140000}"/>
    <cellStyle name="40% - Accent1 2 2 2 4 2 2 3" xfId="31495" xr:uid="{00000000-0005-0000-0000-0000B7140000}"/>
    <cellStyle name="40% - Accent1 2 2 2 4 2 3" xfId="15261" xr:uid="{00000000-0005-0000-0000-0000B8140000}"/>
    <cellStyle name="40% - Accent1 2 2 2 4 2 3 2" xfId="36906" xr:uid="{00000000-0005-0000-0000-0000B9140000}"/>
    <cellStyle name="40% - Accent1 2 2 2 4 2 4" xfId="26084" xr:uid="{00000000-0005-0000-0000-0000BA140000}"/>
    <cellStyle name="40% - Accent1 2 2 2 4 3" xfId="7154" xr:uid="{00000000-0005-0000-0000-0000BB140000}"/>
    <cellStyle name="40% - Accent1 2 2 2 4 3 2" xfId="17976" xr:uid="{00000000-0005-0000-0000-0000BC140000}"/>
    <cellStyle name="40% - Accent1 2 2 2 4 3 2 2" xfId="39621" xr:uid="{00000000-0005-0000-0000-0000BD140000}"/>
    <cellStyle name="40% - Accent1 2 2 2 4 3 3" xfId="28799" xr:uid="{00000000-0005-0000-0000-0000BE140000}"/>
    <cellStyle name="40% - Accent1 2 2 2 4 4" xfId="12565" xr:uid="{00000000-0005-0000-0000-0000BF140000}"/>
    <cellStyle name="40% - Accent1 2 2 2 4 4 2" xfId="34210" xr:uid="{00000000-0005-0000-0000-0000C0140000}"/>
    <cellStyle name="40% - Accent1 2 2 2 4 5" xfId="23388" xr:uid="{00000000-0005-0000-0000-0000C1140000}"/>
    <cellStyle name="40% - Accent1 2 2 2 5" xfId="3078" xr:uid="{00000000-0005-0000-0000-0000C2140000}"/>
    <cellStyle name="40% - Accent1 2 2 2 5 2" xfId="8503" xr:uid="{00000000-0005-0000-0000-0000C3140000}"/>
    <cellStyle name="40% - Accent1 2 2 2 5 2 2" xfId="19325" xr:uid="{00000000-0005-0000-0000-0000C4140000}"/>
    <cellStyle name="40% - Accent1 2 2 2 5 2 2 2" xfId="40970" xr:uid="{00000000-0005-0000-0000-0000C5140000}"/>
    <cellStyle name="40% - Accent1 2 2 2 5 2 3" xfId="30148" xr:uid="{00000000-0005-0000-0000-0000C6140000}"/>
    <cellStyle name="40% - Accent1 2 2 2 5 3" xfId="13914" xr:uid="{00000000-0005-0000-0000-0000C7140000}"/>
    <cellStyle name="40% - Accent1 2 2 2 5 3 2" xfId="35559" xr:uid="{00000000-0005-0000-0000-0000C8140000}"/>
    <cellStyle name="40% - Accent1 2 2 2 5 4" xfId="24737" xr:uid="{00000000-0005-0000-0000-0000C9140000}"/>
    <cellStyle name="40% - Accent1 2 2 2 6" xfId="5807" xr:uid="{00000000-0005-0000-0000-0000CA140000}"/>
    <cellStyle name="40% - Accent1 2 2 2 6 2" xfId="16629" xr:uid="{00000000-0005-0000-0000-0000CB140000}"/>
    <cellStyle name="40% - Accent1 2 2 2 6 2 2" xfId="38274" xr:uid="{00000000-0005-0000-0000-0000CC140000}"/>
    <cellStyle name="40% - Accent1 2 2 2 6 3" xfId="27452" xr:uid="{00000000-0005-0000-0000-0000CD140000}"/>
    <cellStyle name="40% - Accent1 2 2 2 7" xfId="11218" xr:uid="{00000000-0005-0000-0000-0000CE140000}"/>
    <cellStyle name="40% - Accent1 2 2 2 7 2" xfId="32863" xr:uid="{00000000-0005-0000-0000-0000CF140000}"/>
    <cellStyle name="40% - Accent1 2 2 2 8" xfId="22041" xr:uid="{00000000-0005-0000-0000-0000D0140000}"/>
    <cellStyle name="40% - Accent1 2 2 3" xfId="528" xr:uid="{00000000-0005-0000-0000-0000D1140000}"/>
    <cellStyle name="40% - Accent1 2 2 3 2" xfId="977" xr:uid="{00000000-0005-0000-0000-0000D2140000}"/>
    <cellStyle name="40% - Accent1 2 2 3 2 2" xfId="2326" xr:uid="{00000000-0005-0000-0000-0000D3140000}"/>
    <cellStyle name="40% - Accent1 2 2 3 2 2 2" xfId="5024" xr:uid="{00000000-0005-0000-0000-0000D4140000}"/>
    <cellStyle name="40% - Accent1 2 2 3 2 2 2 2" xfId="10449" xr:uid="{00000000-0005-0000-0000-0000D5140000}"/>
    <cellStyle name="40% - Accent1 2 2 3 2 2 2 2 2" xfId="21271" xr:uid="{00000000-0005-0000-0000-0000D6140000}"/>
    <cellStyle name="40% - Accent1 2 2 3 2 2 2 2 2 2" xfId="42916" xr:uid="{00000000-0005-0000-0000-0000D7140000}"/>
    <cellStyle name="40% - Accent1 2 2 3 2 2 2 2 3" xfId="32094" xr:uid="{00000000-0005-0000-0000-0000D8140000}"/>
    <cellStyle name="40% - Accent1 2 2 3 2 2 2 3" xfId="15860" xr:uid="{00000000-0005-0000-0000-0000D9140000}"/>
    <cellStyle name="40% - Accent1 2 2 3 2 2 2 3 2" xfId="37505" xr:uid="{00000000-0005-0000-0000-0000DA140000}"/>
    <cellStyle name="40% - Accent1 2 2 3 2 2 2 4" xfId="26683" xr:uid="{00000000-0005-0000-0000-0000DB140000}"/>
    <cellStyle name="40% - Accent1 2 2 3 2 2 3" xfId="7753" xr:uid="{00000000-0005-0000-0000-0000DC140000}"/>
    <cellStyle name="40% - Accent1 2 2 3 2 2 3 2" xfId="18575" xr:uid="{00000000-0005-0000-0000-0000DD140000}"/>
    <cellStyle name="40% - Accent1 2 2 3 2 2 3 2 2" xfId="40220" xr:uid="{00000000-0005-0000-0000-0000DE140000}"/>
    <cellStyle name="40% - Accent1 2 2 3 2 2 3 3" xfId="29398" xr:uid="{00000000-0005-0000-0000-0000DF140000}"/>
    <cellStyle name="40% - Accent1 2 2 3 2 2 4" xfId="13164" xr:uid="{00000000-0005-0000-0000-0000E0140000}"/>
    <cellStyle name="40% - Accent1 2 2 3 2 2 4 2" xfId="34809" xr:uid="{00000000-0005-0000-0000-0000E1140000}"/>
    <cellStyle name="40% - Accent1 2 2 3 2 2 5" xfId="23987" xr:uid="{00000000-0005-0000-0000-0000E2140000}"/>
    <cellStyle name="40% - Accent1 2 2 3 2 3" xfId="3677" xr:uid="{00000000-0005-0000-0000-0000E3140000}"/>
    <cellStyle name="40% - Accent1 2 2 3 2 3 2" xfId="9102" xr:uid="{00000000-0005-0000-0000-0000E4140000}"/>
    <cellStyle name="40% - Accent1 2 2 3 2 3 2 2" xfId="19924" xr:uid="{00000000-0005-0000-0000-0000E5140000}"/>
    <cellStyle name="40% - Accent1 2 2 3 2 3 2 2 2" xfId="41569" xr:uid="{00000000-0005-0000-0000-0000E6140000}"/>
    <cellStyle name="40% - Accent1 2 2 3 2 3 2 3" xfId="30747" xr:uid="{00000000-0005-0000-0000-0000E7140000}"/>
    <cellStyle name="40% - Accent1 2 2 3 2 3 3" xfId="14513" xr:uid="{00000000-0005-0000-0000-0000E8140000}"/>
    <cellStyle name="40% - Accent1 2 2 3 2 3 3 2" xfId="36158" xr:uid="{00000000-0005-0000-0000-0000E9140000}"/>
    <cellStyle name="40% - Accent1 2 2 3 2 3 4" xfId="25336" xr:uid="{00000000-0005-0000-0000-0000EA140000}"/>
    <cellStyle name="40% - Accent1 2 2 3 2 4" xfId="6406" xr:uid="{00000000-0005-0000-0000-0000EB140000}"/>
    <cellStyle name="40% - Accent1 2 2 3 2 4 2" xfId="17228" xr:uid="{00000000-0005-0000-0000-0000EC140000}"/>
    <cellStyle name="40% - Accent1 2 2 3 2 4 2 2" xfId="38873" xr:uid="{00000000-0005-0000-0000-0000ED140000}"/>
    <cellStyle name="40% - Accent1 2 2 3 2 4 3" xfId="28051" xr:uid="{00000000-0005-0000-0000-0000EE140000}"/>
    <cellStyle name="40% - Accent1 2 2 3 2 5" xfId="11817" xr:uid="{00000000-0005-0000-0000-0000EF140000}"/>
    <cellStyle name="40% - Accent1 2 2 3 2 5 2" xfId="33462" xr:uid="{00000000-0005-0000-0000-0000F0140000}"/>
    <cellStyle name="40% - Accent1 2 2 3 2 6" xfId="22640" xr:uid="{00000000-0005-0000-0000-0000F1140000}"/>
    <cellStyle name="40% - Accent1 2 2 3 3" xfId="1426" xr:uid="{00000000-0005-0000-0000-0000F2140000}"/>
    <cellStyle name="40% - Accent1 2 2 3 3 2" xfId="2775" xr:uid="{00000000-0005-0000-0000-0000F3140000}"/>
    <cellStyle name="40% - Accent1 2 2 3 3 2 2" xfId="5473" xr:uid="{00000000-0005-0000-0000-0000F4140000}"/>
    <cellStyle name="40% - Accent1 2 2 3 3 2 2 2" xfId="10898" xr:uid="{00000000-0005-0000-0000-0000F5140000}"/>
    <cellStyle name="40% - Accent1 2 2 3 3 2 2 2 2" xfId="21720" xr:uid="{00000000-0005-0000-0000-0000F6140000}"/>
    <cellStyle name="40% - Accent1 2 2 3 3 2 2 2 2 2" xfId="43365" xr:uid="{00000000-0005-0000-0000-0000F7140000}"/>
    <cellStyle name="40% - Accent1 2 2 3 3 2 2 2 3" xfId="32543" xr:uid="{00000000-0005-0000-0000-0000F8140000}"/>
    <cellStyle name="40% - Accent1 2 2 3 3 2 2 3" xfId="16309" xr:uid="{00000000-0005-0000-0000-0000F9140000}"/>
    <cellStyle name="40% - Accent1 2 2 3 3 2 2 3 2" xfId="37954" xr:uid="{00000000-0005-0000-0000-0000FA140000}"/>
    <cellStyle name="40% - Accent1 2 2 3 3 2 2 4" xfId="27132" xr:uid="{00000000-0005-0000-0000-0000FB140000}"/>
    <cellStyle name="40% - Accent1 2 2 3 3 2 3" xfId="8202" xr:uid="{00000000-0005-0000-0000-0000FC140000}"/>
    <cellStyle name="40% - Accent1 2 2 3 3 2 3 2" xfId="19024" xr:uid="{00000000-0005-0000-0000-0000FD140000}"/>
    <cellStyle name="40% - Accent1 2 2 3 3 2 3 2 2" xfId="40669" xr:uid="{00000000-0005-0000-0000-0000FE140000}"/>
    <cellStyle name="40% - Accent1 2 2 3 3 2 3 3" xfId="29847" xr:uid="{00000000-0005-0000-0000-0000FF140000}"/>
    <cellStyle name="40% - Accent1 2 2 3 3 2 4" xfId="13613" xr:uid="{00000000-0005-0000-0000-000000150000}"/>
    <cellStyle name="40% - Accent1 2 2 3 3 2 4 2" xfId="35258" xr:uid="{00000000-0005-0000-0000-000001150000}"/>
    <cellStyle name="40% - Accent1 2 2 3 3 2 5" xfId="24436" xr:uid="{00000000-0005-0000-0000-000002150000}"/>
    <cellStyle name="40% - Accent1 2 2 3 3 3" xfId="4126" xr:uid="{00000000-0005-0000-0000-000003150000}"/>
    <cellStyle name="40% - Accent1 2 2 3 3 3 2" xfId="9551" xr:uid="{00000000-0005-0000-0000-000004150000}"/>
    <cellStyle name="40% - Accent1 2 2 3 3 3 2 2" xfId="20373" xr:uid="{00000000-0005-0000-0000-000005150000}"/>
    <cellStyle name="40% - Accent1 2 2 3 3 3 2 2 2" xfId="42018" xr:uid="{00000000-0005-0000-0000-000006150000}"/>
    <cellStyle name="40% - Accent1 2 2 3 3 3 2 3" xfId="31196" xr:uid="{00000000-0005-0000-0000-000007150000}"/>
    <cellStyle name="40% - Accent1 2 2 3 3 3 3" xfId="14962" xr:uid="{00000000-0005-0000-0000-000008150000}"/>
    <cellStyle name="40% - Accent1 2 2 3 3 3 3 2" xfId="36607" xr:uid="{00000000-0005-0000-0000-000009150000}"/>
    <cellStyle name="40% - Accent1 2 2 3 3 3 4" xfId="25785" xr:uid="{00000000-0005-0000-0000-00000A150000}"/>
    <cellStyle name="40% - Accent1 2 2 3 3 4" xfId="6855" xr:uid="{00000000-0005-0000-0000-00000B150000}"/>
    <cellStyle name="40% - Accent1 2 2 3 3 4 2" xfId="17677" xr:uid="{00000000-0005-0000-0000-00000C150000}"/>
    <cellStyle name="40% - Accent1 2 2 3 3 4 2 2" xfId="39322" xr:uid="{00000000-0005-0000-0000-00000D150000}"/>
    <cellStyle name="40% - Accent1 2 2 3 3 4 3" xfId="28500" xr:uid="{00000000-0005-0000-0000-00000E150000}"/>
    <cellStyle name="40% - Accent1 2 2 3 3 5" xfId="12266" xr:uid="{00000000-0005-0000-0000-00000F150000}"/>
    <cellStyle name="40% - Accent1 2 2 3 3 5 2" xfId="33911" xr:uid="{00000000-0005-0000-0000-000010150000}"/>
    <cellStyle name="40% - Accent1 2 2 3 3 6" xfId="23089" xr:uid="{00000000-0005-0000-0000-000011150000}"/>
    <cellStyle name="40% - Accent1 2 2 3 4" xfId="1877" xr:uid="{00000000-0005-0000-0000-000012150000}"/>
    <cellStyle name="40% - Accent1 2 2 3 4 2" xfId="4575" xr:uid="{00000000-0005-0000-0000-000013150000}"/>
    <cellStyle name="40% - Accent1 2 2 3 4 2 2" xfId="10000" xr:uid="{00000000-0005-0000-0000-000014150000}"/>
    <cellStyle name="40% - Accent1 2 2 3 4 2 2 2" xfId="20822" xr:uid="{00000000-0005-0000-0000-000015150000}"/>
    <cellStyle name="40% - Accent1 2 2 3 4 2 2 2 2" xfId="42467" xr:uid="{00000000-0005-0000-0000-000016150000}"/>
    <cellStyle name="40% - Accent1 2 2 3 4 2 2 3" xfId="31645" xr:uid="{00000000-0005-0000-0000-000017150000}"/>
    <cellStyle name="40% - Accent1 2 2 3 4 2 3" xfId="15411" xr:uid="{00000000-0005-0000-0000-000018150000}"/>
    <cellStyle name="40% - Accent1 2 2 3 4 2 3 2" xfId="37056" xr:uid="{00000000-0005-0000-0000-000019150000}"/>
    <cellStyle name="40% - Accent1 2 2 3 4 2 4" xfId="26234" xr:uid="{00000000-0005-0000-0000-00001A150000}"/>
    <cellStyle name="40% - Accent1 2 2 3 4 3" xfId="7304" xr:uid="{00000000-0005-0000-0000-00001B150000}"/>
    <cellStyle name="40% - Accent1 2 2 3 4 3 2" xfId="18126" xr:uid="{00000000-0005-0000-0000-00001C150000}"/>
    <cellStyle name="40% - Accent1 2 2 3 4 3 2 2" xfId="39771" xr:uid="{00000000-0005-0000-0000-00001D150000}"/>
    <cellStyle name="40% - Accent1 2 2 3 4 3 3" xfId="28949" xr:uid="{00000000-0005-0000-0000-00001E150000}"/>
    <cellStyle name="40% - Accent1 2 2 3 4 4" xfId="12715" xr:uid="{00000000-0005-0000-0000-00001F150000}"/>
    <cellStyle name="40% - Accent1 2 2 3 4 4 2" xfId="34360" xr:uid="{00000000-0005-0000-0000-000020150000}"/>
    <cellStyle name="40% - Accent1 2 2 3 4 5" xfId="23538" xr:uid="{00000000-0005-0000-0000-000021150000}"/>
    <cellStyle name="40% - Accent1 2 2 3 5" xfId="3228" xr:uid="{00000000-0005-0000-0000-000022150000}"/>
    <cellStyle name="40% - Accent1 2 2 3 5 2" xfId="8653" xr:uid="{00000000-0005-0000-0000-000023150000}"/>
    <cellStyle name="40% - Accent1 2 2 3 5 2 2" xfId="19475" xr:uid="{00000000-0005-0000-0000-000024150000}"/>
    <cellStyle name="40% - Accent1 2 2 3 5 2 2 2" xfId="41120" xr:uid="{00000000-0005-0000-0000-000025150000}"/>
    <cellStyle name="40% - Accent1 2 2 3 5 2 3" xfId="30298" xr:uid="{00000000-0005-0000-0000-000026150000}"/>
    <cellStyle name="40% - Accent1 2 2 3 5 3" xfId="14064" xr:uid="{00000000-0005-0000-0000-000027150000}"/>
    <cellStyle name="40% - Accent1 2 2 3 5 3 2" xfId="35709" xr:uid="{00000000-0005-0000-0000-000028150000}"/>
    <cellStyle name="40% - Accent1 2 2 3 5 4" xfId="24887" xr:uid="{00000000-0005-0000-0000-000029150000}"/>
    <cellStyle name="40% - Accent1 2 2 3 6" xfId="5957" xr:uid="{00000000-0005-0000-0000-00002A150000}"/>
    <cellStyle name="40% - Accent1 2 2 3 6 2" xfId="16779" xr:uid="{00000000-0005-0000-0000-00002B150000}"/>
    <cellStyle name="40% - Accent1 2 2 3 6 2 2" xfId="38424" xr:uid="{00000000-0005-0000-0000-00002C150000}"/>
    <cellStyle name="40% - Accent1 2 2 3 6 3" xfId="27602" xr:uid="{00000000-0005-0000-0000-00002D150000}"/>
    <cellStyle name="40% - Accent1 2 2 3 7" xfId="11368" xr:uid="{00000000-0005-0000-0000-00002E150000}"/>
    <cellStyle name="40% - Accent1 2 2 3 7 2" xfId="33013" xr:uid="{00000000-0005-0000-0000-00002F150000}"/>
    <cellStyle name="40% - Accent1 2 2 3 8" xfId="22191" xr:uid="{00000000-0005-0000-0000-000030150000}"/>
    <cellStyle name="40% - Accent1 2 2 4" xfId="678" xr:uid="{00000000-0005-0000-0000-000031150000}"/>
    <cellStyle name="40% - Accent1 2 2 4 2" xfId="2027" xr:uid="{00000000-0005-0000-0000-000032150000}"/>
    <cellStyle name="40% - Accent1 2 2 4 2 2" xfId="4725" xr:uid="{00000000-0005-0000-0000-000033150000}"/>
    <cellStyle name="40% - Accent1 2 2 4 2 2 2" xfId="10150" xr:uid="{00000000-0005-0000-0000-000034150000}"/>
    <cellStyle name="40% - Accent1 2 2 4 2 2 2 2" xfId="20972" xr:uid="{00000000-0005-0000-0000-000035150000}"/>
    <cellStyle name="40% - Accent1 2 2 4 2 2 2 2 2" xfId="42617" xr:uid="{00000000-0005-0000-0000-000036150000}"/>
    <cellStyle name="40% - Accent1 2 2 4 2 2 2 3" xfId="31795" xr:uid="{00000000-0005-0000-0000-000037150000}"/>
    <cellStyle name="40% - Accent1 2 2 4 2 2 3" xfId="15561" xr:uid="{00000000-0005-0000-0000-000038150000}"/>
    <cellStyle name="40% - Accent1 2 2 4 2 2 3 2" xfId="37206" xr:uid="{00000000-0005-0000-0000-000039150000}"/>
    <cellStyle name="40% - Accent1 2 2 4 2 2 4" xfId="26384" xr:uid="{00000000-0005-0000-0000-00003A150000}"/>
    <cellStyle name="40% - Accent1 2 2 4 2 3" xfId="7454" xr:uid="{00000000-0005-0000-0000-00003B150000}"/>
    <cellStyle name="40% - Accent1 2 2 4 2 3 2" xfId="18276" xr:uid="{00000000-0005-0000-0000-00003C150000}"/>
    <cellStyle name="40% - Accent1 2 2 4 2 3 2 2" xfId="39921" xr:uid="{00000000-0005-0000-0000-00003D150000}"/>
    <cellStyle name="40% - Accent1 2 2 4 2 3 3" xfId="29099" xr:uid="{00000000-0005-0000-0000-00003E150000}"/>
    <cellStyle name="40% - Accent1 2 2 4 2 4" xfId="12865" xr:uid="{00000000-0005-0000-0000-00003F150000}"/>
    <cellStyle name="40% - Accent1 2 2 4 2 4 2" xfId="34510" xr:uid="{00000000-0005-0000-0000-000040150000}"/>
    <cellStyle name="40% - Accent1 2 2 4 2 5" xfId="23688" xr:uid="{00000000-0005-0000-0000-000041150000}"/>
    <cellStyle name="40% - Accent1 2 2 4 3" xfId="3378" xr:uid="{00000000-0005-0000-0000-000042150000}"/>
    <cellStyle name="40% - Accent1 2 2 4 3 2" xfId="8803" xr:uid="{00000000-0005-0000-0000-000043150000}"/>
    <cellStyle name="40% - Accent1 2 2 4 3 2 2" xfId="19625" xr:uid="{00000000-0005-0000-0000-000044150000}"/>
    <cellStyle name="40% - Accent1 2 2 4 3 2 2 2" xfId="41270" xr:uid="{00000000-0005-0000-0000-000045150000}"/>
    <cellStyle name="40% - Accent1 2 2 4 3 2 3" xfId="30448" xr:uid="{00000000-0005-0000-0000-000046150000}"/>
    <cellStyle name="40% - Accent1 2 2 4 3 3" xfId="14214" xr:uid="{00000000-0005-0000-0000-000047150000}"/>
    <cellStyle name="40% - Accent1 2 2 4 3 3 2" xfId="35859" xr:uid="{00000000-0005-0000-0000-000048150000}"/>
    <cellStyle name="40% - Accent1 2 2 4 3 4" xfId="25037" xr:uid="{00000000-0005-0000-0000-000049150000}"/>
    <cellStyle name="40% - Accent1 2 2 4 4" xfId="6107" xr:uid="{00000000-0005-0000-0000-00004A150000}"/>
    <cellStyle name="40% - Accent1 2 2 4 4 2" xfId="16929" xr:uid="{00000000-0005-0000-0000-00004B150000}"/>
    <cellStyle name="40% - Accent1 2 2 4 4 2 2" xfId="38574" xr:uid="{00000000-0005-0000-0000-00004C150000}"/>
    <cellStyle name="40% - Accent1 2 2 4 4 3" xfId="27752" xr:uid="{00000000-0005-0000-0000-00004D150000}"/>
    <cellStyle name="40% - Accent1 2 2 4 5" xfId="11518" xr:uid="{00000000-0005-0000-0000-00004E150000}"/>
    <cellStyle name="40% - Accent1 2 2 4 5 2" xfId="33163" xr:uid="{00000000-0005-0000-0000-00004F150000}"/>
    <cellStyle name="40% - Accent1 2 2 4 6" xfId="22341" xr:uid="{00000000-0005-0000-0000-000050150000}"/>
    <cellStyle name="40% - Accent1 2 2 5" xfId="1127" xr:uid="{00000000-0005-0000-0000-000051150000}"/>
    <cellStyle name="40% - Accent1 2 2 5 2" xfId="2476" xr:uid="{00000000-0005-0000-0000-000052150000}"/>
    <cellStyle name="40% - Accent1 2 2 5 2 2" xfId="5174" xr:uid="{00000000-0005-0000-0000-000053150000}"/>
    <cellStyle name="40% - Accent1 2 2 5 2 2 2" xfId="10599" xr:uid="{00000000-0005-0000-0000-000054150000}"/>
    <cellStyle name="40% - Accent1 2 2 5 2 2 2 2" xfId="21421" xr:uid="{00000000-0005-0000-0000-000055150000}"/>
    <cellStyle name="40% - Accent1 2 2 5 2 2 2 2 2" xfId="43066" xr:uid="{00000000-0005-0000-0000-000056150000}"/>
    <cellStyle name="40% - Accent1 2 2 5 2 2 2 3" xfId="32244" xr:uid="{00000000-0005-0000-0000-000057150000}"/>
    <cellStyle name="40% - Accent1 2 2 5 2 2 3" xfId="16010" xr:uid="{00000000-0005-0000-0000-000058150000}"/>
    <cellStyle name="40% - Accent1 2 2 5 2 2 3 2" xfId="37655" xr:uid="{00000000-0005-0000-0000-000059150000}"/>
    <cellStyle name="40% - Accent1 2 2 5 2 2 4" xfId="26833" xr:uid="{00000000-0005-0000-0000-00005A150000}"/>
    <cellStyle name="40% - Accent1 2 2 5 2 3" xfId="7903" xr:uid="{00000000-0005-0000-0000-00005B150000}"/>
    <cellStyle name="40% - Accent1 2 2 5 2 3 2" xfId="18725" xr:uid="{00000000-0005-0000-0000-00005C150000}"/>
    <cellStyle name="40% - Accent1 2 2 5 2 3 2 2" xfId="40370" xr:uid="{00000000-0005-0000-0000-00005D150000}"/>
    <cellStyle name="40% - Accent1 2 2 5 2 3 3" xfId="29548" xr:uid="{00000000-0005-0000-0000-00005E150000}"/>
    <cellStyle name="40% - Accent1 2 2 5 2 4" xfId="13314" xr:uid="{00000000-0005-0000-0000-00005F150000}"/>
    <cellStyle name="40% - Accent1 2 2 5 2 4 2" xfId="34959" xr:uid="{00000000-0005-0000-0000-000060150000}"/>
    <cellStyle name="40% - Accent1 2 2 5 2 5" xfId="24137" xr:uid="{00000000-0005-0000-0000-000061150000}"/>
    <cellStyle name="40% - Accent1 2 2 5 3" xfId="3827" xr:uid="{00000000-0005-0000-0000-000062150000}"/>
    <cellStyle name="40% - Accent1 2 2 5 3 2" xfId="9252" xr:uid="{00000000-0005-0000-0000-000063150000}"/>
    <cellStyle name="40% - Accent1 2 2 5 3 2 2" xfId="20074" xr:uid="{00000000-0005-0000-0000-000064150000}"/>
    <cellStyle name="40% - Accent1 2 2 5 3 2 2 2" xfId="41719" xr:uid="{00000000-0005-0000-0000-000065150000}"/>
    <cellStyle name="40% - Accent1 2 2 5 3 2 3" xfId="30897" xr:uid="{00000000-0005-0000-0000-000066150000}"/>
    <cellStyle name="40% - Accent1 2 2 5 3 3" xfId="14663" xr:uid="{00000000-0005-0000-0000-000067150000}"/>
    <cellStyle name="40% - Accent1 2 2 5 3 3 2" xfId="36308" xr:uid="{00000000-0005-0000-0000-000068150000}"/>
    <cellStyle name="40% - Accent1 2 2 5 3 4" xfId="25486" xr:uid="{00000000-0005-0000-0000-000069150000}"/>
    <cellStyle name="40% - Accent1 2 2 5 4" xfId="6556" xr:uid="{00000000-0005-0000-0000-00006A150000}"/>
    <cellStyle name="40% - Accent1 2 2 5 4 2" xfId="17378" xr:uid="{00000000-0005-0000-0000-00006B150000}"/>
    <cellStyle name="40% - Accent1 2 2 5 4 2 2" xfId="39023" xr:uid="{00000000-0005-0000-0000-00006C150000}"/>
    <cellStyle name="40% - Accent1 2 2 5 4 3" xfId="28201" xr:uid="{00000000-0005-0000-0000-00006D150000}"/>
    <cellStyle name="40% - Accent1 2 2 5 5" xfId="11967" xr:uid="{00000000-0005-0000-0000-00006E150000}"/>
    <cellStyle name="40% - Accent1 2 2 5 5 2" xfId="33612" xr:uid="{00000000-0005-0000-0000-00006F150000}"/>
    <cellStyle name="40% - Accent1 2 2 5 6" xfId="22790" xr:uid="{00000000-0005-0000-0000-000070150000}"/>
    <cellStyle name="40% - Accent1 2 2 6" xfId="1578" xr:uid="{00000000-0005-0000-0000-000071150000}"/>
    <cellStyle name="40% - Accent1 2 2 6 2" xfId="4276" xr:uid="{00000000-0005-0000-0000-000072150000}"/>
    <cellStyle name="40% - Accent1 2 2 6 2 2" xfId="9701" xr:uid="{00000000-0005-0000-0000-000073150000}"/>
    <cellStyle name="40% - Accent1 2 2 6 2 2 2" xfId="20523" xr:uid="{00000000-0005-0000-0000-000074150000}"/>
    <cellStyle name="40% - Accent1 2 2 6 2 2 2 2" xfId="42168" xr:uid="{00000000-0005-0000-0000-000075150000}"/>
    <cellStyle name="40% - Accent1 2 2 6 2 2 3" xfId="31346" xr:uid="{00000000-0005-0000-0000-000076150000}"/>
    <cellStyle name="40% - Accent1 2 2 6 2 3" xfId="15112" xr:uid="{00000000-0005-0000-0000-000077150000}"/>
    <cellStyle name="40% - Accent1 2 2 6 2 3 2" xfId="36757" xr:uid="{00000000-0005-0000-0000-000078150000}"/>
    <cellStyle name="40% - Accent1 2 2 6 2 4" xfId="25935" xr:uid="{00000000-0005-0000-0000-000079150000}"/>
    <cellStyle name="40% - Accent1 2 2 6 3" xfId="7005" xr:uid="{00000000-0005-0000-0000-00007A150000}"/>
    <cellStyle name="40% - Accent1 2 2 6 3 2" xfId="17827" xr:uid="{00000000-0005-0000-0000-00007B150000}"/>
    <cellStyle name="40% - Accent1 2 2 6 3 2 2" xfId="39472" xr:uid="{00000000-0005-0000-0000-00007C150000}"/>
    <cellStyle name="40% - Accent1 2 2 6 3 3" xfId="28650" xr:uid="{00000000-0005-0000-0000-00007D150000}"/>
    <cellStyle name="40% - Accent1 2 2 6 4" xfId="12416" xr:uid="{00000000-0005-0000-0000-00007E150000}"/>
    <cellStyle name="40% - Accent1 2 2 6 4 2" xfId="34061" xr:uid="{00000000-0005-0000-0000-00007F150000}"/>
    <cellStyle name="40% - Accent1 2 2 6 5" xfId="23239" xr:uid="{00000000-0005-0000-0000-000080150000}"/>
    <cellStyle name="40% - Accent1 2 2 7" xfId="2929" xr:uid="{00000000-0005-0000-0000-000081150000}"/>
    <cellStyle name="40% - Accent1 2 2 7 2" xfId="8354" xr:uid="{00000000-0005-0000-0000-000082150000}"/>
    <cellStyle name="40% - Accent1 2 2 7 2 2" xfId="19176" xr:uid="{00000000-0005-0000-0000-000083150000}"/>
    <cellStyle name="40% - Accent1 2 2 7 2 2 2" xfId="40821" xr:uid="{00000000-0005-0000-0000-000084150000}"/>
    <cellStyle name="40% - Accent1 2 2 7 2 3" xfId="29999" xr:uid="{00000000-0005-0000-0000-000085150000}"/>
    <cellStyle name="40% - Accent1 2 2 7 3" xfId="13765" xr:uid="{00000000-0005-0000-0000-000086150000}"/>
    <cellStyle name="40% - Accent1 2 2 7 3 2" xfId="35410" xr:uid="{00000000-0005-0000-0000-000087150000}"/>
    <cellStyle name="40% - Accent1 2 2 7 4" xfId="24588" xr:uid="{00000000-0005-0000-0000-000088150000}"/>
    <cellStyle name="40% - Accent1 2 2 8" xfId="5658" xr:uid="{00000000-0005-0000-0000-000089150000}"/>
    <cellStyle name="40% - Accent1 2 2 8 2" xfId="16480" xr:uid="{00000000-0005-0000-0000-00008A150000}"/>
    <cellStyle name="40% - Accent1 2 2 8 2 2" xfId="38125" xr:uid="{00000000-0005-0000-0000-00008B150000}"/>
    <cellStyle name="40% - Accent1 2 2 8 3" xfId="27303" xr:uid="{00000000-0005-0000-0000-00008C150000}"/>
    <cellStyle name="40% - Accent1 2 2 9" xfId="11069" xr:uid="{00000000-0005-0000-0000-00008D150000}"/>
    <cellStyle name="40% - Accent1 2 2 9 2" xfId="32714" xr:uid="{00000000-0005-0000-0000-00008E150000}"/>
    <cellStyle name="40% - Accent1 2 3" xfId="176" xr:uid="{00000000-0005-0000-0000-00008F150000}"/>
    <cellStyle name="40% - Accent1 2 3 10" xfId="21891" xr:uid="{00000000-0005-0000-0000-000090150000}"/>
    <cellStyle name="40% - Accent1 2 3 2" xfId="377" xr:uid="{00000000-0005-0000-0000-000091150000}"/>
    <cellStyle name="40% - Accent1 2 3 2 2" xfId="826" xr:uid="{00000000-0005-0000-0000-000092150000}"/>
    <cellStyle name="40% - Accent1 2 3 2 2 2" xfId="2175" xr:uid="{00000000-0005-0000-0000-000093150000}"/>
    <cellStyle name="40% - Accent1 2 3 2 2 2 2" xfId="4873" xr:uid="{00000000-0005-0000-0000-000094150000}"/>
    <cellStyle name="40% - Accent1 2 3 2 2 2 2 2" xfId="10298" xr:uid="{00000000-0005-0000-0000-000095150000}"/>
    <cellStyle name="40% - Accent1 2 3 2 2 2 2 2 2" xfId="21120" xr:uid="{00000000-0005-0000-0000-000096150000}"/>
    <cellStyle name="40% - Accent1 2 3 2 2 2 2 2 2 2" xfId="42765" xr:uid="{00000000-0005-0000-0000-000097150000}"/>
    <cellStyle name="40% - Accent1 2 3 2 2 2 2 2 3" xfId="31943" xr:uid="{00000000-0005-0000-0000-000098150000}"/>
    <cellStyle name="40% - Accent1 2 3 2 2 2 2 3" xfId="15709" xr:uid="{00000000-0005-0000-0000-000099150000}"/>
    <cellStyle name="40% - Accent1 2 3 2 2 2 2 3 2" xfId="37354" xr:uid="{00000000-0005-0000-0000-00009A150000}"/>
    <cellStyle name="40% - Accent1 2 3 2 2 2 2 4" xfId="26532" xr:uid="{00000000-0005-0000-0000-00009B150000}"/>
    <cellStyle name="40% - Accent1 2 3 2 2 2 3" xfId="7602" xr:uid="{00000000-0005-0000-0000-00009C150000}"/>
    <cellStyle name="40% - Accent1 2 3 2 2 2 3 2" xfId="18424" xr:uid="{00000000-0005-0000-0000-00009D150000}"/>
    <cellStyle name="40% - Accent1 2 3 2 2 2 3 2 2" xfId="40069" xr:uid="{00000000-0005-0000-0000-00009E150000}"/>
    <cellStyle name="40% - Accent1 2 3 2 2 2 3 3" xfId="29247" xr:uid="{00000000-0005-0000-0000-00009F150000}"/>
    <cellStyle name="40% - Accent1 2 3 2 2 2 4" xfId="13013" xr:uid="{00000000-0005-0000-0000-0000A0150000}"/>
    <cellStyle name="40% - Accent1 2 3 2 2 2 4 2" xfId="34658" xr:uid="{00000000-0005-0000-0000-0000A1150000}"/>
    <cellStyle name="40% - Accent1 2 3 2 2 2 5" xfId="23836" xr:uid="{00000000-0005-0000-0000-0000A2150000}"/>
    <cellStyle name="40% - Accent1 2 3 2 2 3" xfId="3526" xr:uid="{00000000-0005-0000-0000-0000A3150000}"/>
    <cellStyle name="40% - Accent1 2 3 2 2 3 2" xfId="8951" xr:uid="{00000000-0005-0000-0000-0000A4150000}"/>
    <cellStyle name="40% - Accent1 2 3 2 2 3 2 2" xfId="19773" xr:uid="{00000000-0005-0000-0000-0000A5150000}"/>
    <cellStyle name="40% - Accent1 2 3 2 2 3 2 2 2" xfId="41418" xr:uid="{00000000-0005-0000-0000-0000A6150000}"/>
    <cellStyle name="40% - Accent1 2 3 2 2 3 2 3" xfId="30596" xr:uid="{00000000-0005-0000-0000-0000A7150000}"/>
    <cellStyle name="40% - Accent1 2 3 2 2 3 3" xfId="14362" xr:uid="{00000000-0005-0000-0000-0000A8150000}"/>
    <cellStyle name="40% - Accent1 2 3 2 2 3 3 2" xfId="36007" xr:uid="{00000000-0005-0000-0000-0000A9150000}"/>
    <cellStyle name="40% - Accent1 2 3 2 2 3 4" xfId="25185" xr:uid="{00000000-0005-0000-0000-0000AA150000}"/>
    <cellStyle name="40% - Accent1 2 3 2 2 4" xfId="6255" xr:uid="{00000000-0005-0000-0000-0000AB150000}"/>
    <cellStyle name="40% - Accent1 2 3 2 2 4 2" xfId="17077" xr:uid="{00000000-0005-0000-0000-0000AC150000}"/>
    <cellStyle name="40% - Accent1 2 3 2 2 4 2 2" xfId="38722" xr:uid="{00000000-0005-0000-0000-0000AD150000}"/>
    <cellStyle name="40% - Accent1 2 3 2 2 4 3" xfId="27900" xr:uid="{00000000-0005-0000-0000-0000AE150000}"/>
    <cellStyle name="40% - Accent1 2 3 2 2 5" xfId="11666" xr:uid="{00000000-0005-0000-0000-0000AF150000}"/>
    <cellStyle name="40% - Accent1 2 3 2 2 5 2" xfId="33311" xr:uid="{00000000-0005-0000-0000-0000B0150000}"/>
    <cellStyle name="40% - Accent1 2 3 2 2 6" xfId="22489" xr:uid="{00000000-0005-0000-0000-0000B1150000}"/>
    <cellStyle name="40% - Accent1 2 3 2 3" xfId="1275" xr:uid="{00000000-0005-0000-0000-0000B2150000}"/>
    <cellStyle name="40% - Accent1 2 3 2 3 2" xfId="2624" xr:uid="{00000000-0005-0000-0000-0000B3150000}"/>
    <cellStyle name="40% - Accent1 2 3 2 3 2 2" xfId="5322" xr:uid="{00000000-0005-0000-0000-0000B4150000}"/>
    <cellStyle name="40% - Accent1 2 3 2 3 2 2 2" xfId="10747" xr:uid="{00000000-0005-0000-0000-0000B5150000}"/>
    <cellStyle name="40% - Accent1 2 3 2 3 2 2 2 2" xfId="21569" xr:uid="{00000000-0005-0000-0000-0000B6150000}"/>
    <cellStyle name="40% - Accent1 2 3 2 3 2 2 2 2 2" xfId="43214" xr:uid="{00000000-0005-0000-0000-0000B7150000}"/>
    <cellStyle name="40% - Accent1 2 3 2 3 2 2 2 3" xfId="32392" xr:uid="{00000000-0005-0000-0000-0000B8150000}"/>
    <cellStyle name="40% - Accent1 2 3 2 3 2 2 3" xfId="16158" xr:uid="{00000000-0005-0000-0000-0000B9150000}"/>
    <cellStyle name="40% - Accent1 2 3 2 3 2 2 3 2" xfId="37803" xr:uid="{00000000-0005-0000-0000-0000BA150000}"/>
    <cellStyle name="40% - Accent1 2 3 2 3 2 2 4" xfId="26981" xr:uid="{00000000-0005-0000-0000-0000BB150000}"/>
    <cellStyle name="40% - Accent1 2 3 2 3 2 3" xfId="8051" xr:uid="{00000000-0005-0000-0000-0000BC150000}"/>
    <cellStyle name="40% - Accent1 2 3 2 3 2 3 2" xfId="18873" xr:uid="{00000000-0005-0000-0000-0000BD150000}"/>
    <cellStyle name="40% - Accent1 2 3 2 3 2 3 2 2" xfId="40518" xr:uid="{00000000-0005-0000-0000-0000BE150000}"/>
    <cellStyle name="40% - Accent1 2 3 2 3 2 3 3" xfId="29696" xr:uid="{00000000-0005-0000-0000-0000BF150000}"/>
    <cellStyle name="40% - Accent1 2 3 2 3 2 4" xfId="13462" xr:uid="{00000000-0005-0000-0000-0000C0150000}"/>
    <cellStyle name="40% - Accent1 2 3 2 3 2 4 2" xfId="35107" xr:uid="{00000000-0005-0000-0000-0000C1150000}"/>
    <cellStyle name="40% - Accent1 2 3 2 3 2 5" xfId="24285" xr:uid="{00000000-0005-0000-0000-0000C2150000}"/>
    <cellStyle name="40% - Accent1 2 3 2 3 3" xfId="3975" xr:uid="{00000000-0005-0000-0000-0000C3150000}"/>
    <cellStyle name="40% - Accent1 2 3 2 3 3 2" xfId="9400" xr:uid="{00000000-0005-0000-0000-0000C4150000}"/>
    <cellStyle name="40% - Accent1 2 3 2 3 3 2 2" xfId="20222" xr:uid="{00000000-0005-0000-0000-0000C5150000}"/>
    <cellStyle name="40% - Accent1 2 3 2 3 3 2 2 2" xfId="41867" xr:uid="{00000000-0005-0000-0000-0000C6150000}"/>
    <cellStyle name="40% - Accent1 2 3 2 3 3 2 3" xfId="31045" xr:uid="{00000000-0005-0000-0000-0000C7150000}"/>
    <cellStyle name="40% - Accent1 2 3 2 3 3 3" xfId="14811" xr:uid="{00000000-0005-0000-0000-0000C8150000}"/>
    <cellStyle name="40% - Accent1 2 3 2 3 3 3 2" xfId="36456" xr:uid="{00000000-0005-0000-0000-0000C9150000}"/>
    <cellStyle name="40% - Accent1 2 3 2 3 3 4" xfId="25634" xr:uid="{00000000-0005-0000-0000-0000CA150000}"/>
    <cellStyle name="40% - Accent1 2 3 2 3 4" xfId="6704" xr:uid="{00000000-0005-0000-0000-0000CB150000}"/>
    <cellStyle name="40% - Accent1 2 3 2 3 4 2" xfId="17526" xr:uid="{00000000-0005-0000-0000-0000CC150000}"/>
    <cellStyle name="40% - Accent1 2 3 2 3 4 2 2" xfId="39171" xr:uid="{00000000-0005-0000-0000-0000CD150000}"/>
    <cellStyle name="40% - Accent1 2 3 2 3 4 3" xfId="28349" xr:uid="{00000000-0005-0000-0000-0000CE150000}"/>
    <cellStyle name="40% - Accent1 2 3 2 3 5" xfId="12115" xr:uid="{00000000-0005-0000-0000-0000CF150000}"/>
    <cellStyle name="40% - Accent1 2 3 2 3 5 2" xfId="33760" xr:uid="{00000000-0005-0000-0000-0000D0150000}"/>
    <cellStyle name="40% - Accent1 2 3 2 3 6" xfId="22938" xr:uid="{00000000-0005-0000-0000-0000D1150000}"/>
    <cellStyle name="40% - Accent1 2 3 2 4" xfId="1726" xr:uid="{00000000-0005-0000-0000-0000D2150000}"/>
    <cellStyle name="40% - Accent1 2 3 2 4 2" xfId="4424" xr:uid="{00000000-0005-0000-0000-0000D3150000}"/>
    <cellStyle name="40% - Accent1 2 3 2 4 2 2" xfId="9849" xr:uid="{00000000-0005-0000-0000-0000D4150000}"/>
    <cellStyle name="40% - Accent1 2 3 2 4 2 2 2" xfId="20671" xr:uid="{00000000-0005-0000-0000-0000D5150000}"/>
    <cellStyle name="40% - Accent1 2 3 2 4 2 2 2 2" xfId="42316" xr:uid="{00000000-0005-0000-0000-0000D6150000}"/>
    <cellStyle name="40% - Accent1 2 3 2 4 2 2 3" xfId="31494" xr:uid="{00000000-0005-0000-0000-0000D7150000}"/>
    <cellStyle name="40% - Accent1 2 3 2 4 2 3" xfId="15260" xr:uid="{00000000-0005-0000-0000-0000D8150000}"/>
    <cellStyle name="40% - Accent1 2 3 2 4 2 3 2" xfId="36905" xr:uid="{00000000-0005-0000-0000-0000D9150000}"/>
    <cellStyle name="40% - Accent1 2 3 2 4 2 4" xfId="26083" xr:uid="{00000000-0005-0000-0000-0000DA150000}"/>
    <cellStyle name="40% - Accent1 2 3 2 4 3" xfId="7153" xr:uid="{00000000-0005-0000-0000-0000DB150000}"/>
    <cellStyle name="40% - Accent1 2 3 2 4 3 2" xfId="17975" xr:uid="{00000000-0005-0000-0000-0000DC150000}"/>
    <cellStyle name="40% - Accent1 2 3 2 4 3 2 2" xfId="39620" xr:uid="{00000000-0005-0000-0000-0000DD150000}"/>
    <cellStyle name="40% - Accent1 2 3 2 4 3 3" xfId="28798" xr:uid="{00000000-0005-0000-0000-0000DE150000}"/>
    <cellStyle name="40% - Accent1 2 3 2 4 4" xfId="12564" xr:uid="{00000000-0005-0000-0000-0000DF150000}"/>
    <cellStyle name="40% - Accent1 2 3 2 4 4 2" xfId="34209" xr:uid="{00000000-0005-0000-0000-0000E0150000}"/>
    <cellStyle name="40% - Accent1 2 3 2 4 5" xfId="23387" xr:uid="{00000000-0005-0000-0000-0000E1150000}"/>
    <cellStyle name="40% - Accent1 2 3 2 5" xfId="3077" xr:uid="{00000000-0005-0000-0000-0000E2150000}"/>
    <cellStyle name="40% - Accent1 2 3 2 5 2" xfId="8502" xr:uid="{00000000-0005-0000-0000-0000E3150000}"/>
    <cellStyle name="40% - Accent1 2 3 2 5 2 2" xfId="19324" xr:uid="{00000000-0005-0000-0000-0000E4150000}"/>
    <cellStyle name="40% - Accent1 2 3 2 5 2 2 2" xfId="40969" xr:uid="{00000000-0005-0000-0000-0000E5150000}"/>
    <cellStyle name="40% - Accent1 2 3 2 5 2 3" xfId="30147" xr:uid="{00000000-0005-0000-0000-0000E6150000}"/>
    <cellStyle name="40% - Accent1 2 3 2 5 3" xfId="13913" xr:uid="{00000000-0005-0000-0000-0000E7150000}"/>
    <cellStyle name="40% - Accent1 2 3 2 5 3 2" xfId="35558" xr:uid="{00000000-0005-0000-0000-0000E8150000}"/>
    <cellStyle name="40% - Accent1 2 3 2 5 4" xfId="24736" xr:uid="{00000000-0005-0000-0000-0000E9150000}"/>
    <cellStyle name="40% - Accent1 2 3 2 6" xfId="5806" xr:uid="{00000000-0005-0000-0000-0000EA150000}"/>
    <cellStyle name="40% - Accent1 2 3 2 6 2" xfId="16628" xr:uid="{00000000-0005-0000-0000-0000EB150000}"/>
    <cellStyle name="40% - Accent1 2 3 2 6 2 2" xfId="38273" xr:uid="{00000000-0005-0000-0000-0000EC150000}"/>
    <cellStyle name="40% - Accent1 2 3 2 6 3" xfId="27451" xr:uid="{00000000-0005-0000-0000-0000ED150000}"/>
    <cellStyle name="40% - Accent1 2 3 2 7" xfId="11217" xr:uid="{00000000-0005-0000-0000-0000EE150000}"/>
    <cellStyle name="40% - Accent1 2 3 2 7 2" xfId="32862" xr:uid="{00000000-0005-0000-0000-0000EF150000}"/>
    <cellStyle name="40% - Accent1 2 3 2 8" xfId="22040" xr:uid="{00000000-0005-0000-0000-0000F0150000}"/>
    <cellStyle name="40% - Accent1 2 3 3" xfId="527" xr:uid="{00000000-0005-0000-0000-0000F1150000}"/>
    <cellStyle name="40% - Accent1 2 3 3 2" xfId="976" xr:uid="{00000000-0005-0000-0000-0000F2150000}"/>
    <cellStyle name="40% - Accent1 2 3 3 2 2" xfId="2325" xr:uid="{00000000-0005-0000-0000-0000F3150000}"/>
    <cellStyle name="40% - Accent1 2 3 3 2 2 2" xfId="5023" xr:uid="{00000000-0005-0000-0000-0000F4150000}"/>
    <cellStyle name="40% - Accent1 2 3 3 2 2 2 2" xfId="10448" xr:uid="{00000000-0005-0000-0000-0000F5150000}"/>
    <cellStyle name="40% - Accent1 2 3 3 2 2 2 2 2" xfId="21270" xr:uid="{00000000-0005-0000-0000-0000F6150000}"/>
    <cellStyle name="40% - Accent1 2 3 3 2 2 2 2 2 2" xfId="42915" xr:uid="{00000000-0005-0000-0000-0000F7150000}"/>
    <cellStyle name="40% - Accent1 2 3 3 2 2 2 2 3" xfId="32093" xr:uid="{00000000-0005-0000-0000-0000F8150000}"/>
    <cellStyle name="40% - Accent1 2 3 3 2 2 2 3" xfId="15859" xr:uid="{00000000-0005-0000-0000-0000F9150000}"/>
    <cellStyle name="40% - Accent1 2 3 3 2 2 2 3 2" xfId="37504" xr:uid="{00000000-0005-0000-0000-0000FA150000}"/>
    <cellStyle name="40% - Accent1 2 3 3 2 2 2 4" xfId="26682" xr:uid="{00000000-0005-0000-0000-0000FB150000}"/>
    <cellStyle name="40% - Accent1 2 3 3 2 2 3" xfId="7752" xr:uid="{00000000-0005-0000-0000-0000FC150000}"/>
    <cellStyle name="40% - Accent1 2 3 3 2 2 3 2" xfId="18574" xr:uid="{00000000-0005-0000-0000-0000FD150000}"/>
    <cellStyle name="40% - Accent1 2 3 3 2 2 3 2 2" xfId="40219" xr:uid="{00000000-0005-0000-0000-0000FE150000}"/>
    <cellStyle name="40% - Accent1 2 3 3 2 2 3 3" xfId="29397" xr:uid="{00000000-0005-0000-0000-0000FF150000}"/>
    <cellStyle name="40% - Accent1 2 3 3 2 2 4" xfId="13163" xr:uid="{00000000-0005-0000-0000-000000160000}"/>
    <cellStyle name="40% - Accent1 2 3 3 2 2 4 2" xfId="34808" xr:uid="{00000000-0005-0000-0000-000001160000}"/>
    <cellStyle name="40% - Accent1 2 3 3 2 2 5" xfId="23986" xr:uid="{00000000-0005-0000-0000-000002160000}"/>
    <cellStyle name="40% - Accent1 2 3 3 2 3" xfId="3676" xr:uid="{00000000-0005-0000-0000-000003160000}"/>
    <cellStyle name="40% - Accent1 2 3 3 2 3 2" xfId="9101" xr:uid="{00000000-0005-0000-0000-000004160000}"/>
    <cellStyle name="40% - Accent1 2 3 3 2 3 2 2" xfId="19923" xr:uid="{00000000-0005-0000-0000-000005160000}"/>
    <cellStyle name="40% - Accent1 2 3 3 2 3 2 2 2" xfId="41568" xr:uid="{00000000-0005-0000-0000-000006160000}"/>
    <cellStyle name="40% - Accent1 2 3 3 2 3 2 3" xfId="30746" xr:uid="{00000000-0005-0000-0000-000007160000}"/>
    <cellStyle name="40% - Accent1 2 3 3 2 3 3" xfId="14512" xr:uid="{00000000-0005-0000-0000-000008160000}"/>
    <cellStyle name="40% - Accent1 2 3 3 2 3 3 2" xfId="36157" xr:uid="{00000000-0005-0000-0000-000009160000}"/>
    <cellStyle name="40% - Accent1 2 3 3 2 3 4" xfId="25335" xr:uid="{00000000-0005-0000-0000-00000A160000}"/>
    <cellStyle name="40% - Accent1 2 3 3 2 4" xfId="6405" xr:uid="{00000000-0005-0000-0000-00000B160000}"/>
    <cellStyle name="40% - Accent1 2 3 3 2 4 2" xfId="17227" xr:uid="{00000000-0005-0000-0000-00000C160000}"/>
    <cellStyle name="40% - Accent1 2 3 3 2 4 2 2" xfId="38872" xr:uid="{00000000-0005-0000-0000-00000D160000}"/>
    <cellStyle name="40% - Accent1 2 3 3 2 4 3" xfId="28050" xr:uid="{00000000-0005-0000-0000-00000E160000}"/>
    <cellStyle name="40% - Accent1 2 3 3 2 5" xfId="11816" xr:uid="{00000000-0005-0000-0000-00000F160000}"/>
    <cellStyle name="40% - Accent1 2 3 3 2 5 2" xfId="33461" xr:uid="{00000000-0005-0000-0000-000010160000}"/>
    <cellStyle name="40% - Accent1 2 3 3 2 6" xfId="22639" xr:uid="{00000000-0005-0000-0000-000011160000}"/>
    <cellStyle name="40% - Accent1 2 3 3 3" xfId="1425" xr:uid="{00000000-0005-0000-0000-000012160000}"/>
    <cellStyle name="40% - Accent1 2 3 3 3 2" xfId="2774" xr:uid="{00000000-0005-0000-0000-000013160000}"/>
    <cellStyle name="40% - Accent1 2 3 3 3 2 2" xfId="5472" xr:uid="{00000000-0005-0000-0000-000014160000}"/>
    <cellStyle name="40% - Accent1 2 3 3 3 2 2 2" xfId="10897" xr:uid="{00000000-0005-0000-0000-000015160000}"/>
    <cellStyle name="40% - Accent1 2 3 3 3 2 2 2 2" xfId="21719" xr:uid="{00000000-0005-0000-0000-000016160000}"/>
    <cellStyle name="40% - Accent1 2 3 3 3 2 2 2 2 2" xfId="43364" xr:uid="{00000000-0005-0000-0000-000017160000}"/>
    <cellStyle name="40% - Accent1 2 3 3 3 2 2 2 3" xfId="32542" xr:uid="{00000000-0005-0000-0000-000018160000}"/>
    <cellStyle name="40% - Accent1 2 3 3 3 2 2 3" xfId="16308" xr:uid="{00000000-0005-0000-0000-000019160000}"/>
    <cellStyle name="40% - Accent1 2 3 3 3 2 2 3 2" xfId="37953" xr:uid="{00000000-0005-0000-0000-00001A160000}"/>
    <cellStyle name="40% - Accent1 2 3 3 3 2 2 4" xfId="27131" xr:uid="{00000000-0005-0000-0000-00001B160000}"/>
    <cellStyle name="40% - Accent1 2 3 3 3 2 3" xfId="8201" xr:uid="{00000000-0005-0000-0000-00001C160000}"/>
    <cellStyle name="40% - Accent1 2 3 3 3 2 3 2" xfId="19023" xr:uid="{00000000-0005-0000-0000-00001D160000}"/>
    <cellStyle name="40% - Accent1 2 3 3 3 2 3 2 2" xfId="40668" xr:uid="{00000000-0005-0000-0000-00001E160000}"/>
    <cellStyle name="40% - Accent1 2 3 3 3 2 3 3" xfId="29846" xr:uid="{00000000-0005-0000-0000-00001F160000}"/>
    <cellStyle name="40% - Accent1 2 3 3 3 2 4" xfId="13612" xr:uid="{00000000-0005-0000-0000-000020160000}"/>
    <cellStyle name="40% - Accent1 2 3 3 3 2 4 2" xfId="35257" xr:uid="{00000000-0005-0000-0000-000021160000}"/>
    <cellStyle name="40% - Accent1 2 3 3 3 2 5" xfId="24435" xr:uid="{00000000-0005-0000-0000-000022160000}"/>
    <cellStyle name="40% - Accent1 2 3 3 3 3" xfId="4125" xr:uid="{00000000-0005-0000-0000-000023160000}"/>
    <cellStyle name="40% - Accent1 2 3 3 3 3 2" xfId="9550" xr:uid="{00000000-0005-0000-0000-000024160000}"/>
    <cellStyle name="40% - Accent1 2 3 3 3 3 2 2" xfId="20372" xr:uid="{00000000-0005-0000-0000-000025160000}"/>
    <cellStyle name="40% - Accent1 2 3 3 3 3 2 2 2" xfId="42017" xr:uid="{00000000-0005-0000-0000-000026160000}"/>
    <cellStyle name="40% - Accent1 2 3 3 3 3 2 3" xfId="31195" xr:uid="{00000000-0005-0000-0000-000027160000}"/>
    <cellStyle name="40% - Accent1 2 3 3 3 3 3" xfId="14961" xr:uid="{00000000-0005-0000-0000-000028160000}"/>
    <cellStyle name="40% - Accent1 2 3 3 3 3 3 2" xfId="36606" xr:uid="{00000000-0005-0000-0000-000029160000}"/>
    <cellStyle name="40% - Accent1 2 3 3 3 3 4" xfId="25784" xr:uid="{00000000-0005-0000-0000-00002A160000}"/>
    <cellStyle name="40% - Accent1 2 3 3 3 4" xfId="6854" xr:uid="{00000000-0005-0000-0000-00002B160000}"/>
    <cellStyle name="40% - Accent1 2 3 3 3 4 2" xfId="17676" xr:uid="{00000000-0005-0000-0000-00002C160000}"/>
    <cellStyle name="40% - Accent1 2 3 3 3 4 2 2" xfId="39321" xr:uid="{00000000-0005-0000-0000-00002D160000}"/>
    <cellStyle name="40% - Accent1 2 3 3 3 4 3" xfId="28499" xr:uid="{00000000-0005-0000-0000-00002E160000}"/>
    <cellStyle name="40% - Accent1 2 3 3 3 5" xfId="12265" xr:uid="{00000000-0005-0000-0000-00002F160000}"/>
    <cellStyle name="40% - Accent1 2 3 3 3 5 2" xfId="33910" xr:uid="{00000000-0005-0000-0000-000030160000}"/>
    <cellStyle name="40% - Accent1 2 3 3 3 6" xfId="23088" xr:uid="{00000000-0005-0000-0000-000031160000}"/>
    <cellStyle name="40% - Accent1 2 3 3 4" xfId="1876" xr:uid="{00000000-0005-0000-0000-000032160000}"/>
    <cellStyle name="40% - Accent1 2 3 3 4 2" xfId="4574" xr:uid="{00000000-0005-0000-0000-000033160000}"/>
    <cellStyle name="40% - Accent1 2 3 3 4 2 2" xfId="9999" xr:uid="{00000000-0005-0000-0000-000034160000}"/>
    <cellStyle name="40% - Accent1 2 3 3 4 2 2 2" xfId="20821" xr:uid="{00000000-0005-0000-0000-000035160000}"/>
    <cellStyle name="40% - Accent1 2 3 3 4 2 2 2 2" xfId="42466" xr:uid="{00000000-0005-0000-0000-000036160000}"/>
    <cellStyle name="40% - Accent1 2 3 3 4 2 2 3" xfId="31644" xr:uid="{00000000-0005-0000-0000-000037160000}"/>
    <cellStyle name="40% - Accent1 2 3 3 4 2 3" xfId="15410" xr:uid="{00000000-0005-0000-0000-000038160000}"/>
    <cellStyle name="40% - Accent1 2 3 3 4 2 3 2" xfId="37055" xr:uid="{00000000-0005-0000-0000-000039160000}"/>
    <cellStyle name="40% - Accent1 2 3 3 4 2 4" xfId="26233" xr:uid="{00000000-0005-0000-0000-00003A160000}"/>
    <cellStyle name="40% - Accent1 2 3 3 4 3" xfId="7303" xr:uid="{00000000-0005-0000-0000-00003B160000}"/>
    <cellStyle name="40% - Accent1 2 3 3 4 3 2" xfId="18125" xr:uid="{00000000-0005-0000-0000-00003C160000}"/>
    <cellStyle name="40% - Accent1 2 3 3 4 3 2 2" xfId="39770" xr:uid="{00000000-0005-0000-0000-00003D160000}"/>
    <cellStyle name="40% - Accent1 2 3 3 4 3 3" xfId="28948" xr:uid="{00000000-0005-0000-0000-00003E160000}"/>
    <cellStyle name="40% - Accent1 2 3 3 4 4" xfId="12714" xr:uid="{00000000-0005-0000-0000-00003F160000}"/>
    <cellStyle name="40% - Accent1 2 3 3 4 4 2" xfId="34359" xr:uid="{00000000-0005-0000-0000-000040160000}"/>
    <cellStyle name="40% - Accent1 2 3 3 4 5" xfId="23537" xr:uid="{00000000-0005-0000-0000-000041160000}"/>
    <cellStyle name="40% - Accent1 2 3 3 5" xfId="3227" xr:uid="{00000000-0005-0000-0000-000042160000}"/>
    <cellStyle name="40% - Accent1 2 3 3 5 2" xfId="8652" xr:uid="{00000000-0005-0000-0000-000043160000}"/>
    <cellStyle name="40% - Accent1 2 3 3 5 2 2" xfId="19474" xr:uid="{00000000-0005-0000-0000-000044160000}"/>
    <cellStyle name="40% - Accent1 2 3 3 5 2 2 2" xfId="41119" xr:uid="{00000000-0005-0000-0000-000045160000}"/>
    <cellStyle name="40% - Accent1 2 3 3 5 2 3" xfId="30297" xr:uid="{00000000-0005-0000-0000-000046160000}"/>
    <cellStyle name="40% - Accent1 2 3 3 5 3" xfId="14063" xr:uid="{00000000-0005-0000-0000-000047160000}"/>
    <cellStyle name="40% - Accent1 2 3 3 5 3 2" xfId="35708" xr:uid="{00000000-0005-0000-0000-000048160000}"/>
    <cellStyle name="40% - Accent1 2 3 3 5 4" xfId="24886" xr:uid="{00000000-0005-0000-0000-000049160000}"/>
    <cellStyle name="40% - Accent1 2 3 3 6" xfId="5956" xr:uid="{00000000-0005-0000-0000-00004A160000}"/>
    <cellStyle name="40% - Accent1 2 3 3 6 2" xfId="16778" xr:uid="{00000000-0005-0000-0000-00004B160000}"/>
    <cellStyle name="40% - Accent1 2 3 3 6 2 2" xfId="38423" xr:uid="{00000000-0005-0000-0000-00004C160000}"/>
    <cellStyle name="40% - Accent1 2 3 3 6 3" xfId="27601" xr:uid="{00000000-0005-0000-0000-00004D160000}"/>
    <cellStyle name="40% - Accent1 2 3 3 7" xfId="11367" xr:uid="{00000000-0005-0000-0000-00004E160000}"/>
    <cellStyle name="40% - Accent1 2 3 3 7 2" xfId="33012" xr:uid="{00000000-0005-0000-0000-00004F160000}"/>
    <cellStyle name="40% - Accent1 2 3 3 8" xfId="22190" xr:uid="{00000000-0005-0000-0000-000050160000}"/>
    <cellStyle name="40% - Accent1 2 3 4" xfId="677" xr:uid="{00000000-0005-0000-0000-000051160000}"/>
    <cellStyle name="40% - Accent1 2 3 4 2" xfId="2026" xr:uid="{00000000-0005-0000-0000-000052160000}"/>
    <cellStyle name="40% - Accent1 2 3 4 2 2" xfId="4724" xr:uid="{00000000-0005-0000-0000-000053160000}"/>
    <cellStyle name="40% - Accent1 2 3 4 2 2 2" xfId="10149" xr:uid="{00000000-0005-0000-0000-000054160000}"/>
    <cellStyle name="40% - Accent1 2 3 4 2 2 2 2" xfId="20971" xr:uid="{00000000-0005-0000-0000-000055160000}"/>
    <cellStyle name="40% - Accent1 2 3 4 2 2 2 2 2" xfId="42616" xr:uid="{00000000-0005-0000-0000-000056160000}"/>
    <cellStyle name="40% - Accent1 2 3 4 2 2 2 3" xfId="31794" xr:uid="{00000000-0005-0000-0000-000057160000}"/>
    <cellStyle name="40% - Accent1 2 3 4 2 2 3" xfId="15560" xr:uid="{00000000-0005-0000-0000-000058160000}"/>
    <cellStyle name="40% - Accent1 2 3 4 2 2 3 2" xfId="37205" xr:uid="{00000000-0005-0000-0000-000059160000}"/>
    <cellStyle name="40% - Accent1 2 3 4 2 2 4" xfId="26383" xr:uid="{00000000-0005-0000-0000-00005A160000}"/>
    <cellStyle name="40% - Accent1 2 3 4 2 3" xfId="7453" xr:uid="{00000000-0005-0000-0000-00005B160000}"/>
    <cellStyle name="40% - Accent1 2 3 4 2 3 2" xfId="18275" xr:uid="{00000000-0005-0000-0000-00005C160000}"/>
    <cellStyle name="40% - Accent1 2 3 4 2 3 2 2" xfId="39920" xr:uid="{00000000-0005-0000-0000-00005D160000}"/>
    <cellStyle name="40% - Accent1 2 3 4 2 3 3" xfId="29098" xr:uid="{00000000-0005-0000-0000-00005E160000}"/>
    <cellStyle name="40% - Accent1 2 3 4 2 4" xfId="12864" xr:uid="{00000000-0005-0000-0000-00005F160000}"/>
    <cellStyle name="40% - Accent1 2 3 4 2 4 2" xfId="34509" xr:uid="{00000000-0005-0000-0000-000060160000}"/>
    <cellStyle name="40% - Accent1 2 3 4 2 5" xfId="23687" xr:uid="{00000000-0005-0000-0000-000061160000}"/>
    <cellStyle name="40% - Accent1 2 3 4 3" xfId="3377" xr:uid="{00000000-0005-0000-0000-000062160000}"/>
    <cellStyle name="40% - Accent1 2 3 4 3 2" xfId="8802" xr:uid="{00000000-0005-0000-0000-000063160000}"/>
    <cellStyle name="40% - Accent1 2 3 4 3 2 2" xfId="19624" xr:uid="{00000000-0005-0000-0000-000064160000}"/>
    <cellStyle name="40% - Accent1 2 3 4 3 2 2 2" xfId="41269" xr:uid="{00000000-0005-0000-0000-000065160000}"/>
    <cellStyle name="40% - Accent1 2 3 4 3 2 3" xfId="30447" xr:uid="{00000000-0005-0000-0000-000066160000}"/>
    <cellStyle name="40% - Accent1 2 3 4 3 3" xfId="14213" xr:uid="{00000000-0005-0000-0000-000067160000}"/>
    <cellStyle name="40% - Accent1 2 3 4 3 3 2" xfId="35858" xr:uid="{00000000-0005-0000-0000-000068160000}"/>
    <cellStyle name="40% - Accent1 2 3 4 3 4" xfId="25036" xr:uid="{00000000-0005-0000-0000-000069160000}"/>
    <cellStyle name="40% - Accent1 2 3 4 4" xfId="6106" xr:uid="{00000000-0005-0000-0000-00006A160000}"/>
    <cellStyle name="40% - Accent1 2 3 4 4 2" xfId="16928" xr:uid="{00000000-0005-0000-0000-00006B160000}"/>
    <cellStyle name="40% - Accent1 2 3 4 4 2 2" xfId="38573" xr:uid="{00000000-0005-0000-0000-00006C160000}"/>
    <cellStyle name="40% - Accent1 2 3 4 4 3" xfId="27751" xr:uid="{00000000-0005-0000-0000-00006D160000}"/>
    <cellStyle name="40% - Accent1 2 3 4 5" xfId="11517" xr:uid="{00000000-0005-0000-0000-00006E160000}"/>
    <cellStyle name="40% - Accent1 2 3 4 5 2" xfId="33162" xr:uid="{00000000-0005-0000-0000-00006F160000}"/>
    <cellStyle name="40% - Accent1 2 3 4 6" xfId="22340" xr:uid="{00000000-0005-0000-0000-000070160000}"/>
    <cellStyle name="40% - Accent1 2 3 5" xfId="1126" xr:uid="{00000000-0005-0000-0000-000071160000}"/>
    <cellStyle name="40% - Accent1 2 3 5 2" xfId="2475" xr:uid="{00000000-0005-0000-0000-000072160000}"/>
    <cellStyle name="40% - Accent1 2 3 5 2 2" xfId="5173" xr:uid="{00000000-0005-0000-0000-000073160000}"/>
    <cellStyle name="40% - Accent1 2 3 5 2 2 2" xfId="10598" xr:uid="{00000000-0005-0000-0000-000074160000}"/>
    <cellStyle name="40% - Accent1 2 3 5 2 2 2 2" xfId="21420" xr:uid="{00000000-0005-0000-0000-000075160000}"/>
    <cellStyle name="40% - Accent1 2 3 5 2 2 2 2 2" xfId="43065" xr:uid="{00000000-0005-0000-0000-000076160000}"/>
    <cellStyle name="40% - Accent1 2 3 5 2 2 2 3" xfId="32243" xr:uid="{00000000-0005-0000-0000-000077160000}"/>
    <cellStyle name="40% - Accent1 2 3 5 2 2 3" xfId="16009" xr:uid="{00000000-0005-0000-0000-000078160000}"/>
    <cellStyle name="40% - Accent1 2 3 5 2 2 3 2" xfId="37654" xr:uid="{00000000-0005-0000-0000-000079160000}"/>
    <cellStyle name="40% - Accent1 2 3 5 2 2 4" xfId="26832" xr:uid="{00000000-0005-0000-0000-00007A160000}"/>
    <cellStyle name="40% - Accent1 2 3 5 2 3" xfId="7902" xr:uid="{00000000-0005-0000-0000-00007B160000}"/>
    <cellStyle name="40% - Accent1 2 3 5 2 3 2" xfId="18724" xr:uid="{00000000-0005-0000-0000-00007C160000}"/>
    <cellStyle name="40% - Accent1 2 3 5 2 3 2 2" xfId="40369" xr:uid="{00000000-0005-0000-0000-00007D160000}"/>
    <cellStyle name="40% - Accent1 2 3 5 2 3 3" xfId="29547" xr:uid="{00000000-0005-0000-0000-00007E160000}"/>
    <cellStyle name="40% - Accent1 2 3 5 2 4" xfId="13313" xr:uid="{00000000-0005-0000-0000-00007F160000}"/>
    <cellStyle name="40% - Accent1 2 3 5 2 4 2" xfId="34958" xr:uid="{00000000-0005-0000-0000-000080160000}"/>
    <cellStyle name="40% - Accent1 2 3 5 2 5" xfId="24136" xr:uid="{00000000-0005-0000-0000-000081160000}"/>
    <cellStyle name="40% - Accent1 2 3 5 3" xfId="3826" xr:uid="{00000000-0005-0000-0000-000082160000}"/>
    <cellStyle name="40% - Accent1 2 3 5 3 2" xfId="9251" xr:uid="{00000000-0005-0000-0000-000083160000}"/>
    <cellStyle name="40% - Accent1 2 3 5 3 2 2" xfId="20073" xr:uid="{00000000-0005-0000-0000-000084160000}"/>
    <cellStyle name="40% - Accent1 2 3 5 3 2 2 2" xfId="41718" xr:uid="{00000000-0005-0000-0000-000085160000}"/>
    <cellStyle name="40% - Accent1 2 3 5 3 2 3" xfId="30896" xr:uid="{00000000-0005-0000-0000-000086160000}"/>
    <cellStyle name="40% - Accent1 2 3 5 3 3" xfId="14662" xr:uid="{00000000-0005-0000-0000-000087160000}"/>
    <cellStyle name="40% - Accent1 2 3 5 3 3 2" xfId="36307" xr:uid="{00000000-0005-0000-0000-000088160000}"/>
    <cellStyle name="40% - Accent1 2 3 5 3 4" xfId="25485" xr:uid="{00000000-0005-0000-0000-000089160000}"/>
    <cellStyle name="40% - Accent1 2 3 5 4" xfId="6555" xr:uid="{00000000-0005-0000-0000-00008A160000}"/>
    <cellStyle name="40% - Accent1 2 3 5 4 2" xfId="17377" xr:uid="{00000000-0005-0000-0000-00008B160000}"/>
    <cellStyle name="40% - Accent1 2 3 5 4 2 2" xfId="39022" xr:uid="{00000000-0005-0000-0000-00008C160000}"/>
    <cellStyle name="40% - Accent1 2 3 5 4 3" xfId="28200" xr:uid="{00000000-0005-0000-0000-00008D160000}"/>
    <cellStyle name="40% - Accent1 2 3 5 5" xfId="11966" xr:uid="{00000000-0005-0000-0000-00008E160000}"/>
    <cellStyle name="40% - Accent1 2 3 5 5 2" xfId="33611" xr:uid="{00000000-0005-0000-0000-00008F160000}"/>
    <cellStyle name="40% - Accent1 2 3 5 6" xfId="22789" xr:uid="{00000000-0005-0000-0000-000090160000}"/>
    <cellStyle name="40% - Accent1 2 3 6" xfId="1577" xr:uid="{00000000-0005-0000-0000-000091160000}"/>
    <cellStyle name="40% - Accent1 2 3 6 2" xfId="4275" xr:uid="{00000000-0005-0000-0000-000092160000}"/>
    <cellStyle name="40% - Accent1 2 3 6 2 2" xfId="9700" xr:uid="{00000000-0005-0000-0000-000093160000}"/>
    <cellStyle name="40% - Accent1 2 3 6 2 2 2" xfId="20522" xr:uid="{00000000-0005-0000-0000-000094160000}"/>
    <cellStyle name="40% - Accent1 2 3 6 2 2 2 2" xfId="42167" xr:uid="{00000000-0005-0000-0000-000095160000}"/>
    <cellStyle name="40% - Accent1 2 3 6 2 2 3" xfId="31345" xr:uid="{00000000-0005-0000-0000-000096160000}"/>
    <cellStyle name="40% - Accent1 2 3 6 2 3" xfId="15111" xr:uid="{00000000-0005-0000-0000-000097160000}"/>
    <cellStyle name="40% - Accent1 2 3 6 2 3 2" xfId="36756" xr:uid="{00000000-0005-0000-0000-000098160000}"/>
    <cellStyle name="40% - Accent1 2 3 6 2 4" xfId="25934" xr:uid="{00000000-0005-0000-0000-000099160000}"/>
    <cellStyle name="40% - Accent1 2 3 6 3" xfId="7004" xr:uid="{00000000-0005-0000-0000-00009A160000}"/>
    <cellStyle name="40% - Accent1 2 3 6 3 2" xfId="17826" xr:uid="{00000000-0005-0000-0000-00009B160000}"/>
    <cellStyle name="40% - Accent1 2 3 6 3 2 2" xfId="39471" xr:uid="{00000000-0005-0000-0000-00009C160000}"/>
    <cellStyle name="40% - Accent1 2 3 6 3 3" xfId="28649" xr:uid="{00000000-0005-0000-0000-00009D160000}"/>
    <cellStyle name="40% - Accent1 2 3 6 4" xfId="12415" xr:uid="{00000000-0005-0000-0000-00009E160000}"/>
    <cellStyle name="40% - Accent1 2 3 6 4 2" xfId="34060" xr:uid="{00000000-0005-0000-0000-00009F160000}"/>
    <cellStyle name="40% - Accent1 2 3 6 5" xfId="23238" xr:uid="{00000000-0005-0000-0000-0000A0160000}"/>
    <cellStyle name="40% - Accent1 2 3 7" xfId="2928" xr:uid="{00000000-0005-0000-0000-0000A1160000}"/>
    <cellStyle name="40% - Accent1 2 3 7 2" xfId="8353" xr:uid="{00000000-0005-0000-0000-0000A2160000}"/>
    <cellStyle name="40% - Accent1 2 3 7 2 2" xfId="19175" xr:uid="{00000000-0005-0000-0000-0000A3160000}"/>
    <cellStyle name="40% - Accent1 2 3 7 2 2 2" xfId="40820" xr:uid="{00000000-0005-0000-0000-0000A4160000}"/>
    <cellStyle name="40% - Accent1 2 3 7 2 3" xfId="29998" xr:uid="{00000000-0005-0000-0000-0000A5160000}"/>
    <cellStyle name="40% - Accent1 2 3 7 3" xfId="13764" xr:uid="{00000000-0005-0000-0000-0000A6160000}"/>
    <cellStyle name="40% - Accent1 2 3 7 3 2" xfId="35409" xr:uid="{00000000-0005-0000-0000-0000A7160000}"/>
    <cellStyle name="40% - Accent1 2 3 7 4" xfId="24587" xr:uid="{00000000-0005-0000-0000-0000A8160000}"/>
    <cellStyle name="40% - Accent1 2 3 8" xfId="5657" xr:uid="{00000000-0005-0000-0000-0000A9160000}"/>
    <cellStyle name="40% - Accent1 2 3 8 2" xfId="16479" xr:uid="{00000000-0005-0000-0000-0000AA160000}"/>
    <cellStyle name="40% - Accent1 2 3 8 2 2" xfId="38124" xr:uid="{00000000-0005-0000-0000-0000AB160000}"/>
    <cellStyle name="40% - Accent1 2 3 8 3" xfId="27302" xr:uid="{00000000-0005-0000-0000-0000AC160000}"/>
    <cellStyle name="40% - Accent1 2 3 9" xfId="11068" xr:uid="{00000000-0005-0000-0000-0000AD160000}"/>
    <cellStyle name="40% - Accent1 2 3 9 2" xfId="32713" xr:uid="{00000000-0005-0000-0000-0000AE160000}"/>
    <cellStyle name="40% - Accent1 2 4" xfId="352" xr:uid="{00000000-0005-0000-0000-0000AF160000}"/>
    <cellStyle name="40% - Accent1 2 4 2" xfId="801" xr:uid="{00000000-0005-0000-0000-0000B0160000}"/>
    <cellStyle name="40% - Accent1 2 4 2 2" xfId="2150" xr:uid="{00000000-0005-0000-0000-0000B1160000}"/>
    <cellStyle name="40% - Accent1 2 4 2 2 2" xfId="4848" xr:uid="{00000000-0005-0000-0000-0000B2160000}"/>
    <cellStyle name="40% - Accent1 2 4 2 2 2 2" xfId="10273" xr:uid="{00000000-0005-0000-0000-0000B3160000}"/>
    <cellStyle name="40% - Accent1 2 4 2 2 2 2 2" xfId="21095" xr:uid="{00000000-0005-0000-0000-0000B4160000}"/>
    <cellStyle name="40% - Accent1 2 4 2 2 2 2 2 2" xfId="42740" xr:uid="{00000000-0005-0000-0000-0000B5160000}"/>
    <cellStyle name="40% - Accent1 2 4 2 2 2 2 3" xfId="31918" xr:uid="{00000000-0005-0000-0000-0000B6160000}"/>
    <cellStyle name="40% - Accent1 2 4 2 2 2 3" xfId="15684" xr:uid="{00000000-0005-0000-0000-0000B7160000}"/>
    <cellStyle name="40% - Accent1 2 4 2 2 2 3 2" xfId="37329" xr:uid="{00000000-0005-0000-0000-0000B8160000}"/>
    <cellStyle name="40% - Accent1 2 4 2 2 2 4" xfId="26507" xr:uid="{00000000-0005-0000-0000-0000B9160000}"/>
    <cellStyle name="40% - Accent1 2 4 2 2 3" xfId="7577" xr:uid="{00000000-0005-0000-0000-0000BA160000}"/>
    <cellStyle name="40% - Accent1 2 4 2 2 3 2" xfId="18399" xr:uid="{00000000-0005-0000-0000-0000BB160000}"/>
    <cellStyle name="40% - Accent1 2 4 2 2 3 2 2" xfId="40044" xr:uid="{00000000-0005-0000-0000-0000BC160000}"/>
    <cellStyle name="40% - Accent1 2 4 2 2 3 3" xfId="29222" xr:uid="{00000000-0005-0000-0000-0000BD160000}"/>
    <cellStyle name="40% - Accent1 2 4 2 2 4" xfId="12988" xr:uid="{00000000-0005-0000-0000-0000BE160000}"/>
    <cellStyle name="40% - Accent1 2 4 2 2 4 2" xfId="34633" xr:uid="{00000000-0005-0000-0000-0000BF160000}"/>
    <cellStyle name="40% - Accent1 2 4 2 2 5" xfId="23811" xr:uid="{00000000-0005-0000-0000-0000C0160000}"/>
    <cellStyle name="40% - Accent1 2 4 2 3" xfId="3501" xr:uid="{00000000-0005-0000-0000-0000C1160000}"/>
    <cellStyle name="40% - Accent1 2 4 2 3 2" xfId="8926" xr:uid="{00000000-0005-0000-0000-0000C2160000}"/>
    <cellStyle name="40% - Accent1 2 4 2 3 2 2" xfId="19748" xr:uid="{00000000-0005-0000-0000-0000C3160000}"/>
    <cellStyle name="40% - Accent1 2 4 2 3 2 2 2" xfId="41393" xr:uid="{00000000-0005-0000-0000-0000C4160000}"/>
    <cellStyle name="40% - Accent1 2 4 2 3 2 3" xfId="30571" xr:uid="{00000000-0005-0000-0000-0000C5160000}"/>
    <cellStyle name="40% - Accent1 2 4 2 3 3" xfId="14337" xr:uid="{00000000-0005-0000-0000-0000C6160000}"/>
    <cellStyle name="40% - Accent1 2 4 2 3 3 2" xfId="35982" xr:uid="{00000000-0005-0000-0000-0000C7160000}"/>
    <cellStyle name="40% - Accent1 2 4 2 3 4" xfId="25160" xr:uid="{00000000-0005-0000-0000-0000C8160000}"/>
    <cellStyle name="40% - Accent1 2 4 2 4" xfId="6230" xr:uid="{00000000-0005-0000-0000-0000C9160000}"/>
    <cellStyle name="40% - Accent1 2 4 2 4 2" xfId="17052" xr:uid="{00000000-0005-0000-0000-0000CA160000}"/>
    <cellStyle name="40% - Accent1 2 4 2 4 2 2" xfId="38697" xr:uid="{00000000-0005-0000-0000-0000CB160000}"/>
    <cellStyle name="40% - Accent1 2 4 2 4 3" xfId="27875" xr:uid="{00000000-0005-0000-0000-0000CC160000}"/>
    <cellStyle name="40% - Accent1 2 4 2 5" xfId="11641" xr:uid="{00000000-0005-0000-0000-0000CD160000}"/>
    <cellStyle name="40% - Accent1 2 4 2 5 2" xfId="33286" xr:uid="{00000000-0005-0000-0000-0000CE160000}"/>
    <cellStyle name="40% - Accent1 2 4 2 6" xfId="22464" xr:uid="{00000000-0005-0000-0000-0000CF160000}"/>
    <cellStyle name="40% - Accent1 2 4 3" xfId="1250" xr:uid="{00000000-0005-0000-0000-0000D0160000}"/>
    <cellStyle name="40% - Accent1 2 4 3 2" xfId="2599" xr:uid="{00000000-0005-0000-0000-0000D1160000}"/>
    <cellStyle name="40% - Accent1 2 4 3 2 2" xfId="5297" xr:uid="{00000000-0005-0000-0000-0000D2160000}"/>
    <cellStyle name="40% - Accent1 2 4 3 2 2 2" xfId="10722" xr:uid="{00000000-0005-0000-0000-0000D3160000}"/>
    <cellStyle name="40% - Accent1 2 4 3 2 2 2 2" xfId="21544" xr:uid="{00000000-0005-0000-0000-0000D4160000}"/>
    <cellStyle name="40% - Accent1 2 4 3 2 2 2 2 2" xfId="43189" xr:uid="{00000000-0005-0000-0000-0000D5160000}"/>
    <cellStyle name="40% - Accent1 2 4 3 2 2 2 3" xfId="32367" xr:uid="{00000000-0005-0000-0000-0000D6160000}"/>
    <cellStyle name="40% - Accent1 2 4 3 2 2 3" xfId="16133" xr:uid="{00000000-0005-0000-0000-0000D7160000}"/>
    <cellStyle name="40% - Accent1 2 4 3 2 2 3 2" xfId="37778" xr:uid="{00000000-0005-0000-0000-0000D8160000}"/>
    <cellStyle name="40% - Accent1 2 4 3 2 2 4" xfId="26956" xr:uid="{00000000-0005-0000-0000-0000D9160000}"/>
    <cellStyle name="40% - Accent1 2 4 3 2 3" xfId="8026" xr:uid="{00000000-0005-0000-0000-0000DA160000}"/>
    <cellStyle name="40% - Accent1 2 4 3 2 3 2" xfId="18848" xr:uid="{00000000-0005-0000-0000-0000DB160000}"/>
    <cellStyle name="40% - Accent1 2 4 3 2 3 2 2" xfId="40493" xr:uid="{00000000-0005-0000-0000-0000DC160000}"/>
    <cellStyle name="40% - Accent1 2 4 3 2 3 3" xfId="29671" xr:uid="{00000000-0005-0000-0000-0000DD160000}"/>
    <cellStyle name="40% - Accent1 2 4 3 2 4" xfId="13437" xr:uid="{00000000-0005-0000-0000-0000DE160000}"/>
    <cellStyle name="40% - Accent1 2 4 3 2 4 2" xfId="35082" xr:uid="{00000000-0005-0000-0000-0000DF160000}"/>
    <cellStyle name="40% - Accent1 2 4 3 2 5" xfId="24260" xr:uid="{00000000-0005-0000-0000-0000E0160000}"/>
    <cellStyle name="40% - Accent1 2 4 3 3" xfId="3950" xr:uid="{00000000-0005-0000-0000-0000E1160000}"/>
    <cellStyle name="40% - Accent1 2 4 3 3 2" xfId="9375" xr:uid="{00000000-0005-0000-0000-0000E2160000}"/>
    <cellStyle name="40% - Accent1 2 4 3 3 2 2" xfId="20197" xr:uid="{00000000-0005-0000-0000-0000E3160000}"/>
    <cellStyle name="40% - Accent1 2 4 3 3 2 2 2" xfId="41842" xr:uid="{00000000-0005-0000-0000-0000E4160000}"/>
    <cellStyle name="40% - Accent1 2 4 3 3 2 3" xfId="31020" xr:uid="{00000000-0005-0000-0000-0000E5160000}"/>
    <cellStyle name="40% - Accent1 2 4 3 3 3" xfId="14786" xr:uid="{00000000-0005-0000-0000-0000E6160000}"/>
    <cellStyle name="40% - Accent1 2 4 3 3 3 2" xfId="36431" xr:uid="{00000000-0005-0000-0000-0000E7160000}"/>
    <cellStyle name="40% - Accent1 2 4 3 3 4" xfId="25609" xr:uid="{00000000-0005-0000-0000-0000E8160000}"/>
    <cellStyle name="40% - Accent1 2 4 3 4" xfId="6679" xr:uid="{00000000-0005-0000-0000-0000E9160000}"/>
    <cellStyle name="40% - Accent1 2 4 3 4 2" xfId="17501" xr:uid="{00000000-0005-0000-0000-0000EA160000}"/>
    <cellStyle name="40% - Accent1 2 4 3 4 2 2" xfId="39146" xr:uid="{00000000-0005-0000-0000-0000EB160000}"/>
    <cellStyle name="40% - Accent1 2 4 3 4 3" xfId="28324" xr:uid="{00000000-0005-0000-0000-0000EC160000}"/>
    <cellStyle name="40% - Accent1 2 4 3 5" xfId="12090" xr:uid="{00000000-0005-0000-0000-0000ED160000}"/>
    <cellStyle name="40% - Accent1 2 4 3 5 2" xfId="33735" xr:uid="{00000000-0005-0000-0000-0000EE160000}"/>
    <cellStyle name="40% - Accent1 2 4 3 6" xfId="22913" xr:uid="{00000000-0005-0000-0000-0000EF160000}"/>
    <cellStyle name="40% - Accent1 2 4 4" xfId="1701" xr:uid="{00000000-0005-0000-0000-0000F0160000}"/>
    <cellStyle name="40% - Accent1 2 4 4 2" xfId="4399" xr:uid="{00000000-0005-0000-0000-0000F1160000}"/>
    <cellStyle name="40% - Accent1 2 4 4 2 2" xfId="9824" xr:uid="{00000000-0005-0000-0000-0000F2160000}"/>
    <cellStyle name="40% - Accent1 2 4 4 2 2 2" xfId="20646" xr:uid="{00000000-0005-0000-0000-0000F3160000}"/>
    <cellStyle name="40% - Accent1 2 4 4 2 2 2 2" xfId="42291" xr:uid="{00000000-0005-0000-0000-0000F4160000}"/>
    <cellStyle name="40% - Accent1 2 4 4 2 2 3" xfId="31469" xr:uid="{00000000-0005-0000-0000-0000F5160000}"/>
    <cellStyle name="40% - Accent1 2 4 4 2 3" xfId="15235" xr:uid="{00000000-0005-0000-0000-0000F6160000}"/>
    <cellStyle name="40% - Accent1 2 4 4 2 3 2" xfId="36880" xr:uid="{00000000-0005-0000-0000-0000F7160000}"/>
    <cellStyle name="40% - Accent1 2 4 4 2 4" xfId="26058" xr:uid="{00000000-0005-0000-0000-0000F8160000}"/>
    <cellStyle name="40% - Accent1 2 4 4 3" xfId="7128" xr:uid="{00000000-0005-0000-0000-0000F9160000}"/>
    <cellStyle name="40% - Accent1 2 4 4 3 2" xfId="17950" xr:uid="{00000000-0005-0000-0000-0000FA160000}"/>
    <cellStyle name="40% - Accent1 2 4 4 3 2 2" xfId="39595" xr:uid="{00000000-0005-0000-0000-0000FB160000}"/>
    <cellStyle name="40% - Accent1 2 4 4 3 3" xfId="28773" xr:uid="{00000000-0005-0000-0000-0000FC160000}"/>
    <cellStyle name="40% - Accent1 2 4 4 4" xfId="12539" xr:uid="{00000000-0005-0000-0000-0000FD160000}"/>
    <cellStyle name="40% - Accent1 2 4 4 4 2" xfId="34184" xr:uid="{00000000-0005-0000-0000-0000FE160000}"/>
    <cellStyle name="40% - Accent1 2 4 4 5" xfId="23362" xr:uid="{00000000-0005-0000-0000-0000FF160000}"/>
    <cellStyle name="40% - Accent1 2 4 5" xfId="3052" xr:uid="{00000000-0005-0000-0000-000000170000}"/>
    <cellStyle name="40% - Accent1 2 4 5 2" xfId="8477" xr:uid="{00000000-0005-0000-0000-000001170000}"/>
    <cellStyle name="40% - Accent1 2 4 5 2 2" xfId="19299" xr:uid="{00000000-0005-0000-0000-000002170000}"/>
    <cellStyle name="40% - Accent1 2 4 5 2 2 2" xfId="40944" xr:uid="{00000000-0005-0000-0000-000003170000}"/>
    <cellStyle name="40% - Accent1 2 4 5 2 3" xfId="30122" xr:uid="{00000000-0005-0000-0000-000004170000}"/>
    <cellStyle name="40% - Accent1 2 4 5 3" xfId="13888" xr:uid="{00000000-0005-0000-0000-000005170000}"/>
    <cellStyle name="40% - Accent1 2 4 5 3 2" xfId="35533" xr:uid="{00000000-0005-0000-0000-000006170000}"/>
    <cellStyle name="40% - Accent1 2 4 5 4" xfId="24711" xr:uid="{00000000-0005-0000-0000-000007170000}"/>
    <cellStyle name="40% - Accent1 2 4 6" xfId="5781" xr:uid="{00000000-0005-0000-0000-000008170000}"/>
    <cellStyle name="40% - Accent1 2 4 6 2" xfId="16603" xr:uid="{00000000-0005-0000-0000-000009170000}"/>
    <cellStyle name="40% - Accent1 2 4 6 2 2" xfId="38248" xr:uid="{00000000-0005-0000-0000-00000A170000}"/>
    <cellStyle name="40% - Accent1 2 4 6 3" xfId="27426" xr:uid="{00000000-0005-0000-0000-00000B170000}"/>
    <cellStyle name="40% - Accent1 2 4 7" xfId="11192" xr:uid="{00000000-0005-0000-0000-00000C170000}"/>
    <cellStyle name="40% - Accent1 2 4 7 2" xfId="32837" xr:uid="{00000000-0005-0000-0000-00000D170000}"/>
    <cellStyle name="40% - Accent1 2 4 8" xfId="22015" xr:uid="{00000000-0005-0000-0000-00000E170000}"/>
    <cellStyle name="40% - Accent1 2 5" xfId="502" xr:uid="{00000000-0005-0000-0000-00000F170000}"/>
    <cellStyle name="40% - Accent1 2 5 2" xfId="951" xr:uid="{00000000-0005-0000-0000-000010170000}"/>
    <cellStyle name="40% - Accent1 2 5 2 2" xfId="2300" xr:uid="{00000000-0005-0000-0000-000011170000}"/>
    <cellStyle name="40% - Accent1 2 5 2 2 2" xfId="4998" xr:uid="{00000000-0005-0000-0000-000012170000}"/>
    <cellStyle name="40% - Accent1 2 5 2 2 2 2" xfId="10423" xr:uid="{00000000-0005-0000-0000-000013170000}"/>
    <cellStyle name="40% - Accent1 2 5 2 2 2 2 2" xfId="21245" xr:uid="{00000000-0005-0000-0000-000014170000}"/>
    <cellStyle name="40% - Accent1 2 5 2 2 2 2 2 2" xfId="42890" xr:uid="{00000000-0005-0000-0000-000015170000}"/>
    <cellStyle name="40% - Accent1 2 5 2 2 2 2 3" xfId="32068" xr:uid="{00000000-0005-0000-0000-000016170000}"/>
    <cellStyle name="40% - Accent1 2 5 2 2 2 3" xfId="15834" xr:uid="{00000000-0005-0000-0000-000017170000}"/>
    <cellStyle name="40% - Accent1 2 5 2 2 2 3 2" xfId="37479" xr:uid="{00000000-0005-0000-0000-000018170000}"/>
    <cellStyle name="40% - Accent1 2 5 2 2 2 4" xfId="26657" xr:uid="{00000000-0005-0000-0000-000019170000}"/>
    <cellStyle name="40% - Accent1 2 5 2 2 3" xfId="7727" xr:uid="{00000000-0005-0000-0000-00001A170000}"/>
    <cellStyle name="40% - Accent1 2 5 2 2 3 2" xfId="18549" xr:uid="{00000000-0005-0000-0000-00001B170000}"/>
    <cellStyle name="40% - Accent1 2 5 2 2 3 2 2" xfId="40194" xr:uid="{00000000-0005-0000-0000-00001C170000}"/>
    <cellStyle name="40% - Accent1 2 5 2 2 3 3" xfId="29372" xr:uid="{00000000-0005-0000-0000-00001D170000}"/>
    <cellStyle name="40% - Accent1 2 5 2 2 4" xfId="13138" xr:uid="{00000000-0005-0000-0000-00001E170000}"/>
    <cellStyle name="40% - Accent1 2 5 2 2 4 2" xfId="34783" xr:uid="{00000000-0005-0000-0000-00001F170000}"/>
    <cellStyle name="40% - Accent1 2 5 2 2 5" xfId="23961" xr:uid="{00000000-0005-0000-0000-000020170000}"/>
    <cellStyle name="40% - Accent1 2 5 2 3" xfId="3651" xr:uid="{00000000-0005-0000-0000-000021170000}"/>
    <cellStyle name="40% - Accent1 2 5 2 3 2" xfId="9076" xr:uid="{00000000-0005-0000-0000-000022170000}"/>
    <cellStyle name="40% - Accent1 2 5 2 3 2 2" xfId="19898" xr:uid="{00000000-0005-0000-0000-000023170000}"/>
    <cellStyle name="40% - Accent1 2 5 2 3 2 2 2" xfId="41543" xr:uid="{00000000-0005-0000-0000-000024170000}"/>
    <cellStyle name="40% - Accent1 2 5 2 3 2 3" xfId="30721" xr:uid="{00000000-0005-0000-0000-000025170000}"/>
    <cellStyle name="40% - Accent1 2 5 2 3 3" xfId="14487" xr:uid="{00000000-0005-0000-0000-000026170000}"/>
    <cellStyle name="40% - Accent1 2 5 2 3 3 2" xfId="36132" xr:uid="{00000000-0005-0000-0000-000027170000}"/>
    <cellStyle name="40% - Accent1 2 5 2 3 4" xfId="25310" xr:uid="{00000000-0005-0000-0000-000028170000}"/>
    <cellStyle name="40% - Accent1 2 5 2 4" xfId="6380" xr:uid="{00000000-0005-0000-0000-000029170000}"/>
    <cellStyle name="40% - Accent1 2 5 2 4 2" xfId="17202" xr:uid="{00000000-0005-0000-0000-00002A170000}"/>
    <cellStyle name="40% - Accent1 2 5 2 4 2 2" xfId="38847" xr:uid="{00000000-0005-0000-0000-00002B170000}"/>
    <cellStyle name="40% - Accent1 2 5 2 4 3" xfId="28025" xr:uid="{00000000-0005-0000-0000-00002C170000}"/>
    <cellStyle name="40% - Accent1 2 5 2 5" xfId="11791" xr:uid="{00000000-0005-0000-0000-00002D170000}"/>
    <cellStyle name="40% - Accent1 2 5 2 5 2" xfId="33436" xr:uid="{00000000-0005-0000-0000-00002E170000}"/>
    <cellStyle name="40% - Accent1 2 5 2 6" xfId="22614" xr:uid="{00000000-0005-0000-0000-00002F170000}"/>
    <cellStyle name="40% - Accent1 2 5 3" xfId="1400" xr:uid="{00000000-0005-0000-0000-000030170000}"/>
    <cellStyle name="40% - Accent1 2 5 3 2" xfId="2749" xr:uid="{00000000-0005-0000-0000-000031170000}"/>
    <cellStyle name="40% - Accent1 2 5 3 2 2" xfId="5447" xr:uid="{00000000-0005-0000-0000-000032170000}"/>
    <cellStyle name="40% - Accent1 2 5 3 2 2 2" xfId="10872" xr:uid="{00000000-0005-0000-0000-000033170000}"/>
    <cellStyle name="40% - Accent1 2 5 3 2 2 2 2" xfId="21694" xr:uid="{00000000-0005-0000-0000-000034170000}"/>
    <cellStyle name="40% - Accent1 2 5 3 2 2 2 2 2" xfId="43339" xr:uid="{00000000-0005-0000-0000-000035170000}"/>
    <cellStyle name="40% - Accent1 2 5 3 2 2 2 3" xfId="32517" xr:uid="{00000000-0005-0000-0000-000036170000}"/>
    <cellStyle name="40% - Accent1 2 5 3 2 2 3" xfId="16283" xr:uid="{00000000-0005-0000-0000-000037170000}"/>
    <cellStyle name="40% - Accent1 2 5 3 2 2 3 2" xfId="37928" xr:uid="{00000000-0005-0000-0000-000038170000}"/>
    <cellStyle name="40% - Accent1 2 5 3 2 2 4" xfId="27106" xr:uid="{00000000-0005-0000-0000-000039170000}"/>
    <cellStyle name="40% - Accent1 2 5 3 2 3" xfId="8176" xr:uid="{00000000-0005-0000-0000-00003A170000}"/>
    <cellStyle name="40% - Accent1 2 5 3 2 3 2" xfId="18998" xr:uid="{00000000-0005-0000-0000-00003B170000}"/>
    <cellStyle name="40% - Accent1 2 5 3 2 3 2 2" xfId="40643" xr:uid="{00000000-0005-0000-0000-00003C170000}"/>
    <cellStyle name="40% - Accent1 2 5 3 2 3 3" xfId="29821" xr:uid="{00000000-0005-0000-0000-00003D170000}"/>
    <cellStyle name="40% - Accent1 2 5 3 2 4" xfId="13587" xr:uid="{00000000-0005-0000-0000-00003E170000}"/>
    <cellStyle name="40% - Accent1 2 5 3 2 4 2" xfId="35232" xr:uid="{00000000-0005-0000-0000-00003F170000}"/>
    <cellStyle name="40% - Accent1 2 5 3 2 5" xfId="24410" xr:uid="{00000000-0005-0000-0000-000040170000}"/>
    <cellStyle name="40% - Accent1 2 5 3 3" xfId="4100" xr:uid="{00000000-0005-0000-0000-000041170000}"/>
    <cellStyle name="40% - Accent1 2 5 3 3 2" xfId="9525" xr:uid="{00000000-0005-0000-0000-000042170000}"/>
    <cellStyle name="40% - Accent1 2 5 3 3 2 2" xfId="20347" xr:uid="{00000000-0005-0000-0000-000043170000}"/>
    <cellStyle name="40% - Accent1 2 5 3 3 2 2 2" xfId="41992" xr:uid="{00000000-0005-0000-0000-000044170000}"/>
    <cellStyle name="40% - Accent1 2 5 3 3 2 3" xfId="31170" xr:uid="{00000000-0005-0000-0000-000045170000}"/>
    <cellStyle name="40% - Accent1 2 5 3 3 3" xfId="14936" xr:uid="{00000000-0005-0000-0000-000046170000}"/>
    <cellStyle name="40% - Accent1 2 5 3 3 3 2" xfId="36581" xr:uid="{00000000-0005-0000-0000-000047170000}"/>
    <cellStyle name="40% - Accent1 2 5 3 3 4" xfId="25759" xr:uid="{00000000-0005-0000-0000-000048170000}"/>
    <cellStyle name="40% - Accent1 2 5 3 4" xfId="6829" xr:uid="{00000000-0005-0000-0000-000049170000}"/>
    <cellStyle name="40% - Accent1 2 5 3 4 2" xfId="17651" xr:uid="{00000000-0005-0000-0000-00004A170000}"/>
    <cellStyle name="40% - Accent1 2 5 3 4 2 2" xfId="39296" xr:uid="{00000000-0005-0000-0000-00004B170000}"/>
    <cellStyle name="40% - Accent1 2 5 3 4 3" xfId="28474" xr:uid="{00000000-0005-0000-0000-00004C170000}"/>
    <cellStyle name="40% - Accent1 2 5 3 5" xfId="12240" xr:uid="{00000000-0005-0000-0000-00004D170000}"/>
    <cellStyle name="40% - Accent1 2 5 3 5 2" xfId="33885" xr:uid="{00000000-0005-0000-0000-00004E170000}"/>
    <cellStyle name="40% - Accent1 2 5 3 6" xfId="23063" xr:uid="{00000000-0005-0000-0000-00004F170000}"/>
    <cellStyle name="40% - Accent1 2 5 4" xfId="1851" xr:uid="{00000000-0005-0000-0000-000050170000}"/>
    <cellStyle name="40% - Accent1 2 5 4 2" xfId="4549" xr:uid="{00000000-0005-0000-0000-000051170000}"/>
    <cellStyle name="40% - Accent1 2 5 4 2 2" xfId="9974" xr:uid="{00000000-0005-0000-0000-000052170000}"/>
    <cellStyle name="40% - Accent1 2 5 4 2 2 2" xfId="20796" xr:uid="{00000000-0005-0000-0000-000053170000}"/>
    <cellStyle name="40% - Accent1 2 5 4 2 2 2 2" xfId="42441" xr:uid="{00000000-0005-0000-0000-000054170000}"/>
    <cellStyle name="40% - Accent1 2 5 4 2 2 3" xfId="31619" xr:uid="{00000000-0005-0000-0000-000055170000}"/>
    <cellStyle name="40% - Accent1 2 5 4 2 3" xfId="15385" xr:uid="{00000000-0005-0000-0000-000056170000}"/>
    <cellStyle name="40% - Accent1 2 5 4 2 3 2" xfId="37030" xr:uid="{00000000-0005-0000-0000-000057170000}"/>
    <cellStyle name="40% - Accent1 2 5 4 2 4" xfId="26208" xr:uid="{00000000-0005-0000-0000-000058170000}"/>
    <cellStyle name="40% - Accent1 2 5 4 3" xfId="7278" xr:uid="{00000000-0005-0000-0000-000059170000}"/>
    <cellStyle name="40% - Accent1 2 5 4 3 2" xfId="18100" xr:uid="{00000000-0005-0000-0000-00005A170000}"/>
    <cellStyle name="40% - Accent1 2 5 4 3 2 2" xfId="39745" xr:uid="{00000000-0005-0000-0000-00005B170000}"/>
    <cellStyle name="40% - Accent1 2 5 4 3 3" xfId="28923" xr:uid="{00000000-0005-0000-0000-00005C170000}"/>
    <cellStyle name="40% - Accent1 2 5 4 4" xfId="12689" xr:uid="{00000000-0005-0000-0000-00005D170000}"/>
    <cellStyle name="40% - Accent1 2 5 4 4 2" xfId="34334" xr:uid="{00000000-0005-0000-0000-00005E170000}"/>
    <cellStyle name="40% - Accent1 2 5 4 5" xfId="23512" xr:uid="{00000000-0005-0000-0000-00005F170000}"/>
    <cellStyle name="40% - Accent1 2 5 5" xfId="3202" xr:uid="{00000000-0005-0000-0000-000060170000}"/>
    <cellStyle name="40% - Accent1 2 5 5 2" xfId="8627" xr:uid="{00000000-0005-0000-0000-000061170000}"/>
    <cellStyle name="40% - Accent1 2 5 5 2 2" xfId="19449" xr:uid="{00000000-0005-0000-0000-000062170000}"/>
    <cellStyle name="40% - Accent1 2 5 5 2 2 2" xfId="41094" xr:uid="{00000000-0005-0000-0000-000063170000}"/>
    <cellStyle name="40% - Accent1 2 5 5 2 3" xfId="30272" xr:uid="{00000000-0005-0000-0000-000064170000}"/>
    <cellStyle name="40% - Accent1 2 5 5 3" xfId="14038" xr:uid="{00000000-0005-0000-0000-000065170000}"/>
    <cellStyle name="40% - Accent1 2 5 5 3 2" xfId="35683" xr:uid="{00000000-0005-0000-0000-000066170000}"/>
    <cellStyle name="40% - Accent1 2 5 5 4" xfId="24861" xr:uid="{00000000-0005-0000-0000-000067170000}"/>
    <cellStyle name="40% - Accent1 2 5 6" xfId="5931" xr:uid="{00000000-0005-0000-0000-000068170000}"/>
    <cellStyle name="40% - Accent1 2 5 6 2" xfId="16753" xr:uid="{00000000-0005-0000-0000-000069170000}"/>
    <cellStyle name="40% - Accent1 2 5 6 2 2" xfId="38398" xr:uid="{00000000-0005-0000-0000-00006A170000}"/>
    <cellStyle name="40% - Accent1 2 5 6 3" xfId="27576" xr:uid="{00000000-0005-0000-0000-00006B170000}"/>
    <cellStyle name="40% - Accent1 2 5 7" xfId="11342" xr:uid="{00000000-0005-0000-0000-00006C170000}"/>
    <cellStyle name="40% - Accent1 2 5 7 2" xfId="32987" xr:uid="{00000000-0005-0000-0000-00006D170000}"/>
    <cellStyle name="40% - Accent1 2 5 8" xfId="22165" xr:uid="{00000000-0005-0000-0000-00006E170000}"/>
    <cellStyle name="40% - Accent1 2 6" xfId="652" xr:uid="{00000000-0005-0000-0000-00006F170000}"/>
    <cellStyle name="40% - Accent1 2 6 2" xfId="2001" xr:uid="{00000000-0005-0000-0000-000070170000}"/>
    <cellStyle name="40% - Accent1 2 6 2 2" xfId="4699" xr:uid="{00000000-0005-0000-0000-000071170000}"/>
    <cellStyle name="40% - Accent1 2 6 2 2 2" xfId="10124" xr:uid="{00000000-0005-0000-0000-000072170000}"/>
    <cellStyle name="40% - Accent1 2 6 2 2 2 2" xfId="20946" xr:uid="{00000000-0005-0000-0000-000073170000}"/>
    <cellStyle name="40% - Accent1 2 6 2 2 2 2 2" xfId="42591" xr:uid="{00000000-0005-0000-0000-000074170000}"/>
    <cellStyle name="40% - Accent1 2 6 2 2 2 3" xfId="31769" xr:uid="{00000000-0005-0000-0000-000075170000}"/>
    <cellStyle name="40% - Accent1 2 6 2 2 3" xfId="15535" xr:uid="{00000000-0005-0000-0000-000076170000}"/>
    <cellStyle name="40% - Accent1 2 6 2 2 3 2" xfId="37180" xr:uid="{00000000-0005-0000-0000-000077170000}"/>
    <cellStyle name="40% - Accent1 2 6 2 2 4" xfId="26358" xr:uid="{00000000-0005-0000-0000-000078170000}"/>
    <cellStyle name="40% - Accent1 2 6 2 3" xfId="7428" xr:uid="{00000000-0005-0000-0000-000079170000}"/>
    <cellStyle name="40% - Accent1 2 6 2 3 2" xfId="18250" xr:uid="{00000000-0005-0000-0000-00007A170000}"/>
    <cellStyle name="40% - Accent1 2 6 2 3 2 2" xfId="39895" xr:uid="{00000000-0005-0000-0000-00007B170000}"/>
    <cellStyle name="40% - Accent1 2 6 2 3 3" xfId="29073" xr:uid="{00000000-0005-0000-0000-00007C170000}"/>
    <cellStyle name="40% - Accent1 2 6 2 4" xfId="12839" xr:uid="{00000000-0005-0000-0000-00007D170000}"/>
    <cellStyle name="40% - Accent1 2 6 2 4 2" xfId="34484" xr:uid="{00000000-0005-0000-0000-00007E170000}"/>
    <cellStyle name="40% - Accent1 2 6 2 5" xfId="23662" xr:uid="{00000000-0005-0000-0000-00007F170000}"/>
    <cellStyle name="40% - Accent1 2 6 3" xfId="3352" xr:uid="{00000000-0005-0000-0000-000080170000}"/>
    <cellStyle name="40% - Accent1 2 6 3 2" xfId="8777" xr:uid="{00000000-0005-0000-0000-000081170000}"/>
    <cellStyle name="40% - Accent1 2 6 3 2 2" xfId="19599" xr:uid="{00000000-0005-0000-0000-000082170000}"/>
    <cellStyle name="40% - Accent1 2 6 3 2 2 2" xfId="41244" xr:uid="{00000000-0005-0000-0000-000083170000}"/>
    <cellStyle name="40% - Accent1 2 6 3 2 3" xfId="30422" xr:uid="{00000000-0005-0000-0000-000084170000}"/>
    <cellStyle name="40% - Accent1 2 6 3 3" xfId="14188" xr:uid="{00000000-0005-0000-0000-000085170000}"/>
    <cellStyle name="40% - Accent1 2 6 3 3 2" xfId="35833" xr:uid="{00000000-0005-0000-0000-000086170000}"/>
    <cellStyle name="40% - Accent1 2 6 3 4" xfId="25011" xr:uid="{00000000-0005-0000-0000-000087170000}"/>
    <cellStyle name="40% - Accent1 2 6 4" xfId="6081" xr:uid="{00000000-0005-0000-0000-000088170000}"/>
    <cellStyle name="40% - Accent1 2 6 4 2" xfId="16903" xr:uid="{00000000-0005-0000-0000-000089170000}"/>
    <cellStyle name="40% - Accent1 2 6 4 2 2" xfId="38548" xr:uid="{00000000-0005-0000-0000-00008A170000}"/>
    <cellStyle name="40% - Accent1 2 6 4 3" xfId="27726" xr:uid="{00000000-0005-0000-0000-00008B170000}"/>
    <cellStyle name="40% - Accent1 2 6 5" xfId="11492" xr:uid="{00000000-0005-0000-0000-00008C170000}"/>
    <cellStyle name="40% - Accent1 2 6 5 2" xfId="33137" xr:uid="{00000000-0005-0000-0000-00008D170000}"/>
    <cellStyle name="40% - Accent1 2 6 6" xfId="22315" xr:uid="{00000000-0005-0000-0000-00008E170000}"/>
    <cellStyle name="40% - Accent1 2 7" xfId="1101" xr:uid="{00000000-0005-0000-0000-00008F170000}"/>
    <cellStyle name="40% - Accent1 2 7 2" xfId="2450" xr:uid="{00000000-0005-0000-0000-000090170000}"/>
    <cellStyle name="40% - Accent1 2 7 2 2" xfId="5148" xr:uid="{00000000-0005-0000-0000-000091170000}"/>
    <cellStyle name="40% - Accent1 2 7 2 2 2" xfId="10573" xr:uid="{00000000-0005-0000-0000-000092170000}"/>
    <cellStyle name="40% - Accent1 2 7 2 2 2 2" xfId="21395" xr:uid="{00000000-0005-0000-0000-000093170000}"/>
    <cellStyle name="40% - Accent1 2 7 2 2 2 2 2" xfId="43040" xr:uid="{00000000-0005-0000-0000-000094170000}"/>
    <cellStyle name="40% - Accent1 2 7 2 2 2 3" xfId="32218" xr:uid="{00000000-0005-0000-0000-000095170000}"/>
    <cellStyle name="40% - Accent1 2 7 2 2 3" xfId="15984" xr:uid="{00000000-0005-0000-0000-000096170000}"/>
    <cellStyle name="40% - Accent1 2 7 2 2 3 2" xfId="37629" xr:uid="{00000000-0005-0000-0000-000097170000}"/>
    <cellStyle name="40% - Accent1 2 7 2 2 4" xfId="26807" xr:uid="{00000000-0005-0000-0000-000098170000}"/>
    <cellStyle name="40% - Accent1 2 7 2 3" xfId="7877" xr:uid="{00000000-0005-0000-0000-000099170000}"/>
    <cellStyle name="40% - Accent1 2 7 2 3 2" xfId="18699" xr:uid="{00000000-0005-0000-0000-00009A170000}"/>
    <cellStyle name="40% - Accent1 2 7 2 3 2 2" xfId="40344" xr:uid="{00000000-0005-0000-0000-00009B170000}"/>
    <cellStyle name="40% - Accent1 2 7 2 3 3" xfId="29522" xr:uid="{00000000-0005-0000-0000-00009C170000}"/>
    <cellStyle name="40% - Accent1 2 7 2 4" xfId="13288" xr:uid="{00000000-0005-0000-0000-00009D170000}"/>
    <cellStyle name="40% - Accent1 2 7 2 4 2" xfId="34933" xr:uid="{00000000-0005-0000-0000-00009E170000}"/>
    <cellStyle name="40% - Accent1 2 7 2 5" xfId="24111" xr:uid="{00000000-0005-0000-0000-00009F170000}"/>
    <cellStyle name="40% - Accent1 2 7 3" xfId="3801" xr:uid="{00000000-0005-0000-0000-0000A0170000}"/>
    <cellStyle name="40% - Accent1 2 7 3 2" xfId="9226" xr:uid="{00000000-0005-0000-0000-0000A1170000}"/>
    <cellStyle name="40% - Accent1 2 7 3 2 2" xfId="20048" xr:uid="{00000000-0005-0000-0000-0000A2170000}"/>
    <cellStyle name="40% - Accent1 2 7 3 2 2 2" xfId="41693" xr:uid="{00000000-0005-0000-0000-0000A3170000}"/>
    <cellStyle name="40% - Accent1 2 7 3 2 3" xfId="30871" xr:uid="{00000000-0005-0000-0000-0000A4170000}"/>
    <cellStyle name="40% - Accent1 2 7 3 3" xfId="14637" xr:uid="{00000000-0005-0000-0000-0000A5170000}"/>
    <cellStyle name="40% - Accent1 2 7 3 3 2" xfId="36282" xr:uid="{00000000-0005-0000-0000-0000A6170000}"/>
    <cellStyle name="40% - Accent1 2 7 3 4" xfId="25460" xr:uid="{00000000-0005-0000-0000-0000A7170000}"/>
    <cellStyle name="40% - Accent1 2 7 4" xfId="6530" xr:uid="{00000000-0005-0000-0000-0000A8170000}"/>
    <cellStyle name="40% - Accent1 2 7 4 2" xfId="17352" xr:uid="{00000000-0005-0000-0000-0000A9170000}"/>
    <cellStyle name="40% - Accent1 2 7 4 2 2" xfId="38997" xr:uid="{00000000-0005-0000-0000-0000AA170000}"/>
    <cellStyle name="40% - Accent1 2 7 4 3" xfId="28175" xr:uid="{00000000-0005-0000-0000-0000AB170000}"/>
    <cellStyle name="40% - Accent1 2 7 5" xfId="11941" xr:uid="{00000000-0005-0000-0000-0000AC170000}"/>
    <cellStyle name="40% - Accent1 2 7 5 2" xfId="33586" xr:uid="{00000000-0005-0000-0000-0000AD170000}"/>
    <cellStyle name="40% - Accent1 2 7 6" xfId="22764" xr:uid="{00000000-0005-0000-0000-0000AE170000}"/>
    <cellStyle name="40% - Accent1 2 8" xfId="1552" xr:uid="{00000000-0005-0000-0000-0000AF170000}"/>
    <cellStyle name="40% - Accent1 2 8 2" xfId="4250" xr:uid="{00000000-0005-0000-0000-0000B0170000}"/>
    <cellStyle name="40% - Accent1 2 8 2 2" xfId="9675" xr:uid="{00000000-0005-0000-0000-0000B1170000}"/>
    <cellStyle name="40% - Accent1 2 8 2 2 2" xfId="20497" xr:uid="{00000000-0005-0000-0000-0000B2170000}"/>
    <cellStyle name="40% - Accent1 2 8 2 2 2 2" xfId="42142" xr:uid="{00000000-0005-0000-0000-0000B3170000}"/>
    <cellStyle name="40% - Accent1 2 8 2 2 3" xfId="31320" xr:uid="{00000000-0005-0000-0000-0000B4170000}"/>
    <cellStyle name="40% - Accent1 2 8 2 3" xfId="15086" xr:uid="{00000000-0005-0000-0000-0000B5170000}"/>
    <cellStyle name="40% - Accent1 2 8 2 3 2" xfId="36731" xr:uid="{00000000-0005-0000-0000-0000B6170000}"/>
    <cellStyle name="40% - Accent1 2 8 2 4" xfId="25909" xr:uid="{00000000-0005-0000-0000-0000B7170000}"/>
    <cellStyle name="40% - Accent1 2 8 3" xfId="6979" xr:uid="{00000000-0005-0000-0000-0000B8170000}"/>
    <cellStyle name="40% - Accent1 2 8 3 2" xfId="17801" xr:uid="{00000000-0005-0000-0000-0000B9170000}"/>
    <cellStyle name="40% - Accent1 2 8 3 2 2" xfId="39446" xr:uid="{00000000-0005-0000-0000-0000BA170000}"/>
    <cellStyle name="40% - Accent1 2 8 3 3" xfId="28624" xr:uid="{00000000-0005-0000-0000-0000BB170000}"/>
    <cellStyle name="40% - Accent1 2 8 4" xfId="12390" xr:uid="{00000000-0005-0000-0000-0000BC170000}"/>
    <cellStyle name="40% - Accent1 2 8 4 2" xfId="34035" xr:uid="{00000000-0005-0000-0000-0000BD170000}"/>
    <cellStyle name="40% - Accent1 2 8 5" xfId="23213" xr:uid="{00000000-0005-0000-0000-0000BE170000}"/>
    <cellStyle name="40% - Accent1 2 9" xfId="2903" xr:uid="{00000000-0005-0000-0000-0000BF170000}"/>
    <cellStyle name="40% - Accent1 2 9 2" xfId="8328" xr:uid="{00000000-0005-0000-0000-0000C0170000}"/>
    <cellStyle name="40% - Accent1 2 9 2 2" xfId="19150" xr:uid="{00000000-0005-0000-0000-0000C1170000}"/>
    <cellStyle name="40% - Accent1 2 9 2 2 2" xfId="40795" xr:uid="{00000000-0005-0000-0000-0000C2170000}"/>
    <cellStyle name="40% - Accent1 2 9 2 3" xfId="29973" xr:uid="{00000000-0005-0000-0000-0000C3170000}"/>
    <cellStyle name="40% - Accent1 2 9 3" xfId="13739" xr:uid="{00000000-0005-0000-0000-0000C4170000}"/>
    <cellStyle name="40% - Accent1 2 9 3 2" xfId="35384" xr:uid="{00000000-0005-0000-0000-0000C5170000}"/>
    <cellStyle name="40% - Accent1 2 9 4" xfId="24562" xr:uid="{00000000-0005-0000-0000-0000C6170000}"/>
    <cellStyle name="40% - Accent2" xfId="19" xr:uid="{00000000-0005-0000-0000-0000C7170000}"/>
    <cellStyle name="40% - Accent2 2" xfId="109" xr:uid="{00000000-0005-0000-0000-0000C8170000}"/>
    <cellStyle name="40% - Accent2 2 10" xfId="5633" xr:uid="{00000000-0005-0000-0000-0000C9170000}"/>
    <cellStyle name="40% - Accent2 2 10 2" xfId="16455" xr:uid="{00000000-0005-0000-0000-0000CA170000}"/>
    <cellStyle name="40% - Accent2 2 10 2 2" xfId="38100" xr:uid="{00000000-0005-0000-0000-0000CB170000}"/>
    <cellStyle name="40% - Accent2 2 10 3" xfId="27278" xr:uid="{00000000-0005-0000-0000-0000CC170000}"/>
    <cellStyle name="40% - Accent2 2 11" xfId="11044" xr:uid="{00000000-0005-0000-0000-0000CD170000}"/>
    <cellStyle name="40% - Accent2 2 11 2" xfId="32689" xr:uid="{00000000-0005-0000-0000-0000CE170000}"/>
    <cellStyle name="40% - Accent2 2 12" xfId="21867" xr:uid="{00000000-0005-0000-0000-0000CF170000}"/>
    <cellStyle name="40% - Accent2 2 2" xfId="179" xr:uid="{00000000-0005-0000-0000-0000D0170000}"/>
    <cellStyle name="40% - Accent2 2 2 10" xfId="21894" xr:uid="{00000000-0005-0000-0000-0000D1170000}"/>
    <cellStyle name="40% - Accent2 2 2 2" xfId="380" xr:uid="{00000000-0005-0000-0000-0000D2170000}"/>
    <cellStyle name="40% - Accent2 2 2 2 2" xfId="829" xr:uid="{00000000-0005-0000-0000-0000D3170000}"/>
    <cellStyle name="40% - Accent2 2 2 2 2 2" xfId="2178" xr:uid="{00000000-0005-0000-0000-0000D4170000}"/>
    <cellStyle name="40% - Accent2 2 2 2 2 2 2" xfId="4876" xr:uid="{00000000-0005-0000-0000-0000D5170000}"/>
    <cellStyle name="40% - Accent2 2 2 2 2 2 2 2" xfId="10301" xr:uid="{00000000-0005-0000-0000-0000D6170000}"/>
    <cellStyle name="40% - Accent2 2 2 2 2 2 2 2 2" xfId="21123" xr:uid="{00000000-0005-0000-0000-0000D7170000}"/>
    <cellStyle name="40% - Accent2 2 2 2 2 2 2 2 2 2" xfId="42768" xr:uid="{00000000-0005-0000-0000-0000D8170000}"/>
    <cellStyle name="40% - Accent2 2 2 2 2 2 2 2 3" xfId="31946" xr:uid="{00000000-0005-0000-0000-0000D9170000}"/>
    <cellStyle name="40% - Accent2 2 2 2 2 2 2 3" xfId="15712" xr:uid="{00000000-0005-0000-0000-0000DA170000}"/>
    <cellStyle name="40% - Accent2 2 2 2 2 2 2 3 2" xfId="37357" xr:uid="{00000000-0005-0000-0000-0000DB170000}"/>
    <cellStyle name="40% - Accent2 2 2 2 2 2 2 4" xfId="26535" xr:uid="{00000000-0005-0000-0000-0000DC170000}"/>
    <cellStyle name="40% - Accent2 2 2 2 2 2 3" xfId="7605" xr:uid="{00000000-0005-0000-0000-0000DD170000}"/>
    <cellStyle name="40% - Accent2 2 2 2 2 2 3 2" xfId="18427" xr:uid="{00000000-0005-0000-0000-0000DE170000}"/>
    <cellStyle name="40% - Accent2 2 2 2 2 2 3 2 2" xfId="40072" xr:uid="{00000000-0005-0000-0000-0000DF170000}"/>
    <cellStyle name="40% - Accent2 2 2 2 2 2 3 3" xfId="29250" xr:uid="{00000000-0005-0000-0000-0000E0170000}"/>
    <cellStyle name="40% - Accent2 2 2 2 2 2 4" xfId="13016" xr:uid="{00000000-0005-0000-0000-0000E1170000}"/>
    <cellStyle name="40% - Accent2 2 2 2 2 2 4 2" xfId="34661" xr:uid="{00000000-0005-0000-0000-0000E2170000}"/>
    <cellStyle name="40% - Accent2 2 2 2 2 2 5" xfId="23839" xr:uid="{00000000-0005-0000-0000-0000E3170000}"/>
    <cellStyle name="40% - Accent2 2 2 2 2 3" xfId="3529" xr:uid="{00000000-0005-0000-0000-0000E4170000}"/>
    <cellStyle name="40% - Accent2 2 2 2 2 3 2" xfId="8954" xr:uid="{00000000-0005-0000-0000-0000E5170000}"/>
    <cellStyle name="40% - Accent2 2 2 2 2 3 2 2" xfId="19776" xr:uid="{00000000-0005-0000-0000-0000E6170000}"/>
    <cellStyle name="40% - Accent2 2 2 2 2 3 2 2 2" xfId="41421" xr:uid="{00000000-0005-0000-0000-0000E7170000}"/>
    <cellStyle name="40% - Accent2 2 2 2 2 3 2 3" xfId="30599" xr:uid="{00000000-0005-0000-0000-0000E8170000}"/>
    <cellStyle name="40% - Accent2 2 2 2 2 3 3" xfId="14365" xr:uid="{00000000-0005-0000-0000-0000E9170000}"/>
    <cellStyle name="40% - Accent2 2 2 2 2 3 3 2" xfId="36010" xr:uid="{00000000-0005-0000-0000-0000EA170000}"/>
    <cellStyle name="40% - Accent2 2 2 2 2 3 4" xfId="25188" xr:uid="{00000000-0005-0000-0000-0000EB170000}"/>
    <cellStyle name="40% - Accent2 2 2 2 2 4" xfId="6258" xr:uid="{00000000-0005-0000-0000-0000EC170000}"/>
    <cellStyle name="40% - Accent2 2 2 2 2 4 2" xfId="17080" xr:uid="{00000000-0005-0000-0000-0000ED170000}"/>
    <cellStyle name="40% - Accent2 2 2 2 2 4 2 2" xfId="38725" xr:uid="{00000000-0005-0000-0000-0000EE170000}"/>
    <cellStyle name="40% - Accent2 2 2 2 2 4 3" xfId="27903" xr:uid="{00000000-0005-0000-0000-0000EF170000}"/>
    <cellStyle name="40% - Accent2 2 2 2 2 5" xfId="11669" xr:uid="{00000000-0005-0000-0000-0000F0170000}"/>
    <cellStyle name="40% - Accent2 2 2 2 2 5 2" xfId="33314" xr:uid="{00000000-0005-0000-0000-0000F1170000}"/>
    <cellStyle name="40% - Accent2 2 2 2 2 6" xfId="22492" xr:uid="{00000000-0005-0000-0000-0000F2170000}"/>
    <cellStyle name="40% - Accent2 2 2 2 3" xfId="1278" xr:uid="{00000000-0005-0000-0000-0000F3170000}"/>
    <cellStyle name="40% - Accent2 2 2 2 3 2" xfId="2627" xr:uid="{00000000-0005-0000-0000-0000F4170000}"/>
    <cellStyle name="40% - Accent2 2 2 2 3 2 2" xfId="5325" xr:uid="{00000000-0005-0000-0000-0000F5170000}"/>
    <cellStyle name="40% - Accent2 2 2 2 3 2 2 2" xfId="10750" xr:uid="{00000000-0005-0000-0000-0000F6170000}"/>
    <cellStyle name="40% - Accent2 2 2 2 3 2 2 2 2" xfId="21572" xr:uid="{00000000-0005-0000-0000-0000F7170000}"/>
    <cellStyle name="40% - Accent2 2 2 2 3 2 2 2 2 2" xfId="43217" xr:uid="{00000000-0005-0000-0000-0000F8170000}"/>
    <cellStyle name="40% - Accent2 2 2 2 3 2 2 2 3" xfId="32395" xr:uid="{00000000-0005-0000-0000-0000F9170000}"/>
    <cellStyle name="40% - Accent2 2 2 2 3 2 2 3" xfId="16161" xr:uid="{00000000-0005-0000-0000-0000FA170000}"/>
    <cellStyle name="40% - Accent2 2 2 2 3 2 2 3 2" xfId="37806" xr:uid="{00000000-0005-0000-0000-0000FB170000}"/>
    <cellStyle name="40% - Accent2 2 2 2 3 2 2 4" xfId="26984" xr:uid="{00000000-0005-0000-0000-0000FC170000}"/>
    <cellStyle name="40% - Accent2 2 2 2 3 2 3" xfId="8054" xr:uid="{00000000-0005-0000-0000-0000FD170000}"/>
    <cellStyle name="40% - Accent2 2 2 2 3 2 3 2" xfId="18876" xr:uid="{00000000-0005-0000-0000-0000FE170000}"/>
    <cellStyle name="40% - Accent2 2 2 2 3 2 3 2 2" xfId="40521" xr:uid="{00000000-0005-0000-0000-0000FF170000}"/>
    <cellStyle name="40% - Accent2 2 2 2 3 2 3 3" xfId="29699" xr:uid="{00000000-0005-0000-0000-000000180000}"/>
    <cellStyle name="40% - Accent2 2 2 2 3 2 4" xfId="13465" xr:uid="{00000000-0005-0000-0000-000001180000}"/>
    <cellStyle name="40% - Accent2 2 2 2 3 2 4 2" xfId="35110" xr:uid="{00000000-0005-0000-0000-000002180000}"/>
    <cellStyle name="40% - Accent2 2 2 2 3 2 5" xfId="24288" xr:uid="{00000000-0005-0000-0000-000003180000}"/>
    <cellStyle name="40% - Accent2 2 2 2 3 3" xfId="3978" xr:uid="{00000000-0005-0000-0000-000004180000}"/>
    <cellStyle name="40% - Accent2 2 2 2 3 3 2" xfId="9403" xr:uid="{00000000-0005-0000-0000-000005180000}"/>
    <cellStyle name="40% - Accent2 2 2 2 3 3 2 2" xfId="20225" xr:uid="{00000000-0005-0000-0000-000006180000}"/>
    <cellStyle name="40% - Accent2 2 2 2 3 3 2 2 2" xfId="41870" xr:uid="{00000000-0005-0000-0000-000007180000}"/>
    <cellStyle name="40% - Accent2 2 2 2 3 3 2 3" xfId="31048" xr:uid="{00000000-0005-0000-0000-000008180000}"/>
    <cellStyle name="40% - Accent2 2 2 2 3 3 3" xfId="14814" xr:uid="{00000000-0005-0000-0000-000009180000}"/>
    <cellStyle name="40% - Accent2 2 2 2 3 3 3 2" xfId="36459" xr:uid="{00000000-0005-0000-0000-00000A180000}"/>
    <cellStyle name="40% - Accent2 2 2 2 3 3 4" xfId="25637" xr:uid="{00000000-0005-0000-0000-00000B180000}"/>
    <cellStyle name="40% - Accent2 2 2 2 3 4" xfId="6707" xr:uid="{00000000-0005-0000-0000-00000C180000}"/>
    <cellStyle name="40% - Accent2 2 2 2 3 4 2" xfId="17529" xr:uid="{00000000-0005-0000-0000-00000D180000}"/>
    <cellStyle name="40% - Accent2 2 2 2 3 4 2 2" xfId="39174" xr:uid="{00000000-0005-0000-0000-00000E180000}"/>
    <cellStyle name="40% - Accent2 2 2 2 3 4 3" xfId="28352" xr:uid="{00000000-0005-0000-0000-00000F180000}"/>
    <cellStyle name="40% - Accent2 2 2 2 3 5" xfId="12118" xr:uid="{00000000-0005-0000-0000-000010180000}"/>
    <cellStyle name="40% - Accent2 2 2 2 3 5 2" xfId="33763" xr:uid="{00000000-0005-0000-0000-000011180000}"/>
    <cellStyle name="40% - Accent2 2 2 2 3 6" xfId="22941" xr:uid="{00000000-0005-0000-0000-000012180000}"/>
    <cellStyle name="40% - Accent2 2 2 2 4" xfId="1729" xr:uid="{00000000-0005-0000-0000-000013180000}"/>
    <cellStyle name="40% - Accent2 2 2 2 4 2" xfId="4427" xr:uid="{00000000-0005-0000-0000-000014180000}"/>
    <cellStyle name="40% - Accent2 2 2 2 4 2 2" xfId="9852" xr:uid="{00000000-0005-0000-0000-000015180000}"/>
    <cellStyle name="40% - Accent2 2 2 2 4 2 2 2" xfId="20674" xr:uid="{00000000-0005-0000-0000-000016180000}"/>
    <cellStyle name="40% - Accent2 2 2 2 4 2 2 2 2" xfId="42319" xr:uid="{00000000-0005-0000-0000-000017180000}"/>
    <cellStyle name="40% - Accent2 2 2 2 4 2 2 3" xfId="31497" xr:uid="{00000000-0005-0000-0000-000018180000}"/>
    <cellStyle name="40% - Accent2 2 2 2 4 2 3" xfId="15263" xr:uid="{00000000-0005-0000-0000-000019180000}"/>
    <cellStyle name="40% - Accent2 2 2 2 4 2 3 2" xfId="36908" xr:uid="{00000000-0005-0000-0000-00001A180000}"/>
    <cellStyle name="40% - Accent2 2 2 2 4 2 4" xfId="26086" xr:uid="{00000000-0005-0000-0000-00001B180000}"/>
    <cellStyle name="40% - Accent2 2 2 2 4 3" xfId="7156" xr:uid="{00000000-0005-0000-0000-00001C180000}"/>
    <cellStyle name="40% - Accent2 2 2 2 4 3 2" xfId="17978" xr:uid="{00000000-0005-0000-0000-00001D180000}"/>
    <cellStyle name="40% - Accent2 2 2 2 4 3 2 2" xfId="39623" xr:uid="{00000000-0005-0000-0000-00001E180000}"/>
    <cellStyle name="40% - Accent2 2 2 2 4 3 3" xfId="28801" xr:uid="{00000000-0005-0000-0000-00001F180000}"/>
    <cellStyle name="40% - Accent2 2 2 2 4 4" xfId="12567" xr:uid="{00000000-0005-0000-0000-000020180000}"/>
    <cellStyle name="40% - Accent2 2 2 2 4 4 2" xfId="34212" xr:uid="{00000000-0005-0000-0000-000021180000}"/>
    <cellStyle name="40% - Accent2 2 2 2 4 5" xfId="23390" xr:uid="{00000000-0005-0000-0000-000022180000}"/>
    <cellStyle name="40% - Accent2 2 2 2 5" xfId="3080" xr:uid="{00000000-0005-0000-0000-000023180000}"/>
    <cellStyle name="40% - Accent2 2 2 2 5 2" xfId="8505" xr:uid="{00000000-0005-0000-0000-000024180000}"/>
    <cellStyle name="40% - Accent2 2 2 2 5 2 2" xfId="19327" xr:uid="{00000000-0005-0000-0000-000025180000}"/>
    <cellStyle name="40% - Accent2 2 2 2 5 2 2 2" xfId="40972" xr:uid="{00000000-0005-0000-0000-000026180000}"/>
    <cellStyle name="40% - Accent2 2 2 2 5 2 3" xfId="30150" xr:uid="{00000000-0005-0000-0000-000027180000}"/>
    <cellStyle name="40% - Accent2 2 2 2 5 3" xfId="13916" xr:uid="{00000000-0005-0000-0000-000028180000}"/>
    <cellStyle name="40% - Accent2 2 2 2 5 3 2" xfId="35561" xr:uid="{00000000-0005-0000-0000-000029180000}"/>
    <cellStyle name="40% - Accent2 2 2 2 5 4" xfId="24739" xr:uid="{00000000-0005-0000-0000-00002A180000}"/>
    <cellStyle name="40% - Accent2 2 2 2 6" xfId="5809" xr:uid="{00000000-0005-0000-0000-00002B180000}"/>
    <cellStyle name="40% - Accent2 2 2 2 6 2" xfId="16631" xr:uid="{00000000-0005-0000-0000-00002C180000}"/>
    <cellStyle name="40% - Accent2 2 2 2 6 2 2" xfId="38276" xr:uid="{00000000-0005-0000-0000-00002D180000}"/>
    <cellStyle name="40% - Accent2 2 2 2 6 3" xfId="27454" xr:uid="{00000000-0005-0000-0000-00002E180000}"/>
    <cellStyle name="40% - Accent2 2 2 2 7" xfId="11220" xr:uid="{00000000-0005-0000-0000-00002F180000}"/>
    <cellStyle name="40% - Accent2 2 2 2 7 2" xfId="32865" xr:uid="{00000000-0005-0000-0000-000030180000}"/>
    <cellStyle name="40% - Accent2 2 2 2 8" xfId="22043" xr:uid="{00000000-0005-0000-0000-000031180000}"/>
    <cellStyle name="40% - Accent2 2 2 3" xfId="530" xr:uid="{00000000-0005-0000-0000-000032180000}"/>
    <cellStyle name="40% - Accent2 2 2 3 2" xfId="979" xr:uid="{00000000-0005-0000-0000-000033180000}"/>
    <cellStyle name="40% - Accent2 2 2 3 2 2" xfId="2328" xr:uid="{00000000-0005-0000-0000-000034180000}"/>
    <cellStyle name="40% - Accent2 2 2 3 2 2 2" xfId="5026" xr:uid="{00000000-0005-0000-0000-000035180000}"/>
    <cellStyle name="40% - Accent2 2 2 3 2 2 2 2" xfId="10451" xr:uid="{00000000-0005-0000-0000-000036180000}"/>
    <cellStyle name="40% - Accent2 2 2 3 2 2 2 2 2" xfId="21273" xr:uid="{00000000-0005-0000-0000-000037180000}"/>
    <cellStyle name="40% - Accent2 2 2 3 2 2 2 2 2 2" xfId="42918" xr:uid="{00000000-0005-0000-0000-000038180000}"/>
    <cellStyle name="40% - Accent2 2 2 3 2 2 2 2 3" xfId="32096" xr:uid="{00000000-0005-0000-0000-000039180000}"/>
    <cellStyle name="40% - Accent2 2 2 3 2 2 2 3" xfId="15862" xr:uid="{00000000-0005-0000-0000-00003A180000}"/>
    <cellStyle name="40% - Accent2 2 2 3 2 2 2 3 2" xfId="37507" xr:uid="{00000000-0005-0000-0000-00003B180000}"/>
    <cellStyle name="40% - Accent2 2 2 3 2 2 2 4" xfId="26685" xr:uid="{00000000-0005-0000-0000-00003C180000}"/>
    <cellStyle name="40% - Accent2 2 2 3 2 2 3" xfId="7755" xr:uid="{00000000-0005-0000-0000-00003D180000}"/>
    <cellStyle name="40% - Accent2 2 2 3 2 2 3 2" xfId="18577" xr:uid="{00000000-0005-0000-0000-00003E180000}"/>
    <cellStyle name="40% - Accent2 2 2 3 2 2 3 2 2" xfId="40222" xr:uid="{00000000-0005-0000-0000-00003F180000}"/>
    <cellStyle name="40% - Accent2 2 2 3 2 2 3 3" xfId="29400" xr:uid="{00000000-0005-0000-0000-000040180000}"/>
    <cellStyle name="40% - Accent2 2 2 3 2 2 4" xfId="13166" xr:uid="{00000000-0005-0000-0000-000041180000}"/>
    <cellStyle name="40% - Accent2 2 2 3 2 2 4 2" xfId="34811" xr:uid="{00000000-0005-0000-0000-000042180000}"/>
    <cellStyle name="40% - Accent2 2 2 3 2 2 5" xfId="23989" xr:uid="{00000000-0005-0000-0000-000043180000}"/>
    <cellStyle name="40% - Accent2 2 2 3 2 3" xfId="3679" xr:uid="{00000000-0005-0000-0000-000044180000}"/>
    <cellStyle name="40% - Accent2 2 2 3 2 3 2" xfId="9104" xr:uid="{00000000-0005-0000-0000-000045180000}"/>
    <cellStyle name="40% - Accent2 2 2 3 2 3 2 2" xfId="19926" xr:uid="{00000000-0005-0000-0000-000046180000}"/>
    <cellStyle name="40% - Accent2 2 2 3 2 3 2 2 2" xfId="41571" xr:uid="{00000000-0005-0000-0000-000047180000}"/>
    <cellStyle name="40% - Accent2 2 2 3 2 3 2 3" xfId="30749" xr:uid="{00000000-0005-0000-0000-000048180000}"/>
    <cellStyle name="40% - Accent2 2 2 3 2 3 3" xfId="14515" xr:uid="{00000000-0005-0000-0000-000049180000}"/>
    <cellStyle name="40% - Accent2 2 2 3 2 3 3 2" xfId="36160" xr:uid="{00000000-0005-0000-0000-00004A180000}"/>
    <cellStyle name="40% - Accent2 2 2 3 2 3 4" xfId="25338" xr:uid="{00000000-0005-0000-0000-00004B180000}"/>
    <cellStyle name="40% - Accent2 2 2 3 2 4" xfId="6408" xr:uid="{00000000-0005-0000-0000-00004C180000}"/>
    <cellStyle name="40% - Accent2 2 2 3 2 4 2" xfId="17230" xr:uid="{00000000-0005-0000-0000-00004D180000}"/>
    <cellStyle name="40% - Accent2 2 2 3 2 4 2 2" xfId="38875" xr:uid="{00000000-0005-0000-0000-00004E180000}"/>
    <cellStyle name="40% - Accent2 2 2 3 2 4 3" xfId="28053" xr:uid="{00000000-0005-0000-0000-00004F180000}"/>
    <cellStyle name="40% - Accent2 2 2 3 2 5" xfId="11819" xr:uid="{00000000-0005-0000-0000-000050180000}"/>
    <cellStyle name="40% - Accent2 2 2 3 2 5 2" xfId="33464" xr:uid="{00000000-0005-0000-0000-000051180000}"/>
    <cellStyle name="40% - Accent2 2 2 3 2 6" xfId="22642" xr:uid="{00000000-0005-0000-0000-000052180000}"/>
    <cellStyle name="40% - Accent2 2 2 3 3" xfId="1428" xr:uid="{00000000-0005-0000-0000-000053180000}"/>
    <cellStyle name="40% - Accent2 2 2 3 3 2" xfId="2777" xr:uid="{00000000-0005-0000-0000-000054180000}"/>
    <cellStyle name="40% - Accent2 2 2 3 3 2 2" xfId="5475" xr:uid="{00000000-0005-0000-0000-000055180000}"/>
    <cellStyle name="40% - Accent2 2 2 3 3 2 2 2" xfId="10900" xr:uid="{00000000-0005-0000-0000-000056180000}"/>
    <cellStyle name="40% - Accent2 2 2 3 3 2 2 2 2" xfId="21722" xr:uid="{00000000-0005-0000-0000-000057180000}"/>
    <cellStyle name="40% - Accent2 2 2 3 3 2 2 2 2 2" xfId="43367" xr:uid="{00000000-0005-0000-0000-000058180000}"/>
    <cellStyle name="40% - Accent2 2 2 3 3 2 2 2 3" xfId="32545" xr:uid="{00000000-0005-0000-0000-000059180000}"/>
    <cellStyle name="40% - Accent2 2 2 3 3 2 2 3" xfId="16311" xr:uid="{00000000-0005-0000-0000-00005A180000}"/>
    <cellStyle name="40% - Accent2 2 2 3 3 2 2 3 2" xfId="37956" xr:uid="{00000000-0005-0000-0000-00005B180000}"/>
    <cellStyle name="40% - Accent2 2 2 3 3 2 2 4" xfId="27134" xr:uid="{00000000-0005-0000-0000-00005C180000}"/>
    <cellStyle name="40% - Accent2 2 2 3 3 2 3" xfId="8204" xr:uid="{00000000-0005-0000-0000-00005D180000}"/>
    <cellStyle name="40% - Accent2 2 2 3 3 2 3 2" xfId="19026" xr:uid="{00000000-0005-0000-0000-00005E180000}"/>
    <cellStyle name="40% - Accent2 2 2 3 3 2 3 2 2" xfId="40671" xr:uid="{00000000-0005-0000-0000-00005F180000}"/>
    <cellStyle name="40% - Accent2 2 2 3 3 2 3 3" xfId="29849" xr:uid="{00000000-0005-0000-0000-000060180000}"/>
    <cellStyle name="40% - Accent2 2 2 3 3 2 4" xfId="13615" xr:uid="{00000000-0005-0000-0000-000061180000}"/>
    <cellStyle name="40% - Accent2 2 2 3 3 2 4 2" xfId="35260" xr:uid="{00000000-0005-0000-0000-000062180000}"/>
    <cellStyle name="40% - Accent2 2 2 3 3 2 5" xfId="24438" xr:uid="{00000000-0005-0000-0000-000063180000}"/>
    <cellStyle name="40% - Accent2 2 2 3 3 3" xfId="4128" xr:uid="{00000000-0005-0000-0000-000064180000}"/>
    <cellStyle name="40% - Accent2 2 2 3 3 3 2" xfId="9553" xr:uid="{00000000-0005-0000-0000-000065180000}"/>
    <cellStyle name="40% - Accent2 2 2 3 3 3 2 2" xfId="20375" xr:uid="{00000000-0005-0000-0000-000066180000}"/>
    <cellStyle name="40% - Accent2 2 2 3 3 3 2 2 2" xfId="42020" xr:uid="{00000000-0005-0000-0000-000067180000}"/>
    <cellStyle name="40% - Accent2 2 2 3 3 3 2 3" xfId="31198" xr:uid="{00000000-0005-0000-0000-000068180000}"/>
    <cellStyle name="40% - Accent2 2 2 3 3 3 3" xfId="14964" xr:uid="{00000000-0005-0000-0000-000069180000}"/>
    <cellStyle name="40% - Accent2 2 2 3 3 3 3 2" xfId="36609" xr:uid="{00000000-0005-0000-0000-00006A180000}"/>
    <cellStyle name="40% - Accent2 2 2 3 3 3 4" xfId="25787" xr:uid="{00000000-0005-0000-0000-00006B180000}"/>
    <cellStyle name="40% - Accent2 2 2 3 3 4" xfId="6857" xr:uid="{00000000-0005-0000-0000-00006C180000}"/>
    <cellStyle name="40% - Accent2 2 2 3 3 4 2" xfId="17679" xr:uid="{00000000-0005-0000-0000-00006D180000}"/>
    <cellStyle name="40% - Accent2 2 2 3 3 4 2 2" xfId="39324" xr:uid="{00000000-0005-0000-0000-00006E180000}"/>
    <cellStyle name="40% - Accent2 2 2 3 3 4 3" xfId="28502" xr:uid="{00000000-0005-0000-0000-00006F180000}"/>
    <cellStyle name="40% - Accent2 2 2 3 3 5" xfId="12268" xr:uid="{00000000-0005-0000-0000-000070180000}"/>
    <cellStyle name="40% - Accent2 2 2 3 3 5 2" xfId="33913" xr:uid="{00000000-0005-0000-0000-000071180000}"/>
    <cellStyle name="40% - Accent2 2 2 3 3 6" xfId="23091" xr:uid="{00000000-0005-0000-0000-000072180000}"/>
    <cellStyle name="40% - Accent2 2 2 3 4" xfId="1879" xr:uid="{00000000-0005-0000-0000-000073180000}"/>
    <cellStyle name="40% - Accent2 2 2 3 4 2" xfId="4577" xr:uid="{00000000-0005-0000-0000-000074180000}"/>
    <cellStyle name="40% - Accent2 2 2 3 4 2 2" xfId="10002" xr:uid="{00000000-0005-0000-0000-000075180000}"/>
    <cellStyle name="40% - Accent2 2 2 3 4 2 2 2" xfId="20824" xr:uid="{00000000-0005-0000-0000-000076180000}"/>
    <cellStyle name="40% - Accent2 2 2 3 4 2 2 2 2" xfId="42469" xr:uid="{00000000-0005-0000-0000-000077180000}"/>
    <cellStyle name="40% - Accent2 2 2 3 4 2 2 3" xfId="31647" xr:uid="{00000000-0005-0000-0000-000078180000}"/>
    <cellStyle name="40% - Accent2 2 2 3 4 2 3" xfId="15413" xr:uid="{00000000-0005-0000-0000-000079180000}"/>
    <cellStyle name="40% - Accent2 2 2 3 4 2 3 2" xfId="37058" xr:uid="{00000000-0005-0000-0000-00007A180000}"/>
    <cellStyle name="40% - Accent2 2 2 3 4 2 4" xfId="26236" xr:uid="{00000000-0005-0000-0000-00007B180000}"/>
    <cellStyle name="40% - Accent2 2 2 3 4 3" xfId="7306" xr:uid="{00000000-0005-0000-0000-00007C180000}"/>
    <cellStyle name="40% - Accent2 2 2 3 4 3 2" xfId="18128" xr:uid="{00000000-0005-0000-0000-00007D180000}"/>
    <cellStyle name="40% - Accent2 2 2 3 4 3 2 2" xfId="39773" xr:uid="{00000000-0005-0000-0000-00007E180000}"/>
    <cellStyle name="40% - Accent2 2 2 3 4 3 3" xfId="28951" xr:uid="{00000000-0005-0000-0000-00007F180000}"/>
    <cellStyle name="40% - Accent2 2 2 3 4 4" xfId="12717" xr:uid="{00000000-0005-0000-0000-000080180000}"/>
    <cellStyle name="40% - Accent2 2 2 3 4 4 2" xfId="34362" xr:uid="{00000000-0005-0000-0000-000081180000}"/>
    <cellStyle name="40% - Accent2 2 2 3 4 5" xfId="23540" xr:uid="{00000000-0005-0000-0000-000082180000}"/>
    <cellStyle name="40% - Accent2 2 2 3 5" xfId="3230" xr:uid="{00000000-0005-0000-0000-000083180000}"/>
    <cellStyle name="40% - Accent2 2 2 3 5 2" xfId="8655" xr:uid="{00000000-0005-0000-0000-000084180000}"/>
    <cellStyle name="40% - Accent2 2 2 3 5 2 2" xfId="19477" xr:uid="{00000000-0005-0000-0000-000085180000}"/>
    <cellStyle name="40% - Accent2 2 2 3 5 2 2 2" xfId="41122" xr:uid="{00000000-0005-0000-0000-000086180000}"/>
    <cellStyle name="40% - Accent2 2 2 3 5 2 3" xfId="30300" xr:uid="{00000000-0005-0000-0000-000087180000}"/>
    <cellStyle name="40% - Accent2 2 2 3 5 3" xfId="14066" xr:uid="{00000000-0005-0000-0000-000088180000}"/>
    <cellStyle name="40% - Accent2 2 2 3 5 3 2" xfId="35711" xr:uid="{00000000-0005-0000-0000-000089180000}"/>
    <cellStyle name="40% - Accent2 2 2 3 5 4" xfId="24889" xr:uid="{00000000-0005-0000-0000-00008A180000}"/>
    <cellStyle name="40% - Accent2 2 2 3 6" xfId="5959" xr:uid="{00000000-0005-0000-0000-00008B180000}"/>
    <cellStyle name="40% - Accent2 2 2 3 6 2" xfId="16781" xr:uid="{00000000-0005-0000-0000-00008C180000}"/>
    <cellStyle name="40% - Accent2 2 2 3 6 2 2" xfId="38426" xr:uid="{00000000-0005-0000-0000-00008D180000}"/>
    <cellStyle name="40% - Accent2 2 2 3 6 3" xfId="27604" xr:uid="{00000000-0005-0000-0000-00008E180000}"/>
    <cellStyle name="40% - Accent2 2 2 3 7" xfId="11370" xr:uid="{00000000-0005-0000-0000-00008F180000}"/>
    <cellStyle name="40% - Accent2 2 2 3 7 2" xfId="33015" xr:uid="{00000000-0005-0000-0000-000090180000}"/>
    <cellStyle name="40% - Accent2 2 2 3 8" xfId="22193" xr:uid="{00000000-0005-0000-0000-000091180000}"/>
    <cellStyle name="40% - Accent2 2 2 4" xfId="680" xr:uid="{00000000-0005-0000-0000-000092180000}"/>
    <cellStyle name="40% - Accent2 2 2 4 2" xfId="2029" xr:uid="{00000000-0005-0000-0000-000093180000}"/>
    <cellStyle name="40% - Accent2 2 2 4 2 2" xfId="4727" xr:uid="{00000000-0005-0000-0000-000094180000}"/>
    <cellStyle name="40% - Accent2 2 2 4 2 2 2" xfId="10152" xr:uid="{00000000-0005-0000-0000-000095180000}"/>
    <cellStyle name="40% - Accent2 2 2 4 2 2 2 2" xfId="20974" xr:uid="{00000000-0005-0000-0000-000096180000}"/>
    <cellStyle name="40% - Accent2 2 2 4 2 2 2 2 2" xfId="42619" xr:uid="{00000000-0005-0000-0000-000097180000}"/>
    <cellStyle name="40% - Accent2 2 2 4 2 2 2 3" xfId="31797" xr:uid="{00000000-0005-0000-0000-000098180000}"/>
    <cellStyle name="40% - Accent2 2 2 4 2 2 3" xfId="15563" xr:uid="{00000000-0005-0000-0000-000099180000}"/>
    <cellStyle name="40% - Accent2 2 2 4 2 2 3 2" xfId="37208" xr:uid="{00000000-0005-0000-0000-00009A180000}"/>
    <cellStyle name="40% - Accent2 2 2 4 2 2 4" xfId="26386" xr:uid="{00000000-0005-0000-0000-00009B180000}"/>
    <cellStyle name="40% - Accent2 2 2 4 2 3" xfId="7456" xr:uid="{00000000-0005-0000-0000-00009C180000}"/>
    <cellStyle name="40% - Accent2 2 2 4 2 3 2" xfId="18278" xr:uid="{00000000-0005-0000-0000-00009D180000}"/>
    <cellStyle name="40% - Accent2 2 2 4 2 3 2 2" xfId="39923" xr:uid="{00000000-0005-0000-0000-00009E180000}"/>
    <cellStyle name="40% - Accent2 2 2 4 2 3 3" xfId="29101" xr:uid="{00000000-0005-0000-0000-00009F180000}"/>
    <cellStyle name="40% - Accent2 2 2 4 2 4" xfId="12867" xr:uid="{00000000-0005-0000-0000-0000A0180000}"/>
    <cellStyle name="40% - Accent2 2 2 4 2 4 2" xfId="34512" xr:uid="{00000000-0005-0000-0000-0000A1180000}"/>
    <cellStyle name="40% - Accent2 2 2 4 2 5" xfId="23690" xr:uid="{00000000-0005-0000-0000-0000A2180000}"/>
    <cellStyle name="40% - Accent2 2 2 4 3" xfId="3380" xr:uid="{00000000-0005-0000-0000-0000A3180000}"/>
    <cellStyle name="40% - Accent2 2 2 4 3 2" xfId="8805" xr:uid="{00000000-0005-0000-0000-0000A4180000}"/>
    <cellStyle name="40% - Accent2 2 2 4 3 2 2" xfId="19627" xr:uid="{00000000-0005-0000-0000-0000A5180000}"/>
    <cellStyle name="40% - Accent2 2 2 4 3 2 2 2" xfId="41272" xr:uid="{00000000-0005-0000-0000-0000A6180000}"/>
    <cellStyle name="40% - Accent2 2 2 4 3 2 3" xfId="30450" xr:uid="{00000000-0005-0000-0000-0000A7180000}"/>
    <cellStyle name="40% - Accent2 2 2 4 3 3" xfId="14216" xr:uid="{00000000-0005-0000-0000-0000A8180000}"/>
    <cellStyle name="40% - Accent2 2 2 4 3 3 2" xfId="35861" xr:uid="{00000000-0005-0000-0000-0000A9180000}"/>
    <cellStyle name="40% - Accent2 2 2 4 3 4" xfId="25039" xr:uid="{00000000-0005-0000-0000-0000AA180000}"/>
    <cellStyle name="40% - Accent2 2 2 4 4" xfId="6109" xr:uid="{00000000-0005-0000-0000-0000AB180000}"/>
    <cellStyle name="40% - Accent2 2 2 4 4 2" xfId="16931" xr:uid="{00000000-0005-0000-0000-0000AC180000}"/>
    <cellStyle name="40% - Accent2 2 2 4 4 2 2" xfId="38576" xr:uid="{00000000-0005-0000-0000-0000AD180000}"/>
    <cellStyle name="40% - Accent2 2 2 4 4 3" xfId="27754" xr:uid="{00000000-0005-0000-0000-0000AE180000}"/>
    <cellStyle name="40% - Accent2 2 2 4 5" xfId="11520" xr:uid="{00000000-0005-0000-0000-0000AF180000}"/>
    <cellStyle name="40% - Accent2 2 2 4 5 2" xfId="33165" xr:uid="{00000000-0005-0000-0000-0000B0180000}"/>
    <cellStyle name="40% - Accent2 2 2 4 6" xfId="22343" xr:uid="{00000000-0005-0000-0000-0000B1180000}"/>
    <cellStyle name="40% - Accent2 2 2 5" xfId="1129" xr:uid="{00000000-0005-0000-0000-0000B2180000}"/>
    <cellStyle name="40% - Accent2 2 2 5 2" xfId="2478" xr:uid="{00000000-0005-0000-0000-0000B3180000}"/>
    <cellStyle name="40% - Accent2 2 2 5 2 2" xfId="5176" xr:uid="{00000000-0005-0000-0000-0000B4180000}"/>
    <cellStyle name="40% - Accent2 2 2 5 2 2 2" xfId="10601" xr:uid="{00000000-0005-0000-0000-0000B5180000}"/>
    <cellStyle name="40% - Accent2 2 2 5 2 2 2 2" xfId="21423" xr:uid="{00000000-0005-0000-0000-0000B6180000}"/>
    <cellStyle name="40% - Accent2 2 2 5 2 2 2 2 2" xfId="43068" xr:uid="{00000000-0005-0000-0000-0000B7180000}"/>
    <cellStyle name="40% - Accent2 2 2 5 2 2 2 3" xfId="32246" xr:uid="{00000000-0005-0000-0000-0000B8180000}"/>
    <cellStyle name="40% - Accent2 2 2 5 2 2 3" xfId="16012" xr:uid="{00000000-0005-0000-0000-0000B9180000}"/>
    <cellStyle name="40% - Accent2 2 2 5 2 2 3 2" xfId="37657" xr:uid="{00000000-0005-0000-0000-0000BA180000}"/>
    <cellStyle name="40% - Accent2 2 2 5 2 2 4" xfId="26835" xr:uid="{00000000-0005-0000-0000-0000BB180000}"/>
    <cellStyle name="40% - Accent2 2 2 5 2 3" xfId="7905" xr:uid="{00000000-0005-0000-0000-0000BC180000}"/>
    <cellStyle name="40% - Accent2 2 2 5 2 3 2" xfId="18727" xr:uid="{00000000-0005-0000-0000-0000BD180000}"/>
    <cellStyle name="40% - Accent2 2 2 5 2 3 2 2" xfId="40372" xr:uid="{00000000-0005-0000-0000-0000BE180000}"/>
    <cellStyle name="40% - Accent2 2 2 5 2 3 3" xfId="29550" xr:uid="{00000000-0005-0000-0000-0000BF180000}"/>
    <cellStyle name="40% - Accent2 2 2 5 2 4" xfId="13316" xr:uid="{00000000-0005-0000-0000-0000C0180000}"/>
    <cellStyle name="40% - Accent2 2 2 5 2 4 2" xfId="34961" xr:uid="{00000000-0005-0000-0000-0000C1180000}"/>
    <cellStyle name="40% - Accent2 2 2 5 2 5" xfId="24139" xr:uid="{00000000-0005-0000-0000-0000C2180000}"/>
    <cellStyle name="40% - Accent2 2 2 5 3" xfId="3829" xr:uid="{00000000-0005-0000-0000-0000C3180000}"/>
    <cellStyle name="40% - Accent2 2 2 5 3 2" xfId="9254" xr:uid="{00000000-0005-0000-0000-0000C4180000}"/>
    <cellStyle name="40% - Accent2 2 2 5 3 2 2" xfId="20076" xr:uid="{00000000-0005-0000-0000-0000C5180000}"/>
    <cellStyle name="40% - Accent2 2 2 5 3 2 2 2" xfId="41721" xr:uid="{00000000-0005-0000-0000-0000C6180000}"/>
    <cellStyle name="40% - Accent2 2 2 5 3 2 3" xfId="30899" xr:uid="{00000000-0005-0000-0000-0000C7180000}"/>
    <cellStyle name="40% - Accent2 2 2 5 3 3" xfId="14665" xr:uid="{00000000-0005-0000-0000-0000C8180000}"/>
    <cellStyle name="40% - Accent2 2 2 5 3 3 2" xfId="36310" xr:uid="{00000000-0005-0000-0000-0000C9180000}"/>
    <cellStyle name="40% - Accent2 2 2 5 3 4" xfId="25488" xr:uid="{00000000-0005-0000-0000-0000CA180000}"/>
    <cellStyle name="40% - Accent2 2 2 5 4" xfId="6558" xr:uid="{00000000-0005-0000-0000-0000CB180000}"/>
    <cellStyle name="40% - Accent2 2 2 5 4 2" xfId="17380" xr:uid="{00000000-0005-0000-0000-0000CC180000}"/>
    <cellStyle name="40% - Accent2 2 2 5 4 2 2" xfId="39025" xr:uid="{00000000-0005-0000-0000-0000CD180000}"/>
    <cellStyle name="40% - Accent2 2 2 5 4 3" xfId="28203" xr:uid="{00000000-0005-0000-0000-0000CE180000}"/>
    <cellStyle name="40% - Accent2 2 2 5 5" xfId="11969" xr:uid="{00000000-0005-0000-0000-0000CF180000}"/>
    <cellStyle name="40% - Accent2 2 2 5 5 2" xfId="33614" xr:uid="{00000000-0005-0000-0000-0000D0180000}"/>
    <cellStyle name="40% - Accent2 2 2 5 6" xfId="22792" xr:uid="{00000000-0005-0000-0000-0000D1180000}"/>
    <cellStyle name="40% - Accent2 2 2 6" xfId="1580" xr:uid="{00000000-0005-0000-0000-0000D2180000}"/>
    <cellStyle name="40% - Accent2 2 2 6 2" xfId="4278" xr:uid="{00000000-0005-0000-0000-0000D3180000}"/>
    <cellStyle name="40% - Accent2 2 2 6 2 2" xfId="9703" xr:uid="{00000000-0005-0000-0000-0000D4180000}"/>
    <cellStyle name="40% - Accent2 2 2 6 2 2 2" xfId="20525" xr:uid="{00000000-0005-0000-0000-0000D5180000}"/>
    <cellStyle name="40% - Accent2 2 2 6 2 2 2 2" xfId="42170" xr:uid="{00000000-0005-0000-0000-0000D6180000}"/>
    <cellStyle name="40% - Accent2 2 2 6 2 2 3" xfId="31348" xr:uid="{00000000-0005-0000-0000-0000D7180000}"/>
    <cellStyle name="40% - Accent2 2 2 6 2 3" xfId="15114" xr:uid="{00000000-0005-0000-0000-0000D8180000}"/>
    <cellStyle name="40% - Accent2 2 2 6 2 3 2" xfId="36759" xr:uid="{00000000-0005-0000-0000-0000D9180000}"/>
    <cellStyle name="40% - Accent2 2 2 6 2 4" xfId="25937" xr:uid="{00000000-0005-0000-0000-0000DA180000}"/>
    <cellStyle name="40% - Accent2 2 2 6 3" xfId="7007" xr:uid="{00000000-0005-0000-0000-0000DB180000}"/>
    <cellStyle name="40% - Accent2 2 2 6 3 2" xfId="17829" xr:uid="{00000000-0005-0000-0000-0000DC180000}"/>
    <cellStyle name="40% - Accent2 2 2 6 3 2 2" xfId="39474" xr:uid="{00000000-0005-0000-0000-0000DD180000}"/>
    <cellStyle name="40% - Accent2 2 2 6 3 3" xfId="28652" xr:uid="{00000000-0005-0000-0000-0000DE180000}"/>
    <cellStyle name="40% - Accent2 2 2 6 4" xfId="12418" xr:uid="{00000000-0005-0000-0000-0000DF180000}"/>
    <cellStyle name="40% - Accent2 2 2 6 4 2" xfId="34063" xr:uid="{00000000-0005-0000-0000-0000E0180000}"/>
    <cellStyle name="40% - Accent2 2 2 6 5" xfId="23241" xr:uid="{00000000-0005-0000-0000-0000E1180000}"/>
    <cellStyle name="40% - Accent2 2 2 7" xfId="2931" xr:uid="{00000000-0005-0000-0000-0000E2180000}"/>
    <cellStyle name="40% - Accent2 2 2 7 2" xfId="8356" xr:uid="{00000000-0005-0000-0000-0000E3180000}"/>
    <cellStyle name="40% - Accent2 2 2 7 2 2" xfId="19178" xr:uid="{00000000-0005-0000-0000-0000E4180000}"/>
    <cellStyle name="40% - Accent2 2 2 7 2 2 2" xfId="40823" xr:uid="{00000000-0005-0000-0000-0000E5180000}"/>
    <cellStyle name="40% - Accent2 2 2 7 2 3" xfId="30001" xr:uid="{00000000-0005-0000-0000-0000E6180000}"/>
    <cellStyle name="40% - Accent2 2 2 7 3" xfId="13767" xr:uid="{00000000-0005-0000-0000-0000E7180000}"/>
    <cellStyle name="40% - Accent2 2 2 7 3 2" xfId="35412" xr:uid="{00000000-0005-0000-0000-0000E8180000}"/>
    <cellStyle name="40% - Accent2 2 2 7 4" xfId="24590" xr:uid="{00000000-0005-0000-0000-0000E9180000}"/>
    <cellStyle name="40% - Accent2 2 2 8" xfId="5660" xr:uid="{00000000-0005-0000-0000-0000EA180000}"/>
    <cellStyle name="40% - Accent2 2 2 8 2" xfId="16482" xr:uid="{00000000-0005-0000-0000-0000EB180000}"/>
    <cellStyle name="40% - Accent2 2 2 8 2 2" xfId="38127" xr:uid="{00000000-0005-0000-0000-0000EC180000}"/>
    <cellStyle name="40% - Accent2 2 2 8 3" xfId="27305" xr:uid="{00000000-0005-0000-0000-0000ED180000}"/>
    <cellStyle name="40% - Accent2 2 2 9" xfId="11071" xr:uid="{00000000-0005-0000-0000-0000EE180000}"/>
    <cellStyle name="40% - Accent2 2 2 9 2" xfId="32716" xr:uid="{00000000-0005-0000-0000-0000EF180000}"/>
    <cellStyle name="40% - Accent2 2 3" xfId="178" xr:uid="{00000000-0005-0000-0000-0000F0180000}"/>
    <cellStyle name="40% - Accent2 2 3 10" xfId="21893" xr:uid="{00000000-0005-0000-0000-0000F1180000}"/>
    <cellStyle name="40% - Accent2 2 3 2" xfId="379" xr:uid="{00000000-0005-0000-0000-0000F2180000}"/>
    <cellStyle name="40% - Accent2 2 3 2 2" xfId="828" xr:uid="{00000000-0005-0000-0000-0000F3180000}"/>
    <cellStyle name="40% - Accent2 2 3 2 2 2" xfId="2177" xr:uid="{00000000-0005-0000-0000-0000F4180000}"/>
    <cellStyle name="40% - Accent2 2 3 2 2 2 2" xfId="4875" xr:uid="{00000000-0005-0000-0000-0000F5180000}"/>
    <cellStyle name="40% - Accent2 2 3 2 2 2 2 2" xfId="10300" xr:uid="{00000000-0005-0000-0000-0000F6180000}"/>
    <cellStyle name="40% - Accent2 2 3 2 2 2 2 2 2" xfId="21122" xr:uid="{00000000-0005-0000-0000-0000F7180000}"/>
    <cellStyle name="40% - Accent2 2 3 2 2 2 2 2 2 2" xfId="42767" xr:uid="{00000000-0005-0000-0000-0000F8180000}"/>
    <cellStyle name="40% - Accent2 2 3 2 2 2 2 2 3" xfId="31945" xr:uid="{00000000-0005-0000-0000-0000F9180000}"/>
    <cellStyle name="40% - Accent2 2 3 2 2 2 2 3" xfId="15711" xr:uid="{00000000-0005-0000-0000-0000FA180000}"/>
    <cellStyle name="40% - Accent2 2 3 2 2 2 2 3 2" xfId="37356" xr:uid="{00000000-0005-0000-0000-0000FB180000}"/>
    <cellStyle name="40% - Accent2 2 3 2 2 2 2 4" xfId="26534" xr:uid="{00000000-0005-0000-0000-0000FC180000}"/>
    <cellStyle name="40% - Accent2 2 3 2 2 2 3" xfId="7604" xr:uid="{00000000-0005-0000-0000-0000FD180000}"/>
    <cellStyle name="40% - Accent2 2 3 2 2 2 3 2" xfId="18426" xr:uid="{00000000-0005-0000-0000-0000FE180000}"/>
    <cellStyle name="40% - Accent2 2 3 2 2 2 3 2 2" xfId="40071" xr:uid="{00000000-0005-0000-0000-0000FF180000}"/>
    <cellStyle name="40% - Accent2 2 3 2 2 2 3 3" xfId="29249" xr:uid="{00000000-0005-0000-0000-000000190000}"/>
    <cellStyle name="40% - Accent2 2 3 2 2 2 4" xfId="13015" xr:uid="{00000000-0005-0000-0000-000001190000}"/>
    <cellStyle name="40% - Accent2 2 3 2 2 2 4 2" xfId="34660" xr:uid="{00000000-0005-0000-0000-000002190000}"/>
    <cellStyle name="40% - Accent2 2 3 2 2 2 5" xfId="23838" xr:uid="{00000000-0005-0000-0000-000003190000}"/>
    <cellStyle name="40% - Accent2 2 3 2 2 3" xfId="3528" xr:uid="{00000000-0005-0000-0000-000004190000}"/>
    <cellStyle name="40% - Accent2 2 3 2 2 3 2" xfId="8953" xr:uid="{00000000-0005-0000-0000-000005190000}"/>
    <cellStyle name="40% - Accent2 2 3 2 2 3 2 2" xfId="19775" xr:uid="{00000000-0005-0000-0000-000006190000}"/>
    <cellStyle name="40% - Accent2 2 3 2 2 3 2 2 2" xfId="41420" xr:uid="{00000000-0005-0000-0000-000007190000}"/>
    <cellStyle name="40% - Accent2 2 3 2 2 3 2 3" xfId="30598" xr:uid="{00000000-0005-0000-0000-000008190000}"/>
    <cellStyle name="40% - Accent2 2 3 2 2 3 3" xfId="14364" xr:uid="{00000000-0005-0000-0000-000009190000}"/>
    <cellStyle name="40% - Accent2 2 3 2 2 3 3 2" xfId="36009" xr:uid="{00000000-0005-0000-0000-00000A190000}"/>
    <cellStyle name="40% - Accent2 2 3 2 2 3 4" xfId="25187" xr:uid="{00000000-0005-0000-0000-00000B190000}"/>
    <cellStyle name="40% - Accent2 2 3 2 2 4" xfId="6257" xr:uid="{00000000-0005-0000-0000-00000C190000}"/>
    <cellStyle name="40% - Accent2 2 3 2 2 4 2" xfId="17079" xr:uid="{00000000-0005-0000-0000-00000D190000}"/>
    <cellStyle name="40% - Accent2 2 3 2 2 4 2 2" xfId="38724" xr:uid="{00000000-0005-0000-0000-00000E190000}"/>
    <cellStyle name="40% - Accent2 2 3 2 2 4 3" xfId="27902" xr:uid="{00000000-0005-0000-0000-00000F190000}"/>
    <cellStyle name="40% - Accent2 2 3 2 2 5" xfId="11668" xr:uid="{00000000-0005-0000-0000-000010190000}"/>
    <cellStyle name="40% - Accent2 2 3 2 2 5 2" xfId="33313" xr:uid="{00000000-0005-0000-0000-000011190000}"/>
    <cellStyle name="40% - Accent2 2 3 2 2 6" xfId="22491" xr:uid="{00000000-0005-0000-0000-000012190000}"/>
    <cellStyle name="40% - Accent2 2 3 2 3" xfId="1277" xr:uid="{00000000-0005-0000-0000-000013190000}"/>
    <cellStyle name="40% - Accent2 2 3 2 3 2" xfId="2626" xr:uid="{00000000-0005-0000-0000-000014190000}"/>
    <cellStyle name="40% - Accent2 2 3 2 3 2 2" xfId="5324" xr:uid="{00000000-0005-0000-0000-000015190000}"/>
    <cellStyle name="40% - Accent2 2 3 2 3 2 2 2" xfId="10749" xr:uid="{00000000-0005-0000-0000-000016190000}"/>
    <cellStyle name="40% - Accent2 2 3 2 3 2 2 2 2" xfId="21571" xr:uid="{00000000-0005-0000-0000-000017190000}"/>
    <cellStyle name="40% - Accent2 2 3 2 3 2 2 2 2 2" xfId="43216" xr:uid="{00000000-0005-0000-0000-000018190000}"/>
    <cellStyle name="40% - Accent2 2 3 2 3 2 2 2 3" xfId="32394" xr:uid="{00000000-0005-0000-0000-000019190000}"/>
    <cellStyle name="40% - Accent2 2 3 2 3 2 2 3" xfId="16160" xr:uid="{00000000-0005-0000-0000-00001A190000}"/>
    <cellStyle name="40% - Accent2 2 3 2 3 2 2 3 2" xfId="37805" xr:uid="{00000000-0005-0000-0000-00001B190000}"/>
    <cellStyle name="40% - Accent2 2 3 2 3 2 2 4" xfId="26983" xr:uid="{00000000-0005-0000-0000-00001C190000}"/>
    <cellStyle name="40% - Accent2 2 3 2 3 2 3" xfId="8053" xr:uid="{00000000-0005-0000-0000-00001D190000}"/>
    <cellStyle name="40% - Accent2 2 3 2 3 2 3 2" xfId="18875" xr:uid="{00000000-0005-0000-0000-00001E190000}"/>
    <cellStyle name="40% - Accent2 2 3 2 3 2 3 2 2" xfId="40520" xr:uid="{00000000-0005-0000-0000-00001F190000}"/>
    <cellStyle name="40% - Accent2 2 3 2 3 2 3 3" xfId="29698" xr:uid="{00000000-0005-0000-0000-000020190000}"/>
    <cellStyle name="40% - Accent2 2 3 2 3 2 4" xfId="13464" xr:uid="{00000000-0005-0000-0000-000021190000}"/>
    <cellStyle name="40% - Accent2 2 3 2 3 2 4 2" xfId="35109" xr:uid="{00000000-0005-0000-0000-000022190000}"/>
    <cellStyle name="40% - Accent2 2 3 2 3 2 5" xfId="24287" xr:uid="{00000000-0005-0000-0000-000023190000}"/>
    <cellStyle name="40% - Accent2 2 3 2 3 3" xfId="3977" xr:uid="{00000000-0005-0000-0000-000024190000}"/>
    <cellStyle name="40% - Accent2 2 3 2 3 3 2" xfId="9402" xr:uid="{00000000-0005-0000-0000-000025190000}"/>
    <cellStyle name="40% - Accent2 2 3 2 3 3 2 2" xfId="20224" xr:uid="{00000000-0005-0000-0000-000026190000}"/>
    <cellStyle name="40% - Accent2 2 3 2 3 3 2 2 2" xfId="41869" xr:uid="{00000000-0005-0000-0000-000027190000}"/>
    <cellStyle name="40% - Accent2 2 3 2 3 3 2 3" xfId="31047" xr:uid="{00000000-0005-0000-0000-000028190000}"/>
    <cellStyle name="40% - Accent2 2 3 2 3 3 3" xfId="14813" xr:uid="{00000000-0005-0000-0000-000029190000}"/>
    <cellStyle name="40% - Accent2 2 3 2 3 3 3 2" xfId="36458" xr:uid="{00000000-0005-0000-0000-00002A190000}"/>
    <cellStyle name="40% - Accent2 2 3 2 3 3 4" xfId="25636" xr:uid="{00000000-0005-0000-0000-00002B190000}"/>
    <cellStyle name="40% - Accent2 2 3 2 3 4" xfId="6706" xr:uid="{00000000-0005-0000-0000-00002C190000}"/>
    <cellStyle name="40% - Accent2 2 3 2 3 4 2" xfId="17528" xr:uid="{00000000-0005-0000-0000-00002D190000}"/>
    <cellStyle name="40% - Accent2 2 3 2 3 4 2 2" xfId="39173" xr:uid="{00000000-0005-0000-0000-00002E190000}"/>
    <cellStyle name="40% - Accent2 2 3 2 3 4 3" xfId="28351" xr:uid="{00000000-0005-0000-0000-00002F190000}"/>
    <cellStyle name="40% - Accent2 2 3 2 3 5" xfId="12117" xr:uid="{00000000-0005-0000-0000-000030190000}"/>
    <cellStyle name="40% - Accent2 2 3 2 3 5 2" xfId="33762" xr:uid="{00000000-0005-0000-0000-000031190000}"/>
    <cellStyle name="40% - Accent2 2 3 2 3 6" xfId="22940" xr:uid="{00000000-0005-0000-0000-000032190000}"/>
    <cellStyle name="40% - Accent2 2 3 2 4" xfId="1728" xr:uid="{00000000-0005-0000-0000-000033190000}"/>
    <cellStyle name="40% - Accent2 2 3 2 4 2" xfId="4426" xr:uid="{00000000-0005-0000-0000-000034190000}"/>
    <cellStyle name="40% - Accent2 2 3 2 4 2 2" xfId="9851" xr:uid="{00000000-0005-0000-0000-000035190000}"/>
    <cellStyle name="40% - Accent2 2 3 2 4 2 2 2" xfId="20673" xr:uid="{00000000-0005-0000-0000-000036190000}"/>
    <cellStyle name="40% - Accent2 2 3 2 4 2 2 2 2" xfId="42318" xr:uid="{00000000-0005-0000-0000-000037190000}"/>
    <cellStyle name="40% - Accent2 2 3 2 4 2 2 3" xfId="31496" xr:uid="{00000000-0005-0000-0000-000038190000}"/>
    <cellStyle name="40% - Accent2 2 3 2 4 2 3" xfId="15262" xr:uid="{00000000-0005-0000-0000-000039190000}"/>
    <cellStyle name="40% - Accent2 2 3 2 4 2 3 2" xfId="36907" xr:uid="{00000000-0005-0000-0000-00003A190000}"/>
    <cellStyle name="40% - Accent2 2 3 2 4 2 4" xfId="26085" xr:uid="{00000000-0005-0000-0000-00003B190000}"/>
    <cellStyle name="40% - Accent2 2 3 2 4 3" xfId="7155" xr:uid="{00000000-0005-0000-0000-00003C190000}"/>
    <cellStyle name="40% - Accent2 2 3 2 4 3 2" xfId="17977" xr:uid="{00000000-0005-0000-0000-00003D190000}"/>
    <cellStyle name="40% - Accent2 2 3 2 4 3 2 2" xfId="39622" xr:uid="{00000000-0005-0000-0000-00003E190000}"/>
    <cellStyle name="40% - Accent2 2 3 2 4 3 3" xfId="28800" xr:uid="{00000000-0005-0000-0000-00003F190000}"/>
    <cellStyle name="40% - Accent2 2 3 2 4 4" xfId="12566" xr:uid="{00000000-0005-0000-0000-000040190000}"/>
    <cellStyle name="40% - Accent2 2 3 2 4 4 2" xfId="34211" xr:uid="{00000000-0005-0000-0000-000041190000}"/>
    <cellStyle name="40% - Accent2 2 3 2 4 5" xfId="23389" xr:uid="{00000000-0005-0000-0000-000042190000}"/>
    <cellStyle name="40% - Accent2 2 3 2 5" xfId="3079" xr:uid="{00000000-0005-0000-0000-000043190000}"/>
    <cellStyle name="40% - Accent2 2 3 2 5 2" xfId="8504" xr:uid="{00000000-0005-0000-0000-000044190000}"/>
    <cellStyle name="40% - Accent2 2 3 2 5 2 2" xfId="19326" xr:uid="{00000000-0005-0000-0000-000045190000}"/>
    <cellStyle name="40% - Accent2 2 3 2 5 2 2 2" xfId="40971" xr:uid="{00000000-0005-0000-0000-000046190000}"/>
    <cellStyle name="40% - Accent2 2 3 2 5 2 3" xfId="30149" xr:uid="{00000000-0005-0000-0000-000047190000}"/>
    <cellStyle name="40% - Accent2 2 3 2 5 3" xfId="13915" xr:uid="{00000000-0005-0000-0000-000048190000}"/>
    <cellStyle name="40% - Accent2 2 3 2 5 3 2" xfId="35560" xr:uid="{00000000-0005-0000-0000-000049190000}"/>
    <cellStyle name="40% - Accent2 2 3 2 5 4" xfId="24738" xr:uid="{00000000-0005-0000-0000-00004A190000}"/>
    <cellStyle name="40% - Accent2 2 3 2 6" xfId="5808" xr:uid="{00000000-0005-0000-0000-00004B190000}"/>
    <cellStyle name="40% - Accent2 2 3 2 6 2" xfId="16630" xr:uid="{00000000-0005-0000-0000-00004C190000}"/>
    <cellStyle name="40% - Accent2 2 3 2 6 2 2" xfId="38275" xr:uid="{00000000-0005-0000-0000-00004D190000}"/>
    <cellStyle name="40% - Accent2 2 3 2 6 3" xfId="27453" xr:uid="{00000000-0005-0000-0000-00004E190000}"/>
    <cellStyle name="40% - Accent2 2 3 2 7" xfId="11219" xr:uid="{00000000-0005-0000-0000-00004F190000}"/>
    <cellStyle name="40% - Accent2 2 3 2 7 2" xfId="32864" xr:uid="{00000000-0005-0000-0000-000050190000}"/>
    <cellStyle name="40% - Accent2 2 3 2 8" xfId="22042" xr:uid="{00000000-0005-0000-0000-000051190000}"/>
    <cellStyle name="40% - Accent2 2 3 3" xfId="529" xr:uid="{00000000-0005-0000-0000-000052190000}"/>
    <cellStyle name="40% - Accent2 2 3 3 2" xfId="978" xr:uid="{00000000-0005-0000-0000-000053190000}"/>
    <cellStyle name="40% - Accent2 2 3 3 2 2" xfId="2327" xr:uid="{00000000-0005-0000-0000-000054190000}"/>
    <cellStyle name="40% - Accent2 2 3 3 2 2 2" xfId="5025" xr:uid="{00000000-0005-0000-0000-000055190000}"/>
    <cellStyle name="40% - Accent2 2 3 3 2 2 2 2" xfId="10450" xr:uid="{00000000-0005-0000-0000-000056190000}"/>
    <cellStyle name="40% - Accent2 2 3 3 2 2 2 2 2" xfId="21272" xr:uid="{00000000-0005-0000-0000-000057190000}"/>
    <cellStyle name="40% - Accent2 2 3 3 2 2 2 2 2 2" xfId="42917" xr:uid="{00000000-0005-0000-0000-000058190000}"/>
    <cellStyle name="40% - Accent2 2 3 3 2 2 2 2 3" xfId="32095" xr:uid="{00000000-0005-0000-0000-000059190000}"/>
    <cellStyle name="40% - Accent2 2 3 3 2 2 2 3" xfId="15861" xr:uid="{00000000-0005-0000-0000-00005A190000}"/>
    <cellStyle name="40% - Accent2 2 3 3 2 2 2 3 2" xfId="37506" xr:uid="{00000000-0005-0000-0000-00005B190000}"/>
    <cellStyle name="40% - Accent2 2 3 3 2 2 2 4" xfId="26684" xr:uid="{00000000-0005-0000-0000-00005C190000}"/>
    <cellStyle name="40% - Accent2 2 3 3 2 2 3" xfId="7754" xr:uid="{00000000-0005-0000-0000-00005D190000}"/>
    <cellStyle name="40% - Accent2 2 3 3 2 2 3 2" xfId="18576" xr:uid="{00000000-0005-0000-0000-00005E190000}"/>
    <cellStyle name="40% - Accent2 2 3 3 2 2 3 2 2" xfId="40221" xr:uid="{00000000-0005-0000-0000-00005F190000}"/>
    <cellStyle name="40% - Accent2 2 3 3 2 2 3 3" xfId="29399" xr:uid="{00000000-0005-0000-0000-000060190000}"/>
    <cellStyle name="40% - Accent2 2 3 3 2 2 4" xfId="13165" xr:uid="{00000000-0005-0000-0000-000061190000}"/>
    <cellStyle name="40% - Accent2 2 3 3 2 2 4 2" xfId="34810" xr:uid="{00000000-0005-0000-0000-000062190000}"/>
    <cellStyle name="40% - Accent2 2 3 3 2 2 5" xfId="23988" xr:uid="{00000000-0005-0000-0000-000063190000}"/>
    <cellStyle name="40% - Accent2 2 3 3 2 3" xfId="3678" xr:uid="{00000000-0005-0000-0000-000064190000}"/>
    <cellStyle name="40% - Accent2 2 3 3 2 3 2" xfId="9103" xr:uid="{00000000-0005-0000-0000-000065190000}"/>
    <cellStyle name="40% - Accent2 2 3 3 2 3 2 2" xfId="19925" xr:uid="{00000000-0005-0000-0000-000066190000}"/>
    <cellStyle name="40% - Accent2 2 3 3 2 3 2 2 2" xfId="41570" xr:uid="{00000000-0005-0000-0000-000067190000}"/>
    <cellStyle name="40% - Accent2 2 3 3 2 3 2 3" xfId="30748" xr:uid="{00000000-0005-0000-0000-000068190000}"/>
    <cellStyle name="40% - Accent2 2 3 3 2 3 3" xfId="14514" xr:uid="{00000000-0005-0000-0000-000069190000}"/>
    <cellStyle name="40% - Accent2 2 3 3 2 3 3 2" xfId="36159" xr:uid="{00000000-0005-0000-0000-00006A190000}"/>
    <cellStyle name="40% - Accent2 2 3 3 2 3 4" xfId="25337" xr:uid="{00000000-0005-0000-0000-00006B190000}"/>
    <cellStyle name="40% - Accent2 2 3 3 2 4" xfId="6407" xr:uid="{00000000-0005-0000-0000-00006C190000}"/>
    <cellStyle name="40% - Accent2 2 3 3 2 4 2" xfId="17229" xr:uid="{00000000-0005-0000-0000-00006D190000}"/>
    <cellStyle name="40% - Accent2 2 3 3 2 4 2 2" xfId="38874" xr:uid="{00000000-0005-0000-0000-00006E190000}"/>
    <cellStyle name="40% - Accent2 2 3 3 2 4 3" xfId="28052" xr:uid="{00000000-0005-0000-0000-00006F190000}"/>
    <cellStyle name="40% - Accent2 2 3 3 2 5" xfId="11818" xr:uid="{00000000-0005-0000-0000-000070190000}"/>
    <cellStyle name="40% - Accent2 2 3 3 2 5 2" xfId="33463" xr:uid="{00000000-0005-0000-0000-000071190000}"/>
    <cellStyle name="40% - Accent2 2 3 3 2 6" xfId="22641" xr:uid="{00000000-0005-0000-0000-000072190000}"/>
    <cellStyle name="40% - Accent2 2 3 3 3" xfId="1427" xr:uid="{00000000-0005-0000-0000-000073190000}"/>
    <cellStyle name="40% - Accent2 2 3 3 3 2" xfId="2776" xr:uid="{00000000-0005-0000-0000-000074190000}"/>
    <cellStyle name="40% - Accent2 2 3 3 3 2 2" xfId="5474" xr:uid="{00000000-0005-0000-0000-000075190000}"/>
    <cellStyle name="40% - Accent2 2 3 3 3 2 2 2" xfId="10899" xr:uid="{00000000-0005-0000-0000-000076190000}"/>
    <cellStyle name="40% - Accent2 2 3 3 3 2 2 2 2" xfId="21721" xr:uid="{00000000-0005-0000-0000-000077190000}"/>
    <cellStyle name="40% - Accent2 2 3 3 3 2 2 2 2 2" xfId="43366" xr:uid="{00000000-0005-0000-0000-000078190000}"/>
    <cellStyle name="40% - Accent2 2 3 3 3 2 2 2 3" xfId="32544" xr:uid="{00000000-0005-0000-0000-000079190000}"/>
    <cellStyle name="40% - Accent2 2 3 3 3 2 2 3" xfId="16310" xr:uid="{00000000-0005-0000-0000-00007A190000}"/>
    <cellStyle name="40% - Accent2 2 3 3 3 2 2 3 2" xfId="37955" xr:uid="{00000000-0005-0000-0000-00007B190000}"/>
    <cellStyle name="40% - Accent2 2 3 3 3 2 2 4" xfId="27133" xr:uid="{00000000-0005-0000-0000-00007C190000}"/>
    <cellStyle name="40% - Accent2 2 3 3 3 2 3" xfId="8203" xr:uid="{00000000-0005-0000-0000-00007D190000}"/>
    <cellStyle name="40% - Accent2 2 3 3 3 2 3 2" xfId="19025" xr:uid="{00000000-0005-0000-0000-00007E190000}"/>
    <cellStyle name="40% - Accent2 2 3 3 3 2 3 2 2" xfId="40670" xr:uid="{00000000-0005-0000-0000-00007F190000}"/>
    <cellStyle name="40% - Accent2 2 3 3 3 2 3 3" xfId="29848" xr:uid="{00000000-0005-0000-0000-000080190000}"/>
    <cellStyle name="40% - Accent2 2 3 3 3 2 4" xfId="13614" xr:uid="{00000000-0005-0000-0000-000081190000}"/>
    <cellStyle name="40% - Accent2 2 3 3 3 2 4 2" xfId="35259" xr:uid="{00000000-0005-0000-0000-000082190000}"/>
    <cellStyle name="40% - Accent2 2 3 3 3 2 5" xfId="24437" xr:uid="{00000000-0005-0000-0000-000083190000}"/>
    <cellStyle name="40% - Accent2 2 3 3 3 3" xfId="4127" xr:uid="{00000000-0005-0000-0000-000084190000}"/>
    <cellStyle name="40% - Accent2 2 3 3 3 3 2" xfId="9552" xr:uid="{00000000-0005-0000-0000-000085190000}"/>
    <cellStyle name="40% - Accent2 2 3 3 3 3 2 2" xfId="20374" xr:uid="{00000000-0005-0000-0000-000086190000}"/>
    <cellStyle name="40% - Accent2 2 3 3 3 3 2 2 2" xfId="42019" xr:uid="{00000000-0005-0000-0000-000087190000}"/>
    <cellStyle name="40% - Accent2 2 3 3 3 3 2 3" xfId="31197" xr:uid="{00000000-0005-0000-0000-000088190000}"/>
    <cellStyle name="40% - Accent2 2 3 3 3 3 3" xfId="14963" xr:uid="{00000000-0005-0000-0000-000089190000}"/>
    <cellStyle name="40% - Accent2 2 3 3 3 3 3 2" xfId="36608" xr:uid="{00000000-0005-0000-0000-00008A190000}"/>
    <cellStyle name="40% - Accent2 2 3 3 3 3 4" xfId="25786" xr:uid="{00000000-0005-0000-0000-00008B190000}"/>
    <cellStyle name="40% - Accent2 2 3 3 3 4" xfId="6856" xr:uid="{00000000-0005-0000-0000-00008C190000}"/>
    <cellStyle name="40% - Accent2 2 3 3 3 4 2" xfId="17678" xr:uid="{00000000-0005-0000-0000-00008D190000}"/>
    <cellStyle name="40% - Accent2 2 3 3 3 4 2 2" xfId="39323" xr:uid="{00000000-0005-0000-0000-00008E190000}"/>
    <cellStyle name="40% - Accent2 2 3 3 3 4 3" xfId="28501" xr:uid="{00000000-0005-0000-0000-00008F190000}"/>
    <cellStyle name="40% - Accent2 2 3 3 3 5" xfId="12267" xr:uid="{00000000-0005-0000-0000-000090190000}"/>
    <cellStyle name="40% - Accent2 2 3 3 3 5 2" xfId="33912" xr:uid="{00000000-0005-0000-0000-000091190000}"/>
    <cellStyle name="40% - Accent2 2 3 3 3 6" xfId="23090" xr:uid="{00000000-0005-0000-0000-000092190000}"/>
    <cellStyle name="40% - Accent2 2 3 3 4" xfId="1878" xr:uid="{00000000-0005-0000-0000-000093190000}"/>
    <cellStyle name="40% - Accent2 2 3 3 4 2" xfId="4576" xr:uid="{00000000-0005-0000-0000-000094190000}"/>
    <cellStyle name="40% - Accent2 2 3 3 4 2 2" xfId="10001" xr:uid="{00000000-0005-0000-0000-000095190000}"/>
    <cellStyle name="40% - Accent2 2 3 3 4 2 2 2" xfId="20823" xr:uid="{00000000-0005-0000-0000-000096190000}"/>
    <cellStyle name="40% - Accent2 2 3 3 4 2 2 2 2" xfId="42468" xr:uid="{00000000-0005-0000-0000-000097190000}"/>
    <cellStyle name="40% - Accent2 2 3 3 4 2 2 3" xfId="31646" xr:uid="{00000000-0005-0000-0000-000098190000}"/>
    <cellStyle name="40% - Accent2 2 3 3 4 2 3" xfId="15412" xr:uid="{00000000-0005-0000-0000-000099190000}"/>
    <cellStyle name="40% - Accent2 2 3 3 4 2 3 2" xfId="37057" xr:uid="{00000000-0005-0000-0000-00009A190000}"/>
    <cellStyle name="40% - Accent2 2 3 3 4 2 4" xfId="26235" xr:uid="{00000000-0005-0000-0000-00009B190000}"/>
    <cellStyle name="40% - Accent2 2 3 3 4 3" xfId="7305" xr:uid="{00000000-0005-0000-0000-00009C190000}"/>
    <cellStyle name="40% - Accent2 2 3 3 4 3 2" xfId="18127" xr:uid="{00000000-0005-0000-0000-00009D190000}"/>
    <cellStyle name="40% - Accent2 2 3 3 4 3 2 2" xfId="39772" xr:uid="{00000000-0005-0000-0000-00009E190000}"/>
    <cellStyle name="40% - Accent2 2 3 3 4 3 3" xfId="28950" xr:uid="{00000000-0005-0000-0000-00009F190000}"/>
    <cellStyle name="40% - Accent2 2 3 3 4 4" xfId="12716" xr:uid="{00000000-0005-0000-0000-0000A0190000}"/>
    <cellStyle name="40% - Accent2 2 3 3 4 4 2" xfId="34361" xr:uid="{00000000-0005-0000-0000-0000A1190000}"/>
    <cellStyle name="40% - Accent2 2 3 3 4 5" xfId="23539" xr:uid="{00000000-0005-0000-0000-0000A2190000}"/>
    <cellStyle name="40% - Accent2 2 3 3 5" xfId="3229" xr:uid="{00000000-0005-0000-0000-0000A3190000}"/>
    <cellStyle name="40% - Accent2 2 3 3 5 2" xfId="8654" xr:uid="{00000000-0005-0000-0000-0000A4190000}"/>
    <cellStyle name="40% - Accent2 2 3 3 5 2 2" xfId="19476" xr:uid="{00000000-0005-0000-0000-0000A5190000}"/>
    <cellStyle name="40% - Accent2 2 3 3 5 2 2 2" xfId="41121" xr:uid="{00000000-0005-0000-0000-0000A6190000}"/>
    <cellStyle name="40% - Accent2 2 3 3 5 2 3" xfId="30299" xr:uid="{00000000-0005-0000-0000-0000A7190000}"/>
    <cellStyle name="40% - Accent2 2 3 3 5 3" xfId="14065" xr:uid="{00000000-0005-0000-0000-0000A8190000}"/>
    <cellStyle name="40% - Accent2 2 3 3 5 3 2" xfId="35710" xr:uid="{00000000-0005-0000-0000-0000A9190000}"/>
    <cellStyle name="40% - Accent2 2 3 3 5 4" xfId="24888" xr:uid="{00000000-0005-0000-0000-0000AA190000}"/>
    <cellStyle name="40% - Accent2 2 3 3 6" xfId="5958" xr:uid="{00000000-0005-0000-0000-0000AB190000}"/>
    <cellStyle name="40% - Accent2 2 3 3 6 2" xfId="16780" xr:uid="{00000000-0005-0000-0000-0000AC190000}"/>
    <cellStyle name="40% - Accent2 2 3 3 6 2 2" xfId="38425" xr:uid="{00000000-0005-0000-0000-0000AD190000}"/>
    <cellStyle name="40% - Accent2 2 3 3 6 3" xfId="27603" xr:uid="{00000000-0005-0000-0000-0000AE190000}"/>
    <cellStyle name="40% - Accent2 2 3 3 7" xfId="11369" xr:uid="{00000000-0005-0000-0000-0000AF190000}"/>
    <cellStyle name="40% - Accent2 2 3 3 7 2" xfId="33014" xr:uid="{00000000-0005-0000-0000-0000B0190000}"/>
    <cellStyle name="40% - Accent2 2 3 3 8" xfId="22192" xr:uid="{00000000-0005-0000-0000-0000B1190000}"/>
    <cellStyle name="40% - Accent2 2 3 4" xfId="679" xr:uid="{00000000-0005-0000-0000-0000B2190000}"/>
    <cellStyle name="40% - Accent2 2 3 4 2" xfId="2028" xr:uid="{00000000-0005-0000-0000-0000B3190000}"/>
    <cellStyle name="40% - Accent2 2 3 4 2 2" xfId="4726" xr:uid="{00000000-0005-0000-0000-0000B4190000}"/>
    <cellStyle name="40% - Accent2 2 3 4 2 2 2" xfId="10151" xr:uid="{00000000-0005-0000-0000-0000B5190000}"/>
    <cellStyle name="40% - Accent2 2 3 4 2 2 2 2" xfId="20973" xr:uid="{00000000-0005-0000-0000-0000B6190000}"/>
    <cellStyle name="40% - Accent2 2 3 4 2 2 2 2 2" xfId="42618" xr:uid="{00000000-0005-0000-0000-0000B7190000}"/>
    <cellStyle name="40% - Accent2 2 3 4 2 2 2 3" xfId="31796" xr:uid="{00000000-0005-0000-0000-0000B8190000}"/>
    <cellStyle name="40% - Accent2 2 3 4 2 2 3" xfId="15562" xr:uid="{00000000-0005-0000-0000-0000B9190000}"/>
    <cellStyle name="40% - Accent2 2 3 4 2 2 3 2" xfId="37207" xr:uid="{00000000-0005-0000-0000-0000BA190000}"/>
    <cellStyle name="40% - Accent2 2 3 4 2 2 4" xfId="26385" xr:uid="{00000000-0005-0000-0000-0000BB190000}"/>
    <cellStyle name="40% - Accent2 2 3 4 2 3" xfId="7455" xr:uid="{00000000-0005-0000-0000-0000BC190000}"/>
    <cellStyle name="40% - Accent2 2 3 4 2 3 2" xfId="18277" xr:uid="{00000000-0005-0000-0000-0000BD190000}"/>
    <cellStyle name="40% - Accent2 2 3 4 2 3 2 2" xfId="39922" xr:uid="{00000000-0005-0000-0000-0000BE190000}"/>
    <cellStyle name="40% - Accent2 2 3 4 2 3 3" xfId="29100" xr:uid="{00000000-0005-0000-0000-0000BF190000}"/>
    <cellStyle name="40% - Accent2 2 3 4 2 4" xfId="12866" xr:uid="{00000000-0005-0000-0000-0000C0190000}"/>
    <cellStyle name="40% - Accent2 2 3 4 2 4 2" xfId="34511" xr:uid="{00000000-0005-0000-0000-0000C1190000}"/>
    <cellStyle name="40% - Accent2 2 3 4 2 5" xfId="23689" xr:uid="{00000000-0005-0000-0000-0000C2190000}"/>
    <cellStyle name="40% - Accent2 2 3 4 3" xfId="3379" xr:uid="{00000000-0005-0000-0000-0000C3190000}"/>
    <cellStyle name="40% - Accent2 2 3 4 3 2" xfId="8804" xr:uid="{00000000-0005-0000-0000-0000C4190000}"/>
    <cellStyle name="40% - Accent2 2 3 4 3 2 2" xfId="19626" xr:uid="{00000000-0005-0000-0000-0000C5190000}"/>
    <cellStyle name="40% - Accent2 2 3 4 3 2 2 2" xfId="41271" xr:uid="{00000000-0005-0000-0000-0000C6190000}"/>
    <cellStyle name="40% - Accent2 2 3 4 3 2 3" xfId="30449" xr:uid="{00000000-0005-0000-0000-0000C7190000}"/>
    <cellStyle name="40% - Accent2 2 3 4 3 3" xfId="14215" xr:uid="{00000000-0005-0000-0000-0000C8190000}"/>
    <cellStyle name="40% - Accent2 2 3 4 3 3 2" xfId="35860" xr:uid="{00000000-0005-0000-0000-0000C9190000}"/>
    <cellStyle name="40% - Accent2 2 3 4 3 4" xfId="25038" xr:uid="{00000000-0005-0000-0000-0000CA190000}"/>
    <cellStyle name="40% - Accent2 2 3 4 4" xfId="6108" xr:uid="{00000000-0005-0000-0000-0000CB190000}"/>
    <cellStyle name="40% - Accent2 2 3 4 4 2" xfId="16930" xr:uid="{00000000-0005-0000-0000-0000CC190000}"/>
    <cellStyle name="40% - Accent2 2 3 4 4 2 2" xfId="38575" xr:uid="{00000000-0005-0000-0000-0000CD190000}"/>
    <cellStyle name="40% - Accent2 2 3 4 4 3" xfId="27753" xr:uid="{00000000-0005-0000-0000-0000CE190000}"/>
    <cellStyle name="40% - Accent2 2 3 4 5" xfId="11519" xr:uid="{00000000-0005-0000-0000-0000CF190000}"/>
    <cellStyle name="40% - Accent2 2 3 4 5 2" xfId="33164" xr:uid="{00000000-0005-0000-0000-0000D0190000}"/>
    <cellStyle name="40% - Accent2 2 3 4 6" xfId="22342" xr:uid="{00000000-0005-0000-0000-0000D1190000}"/>
    <cellStyle name="40% - Accent2 2 3 5" xfId="1128" xr:uid="{00000000-0005-0000-0000-0000D2190000}"/>
    <cellStyle name="40% - Accent2 2 3 5 2" xfId="2477" xr:uid="{00000000-0005-0000-0000-0000D3190000}"/>
    <cellStyle name="40% - Accent2 2 3 5 2 2" xfId="5175" xr:uid="{00000000-0005-0000-0000-0000D4190000}"/>
    <cellStyle name="40% - Accent2 2 3 5 2 2 2" xfId="10600" xr:uid="{00000000-0005-0000-0000-0000D5190000}"/>
    <cellStyle name="40% - Accent2 2 3 5 2 2 2 2" xfId="21422" xr:uid="{00000000-0005-0000-0000-0000D6190000}"/>
    <cellStyle name="40% - Accent2 2 3 5 2 2 2 2 2" xfId="43067" xr:uid="{00000000-0005-0000-0000-0000D7190000}"/>
    <cellStyle name="40% - Accent2 2 3 5 2 2 2 3" xfId="32245" xr:uid="{00000000-0005-0000-0000-0000D8190000}"/>
    <cellStyle name="40% - Accent2 2 3 5 2 2 3" xfId="16011" xr:uid="{00000000-0005-0000-0000-0000D9190000}"/>
    <cellStyle name="40% - Accent2 2 3 5 2 2 3 2" xfId="37656" xr:uid="{00000000-0005-0000-0000-0000DA190000}"/>
    <cellStyle name="40% - Accent2 2 3 5 2 2 4" xfId="26834" xr:uid="{00000000-0005-0000-0000-0000DB190000}"/>
    <cellStyle name="40% - Accent2 2 3 5 2 3" xfId="7904" xr:uid="{00000000-0005-0000-0000-0000DC190000}"/>
    <cellStyle name="40% - Accent2 2 3 5 2 3 2" xfId="18726" xr:uid="{00000000-0005-0000-0000-0000DD190000}"/>
    <cellStyle name="40% - Accent2 2 3 5 2 3 2 2" xfId="40371" xr:uid="{00000000-0005-0000-0000-0000DE190000}"/>
    <cellStyle name="40% - Accent2 2 3 5 2 3 3" xfId="29549" xr:uid="{00000000-0005-0000-0000-0000DF190000}"/>
    <cellStyle name="40% - Accent2 2 3 5 2 4" xfId="13315" xr:uid="{00000000-0005-0000-0000-0000E0190000}"/>
    <cellStyle name="40% - Accent2 2 3 5 2 4 2" xfId="34960" xr:uid="{00000000-0005-0000-0000-0000E1190000}"/>
    <cellStyle name="40% - Accent2 2 3 5 2 5" xfId="24138" xr:uid="{00000000-0005-0000-0000-0000E2190000}"/>
    <cellStyle name="40% - Accent2 2 3 5 3" xfId="3828" xr:uid="{00000000-0005-0000-0000-0000E3190000}"/>
    <cellStyle name="40% - Accent2 2 3 5 3 2" xfId="9253" xr:uid="{00000000-0005-0000-0000-0000E4190000}"/>
    <cellStyle name="40% - Accent2 2 3 5 3 2 2" xfId="20075" xr:uid="{00000000-0005-0000-0000-0000E5190000}"/>
    <cellStyle name="40% - Accent2 2 3 5 3 2 2 2" xfId="41720" xr:uid="{00000000-0005-0000-0000-0000E6190000}"/>
    <cellStyle name="40% - Accent2 2 3 5 3 2 3" xfId="30898" xr:uid="{00000000-0005-0000-0000-0000E7190000}"/>
    <cellStyle name="40% - Accent2 2 3 5 3 3" xfId="14664" xr:uid="{00000000-0005-0000-0000-0000E8190000}"/>
    <cellStyle name="40% - Accent2 2 3 5 3 3 2" xfId="36309" xr:uid="{00000000-0005-0000-0000-0000E9190000}"/>
    <cellStyle name="40% - Accent2 2 3 5 3 4" xfId="25487" xr:uid="{00000000-0005-0000-0000-0000EA190000}"/>
    <cellStyle name="40% - Accent2 2 3 5 4" xfId="6557" xr:uid="{00000000-0005-0000-0000-0000EB190000}"/>
    <cellStyle name="40% - Accent2 2 3 5 4 2" xfId="17379" xr:uid="{00000000-0005-0000-0000-0000EC190000}"/>
    <cellStyle name="40% - Accent2 2 3 5 4 2 2" xfId="39024" xr:uid="{00000000-0005-0000-0000-0000ED190000}"/>
    <cellStyle name="40% - Accent2 2 3 5 4 3" xfId="28202" xr:uid="{00000000-0005-0000-0000-0000EE190000}"/>
    <cellStyle name="40% - Accent2 2 3 5 5" xfId="11968" xr:uid="{00000000-0005-0000-0000-0000EF190000}"/>
    <cellStyle name="40% - Accent2 2 3 5 5 2" xfId="33613" xr:uid="{00000000-0005-0000-0000-0000F0190000}"/>
    <cellStyle name="40% - Accent2 2 3 5 6" xfId="22791" xr:uid="{00000000-0005-0000-0000-0000F1190000}"/>
    <cellStyle name="40% - Accent2 2 3 6" xfId="1579" xr:uid="{00000000-0005-0000-0000-0000F2190000}"/>
    <cellStyle name="40% - Accent2 2 3 6 2" xfId="4277" xr:uid="{00000000-0005-0000-0000-0000F3190000}"/>
    <cellStyle name="40% - Accent2 2 3 6 2 2" xfId="9702" xr:uid="{00000000-0005-0000-0000-0000F4190000}"/>
    <cellStyle name="40% - Accent2 2 3 6 2 2 2" xfId="20524" xr:uid="{00000000-0005-0000-0000-0000F5190000}"/>
    <cellStyle name="40% - Accent2 2 3 6 2 2 2 2" xfId="42169" xr:uid="{00000000-0005-0000-0000-0000F6190000}"/>
    <cellStyle name="40% - Accent2 2 3 6 2 2 3" xfId="31347" xr:uid="{00000000-0005-0000-0000-0000F7190000}"/>
    <cellStyle name="40% - Accent2 2 3 6 2 3" xfId="15113" xr:uid="{00000000-0005-0000-0000-0000F8190000}"/>
    <cellStyle name="40% - Accent2 2 3 6 2 3 2" xfId="36758" xr:uid="{00000000-0005-0000-0000-0000F9190000}"/>
    <cellStyle name="40% - Accent2 2 3 6 2 4" xfId="25936" xr:uid="{00000000-0005-0000-0000-0000FA190000}"/>
    <cellStyle name="40% - Accent2 2 3 6 3" xfId="7006" xr:uid="{00000000-0005-0000-0000-0000FB190000}"/>
    <cellStyle name="40% - Accent2 2 3 6 3 2" xfId="17828" xr:uid="{00000000-0005-0000-0000-0000FC190000}"/>
    <cellStyle name="40% - Accent2 2 3 6 3 2 2" xfId="39473" xr:uid="{00000000-0005-0000-0000-0000FD190000}"/>
    <cellStyle name="40% - Accent2 2 3 6 3 3" xfId="28651" xr:uid="{00000000-0005-0000-0000-0000FE190000}"/>
    <cellStyle name="40% - Accent2 2 3 6 4" xfId="12417" xr:uid="{00000000-0005-0000-0000-0000FF190000}"/>
    <cellStyle name="40% - Accent2 2 3 6 4 2" xfId="34062" xr:uid="{00000000-0005-0000-0000-0000001A0000}"/>
    <cellStyle name="40% - Accent2 2 3 6 5" xfId="23240" xr:uid="{00000000-0005-0000-0000-0000011A0000}"/>
    <cellStyle name="40% - Accent2 2 3 7" xfId="2930" xr:uid="{00000000-0005-0000-0000-0000021A0000}"/>
    <cellStyle name="40% - Accent2 2 3 7 2" xfId="8355" xr:uid="{00000000-0005-0000-0000-0000031A0000}"/>
    <cellStyle name="40% - Accent2 2 3 7 2 2" xfId="19177" xr:uid="{00000000-0005-0000-0000-0000041A0000}"/>
    <cellStyle name="40% - Accent2 2 3 7 2 2 2" xfId="40822" xr:uid="{00000000-0005-0000-0000-0000051A0000}"/>
    <cellStyle name="40% - Accent2 2 3 7 2 3" xfId="30000" xr:uid="{00000000-0005-0000-0000-0000061A0000}"/>
    <cellStyle name="40% - Accent2 2 3 7 3" xfId="13766" xr:uid="{00000000-0005-0000-0000-0000071A0000}"/>
    <cellStyle name="40% - Accent2 2 3 7 3 2" xfId="35411" xr:uid="{00000000-0005-0000-0000-0000081A0000}"/>
    <cellStyle name="40% - Accent2 2 3 7 4" xfId="24589" xr:uid="{00000000-0005-0000-0000-0000091A0000}"/>
    <cellStyle name="40% - Accent2 2 3 8" xfId="5659" xr:uid="{00000000-0005-0000-0000-00000A1A0000}"/>
    <cellStyle name="40% - Accent2 2 3 8 2" xfId="16481" xr:uid="{00000000-0005-0000-0000-00000B1A0000}"/>
    <cellStyle name="40% - Accent2 2 3 8 2 2" xfId="38126" xr:uid="{00000000-0005-0000-0000-00000C1A0000}"/>
    <cellStyle name="40% - Accent2 2 3 8 3" xfId="27304" xr:uid="{00000000-0005-0000-0000-00000D1A0000}"/>
    <cellStyle name="40% - Accent2 2 3 9" xfId="11070" xr:uid="{00000000-0005-0000-0000-00000E1A0000}"/>
    <cellStyle name="40% - Accent2 2 3 9 2" xfId="32715" xr:uid="{00000000-0005-0000-0000-00000F1A0000}"/>
    <cellStyle name="40% - Accent2 2 4" xfId="353" xr:uid="{00000000-0005-0000-0000-0000101A0000}"/>
    <cellStyle name="40% - Accent2 2 4 2" xfId="802" xr:uid="{00000000-0005-0000-0000-0000111A0000}"/>
    <cellStyle name="40% - Accent2 2 4 2 2" xfId="2151" xr:uid="{00000000-0005-0000-0000-0000121A0000}"/>
    <cellStyle name="40% - Accent2 2 4 2 2 2" xfId="4849" xr:uid="{00000000-0005-0000-0000-0000131A0000}"/>
    <cellStyle name="40% - Accent2 2 4 2 2 2 2" xfId="10274" xr:uid="{00000000-0005-0000-0000-0000141A0000}"/>
    <cellStyle name="40% - Accent2 2 4 2 2 2 2 2" xfId="21096" xr:uid="{00000000-0005-0000-0000-0000151A0000}"/>
    <cellStyle name="40% - Accent2 2 4 2 2 2 2 2 2" xfId="42741" xr:uid="{00000000-0005-0000-0000-0000161A0000}"/>
    <cellStyle name="40% - Accent2 2 4 2 2 2 2 3" xfId="31919" xr:uid="{00000000-0005-0000-0000-0000171A0000}"/>
    <cellStyle name="40% - Accent2 2 4 2 2 2 3" xfId="15685" xr:uid="{00000000-0005-0000-0000-0000181A0000}"/>
    <cellStyle name="40% - Accent2 2 4 2 2 2 3 2" xfId="37330" xr:uid="{00000000-0005-0000-0000-0000191A0000}"/>
    <cellStyle name="40% - Accent2 2 4 2 2 2 4" xfId="26508" xr:uid="{00000000-0005-0000-0000-00001A1A0000}"/>
    <cellStyle name="40% - Accent2 2 4 2 2 3" xfId="7578" xr:uid="{00000000-0005-0000-0000-00001B1A0000}"/>
    <cellStyle name="40% - Accent2 2 4 2 2 3 2" xfId="18400" xr:uid="{00000000-0005-0000-0000-00001C1A0000}"/>
    <cellStyle name="40% - Accent2 2 4 2 2 3 2 2" xfId="40045" xr:uid="{00000000-0005-0000-0000-00001D1A0000}"/>
    <cellStyle name="40% - Accent2 2 4 2 2 3 3" xfId="29223" xr:uid="{00000000-0005-0000-0000-00001E1A0000}"/>
    <cellStyle name="40% - Accent2 2 4 2 2 4" xfId="12989" xr:uid="{00000000-0005-0000-0000-00001F1A0000}"/>
    <cellStyle name="40% - Accent2 2 4 2 2 4 2" xfId="34634" xr:uid="{00000000-0005-0000-0000-0000201A0000}"/>
    <cellStyle name="40% - Accent2 2 4 2 2 5" xfId="23812" xr:uid="{00000000-0005-0000-0000-0000211A0000}"/>
    <cellStyle name="40% - Accent2 2 4 2 3" xfId="3502" xr:uid="{00000000-0005-0000-0000-0000221A0000}"/>
    <cellStyle name="40% - Accent2 2 4 2 3 2" xfId="8927" xr:uid="{00000000-0005-0000-0000-0000231A0000}"/>
    <cellStyle name="40% - Accent2 2 4 2 3 2 2" xfId="19749" xr:uid="{00000000-0005-0000-0000-0000241A0000}"/>
    <cellStyle name="40% - Accent2 2 4 2 3 2 2 2" xfId="41394" xr:uid="{00000000-0005-0000-0000-0000251A0000}"/>
    <cellStyle name="40% - Accent2 2 4 2 3 2 3" xfId="30572" xr:uid="{00000000-0005-0000-0000-0000261A0000}"/>
    <cellStyle name="40% - Accent2 2 4 2 3 3" xfId="14338" xr:uid="{00000000-0005-0000-0000-0000271A0000}"/>
    <cellStyle name="40% - Accent2 2 4 2 3 3 2" xfId="35983" xr:uid="{00000000-0005-0000-0000-0000281A0000}"/>
    <cellStyle name="40% - Accent2 2 4 2 3 4" xfId="25161" xr:uid="{00000000-0005-0000-0000-0000291A0000}"/>
    <cellStyle name="40% - Accent2 2 4 2 4" xfId="6231" xr:uid="{00000000-0005-0000-0000-00002A1A0000}"/>
    <cellStyle name="40% - Accent2 2 4 2 4 2" xfId="17053" xr:uid="{00000000-0005-0000-0000-00002B1A0000}"/>
    <cellStyle name="40% - Accent2 2 4 2 4 2 2" xfId="38698" xr:uid="{00000000-0005-0000-0000-00002C1A0000}"/>
    <cellStyle name="40% - Accent2 2 4 2 4 3" xfId="27876" xr:uid="{00000000-0005-0000-0000-00002D1A0000}"/>
    <cellStyle name="40% - Accent2 2 4 2 5" xfId="11642" xr:uid="{00000000-0005-0000-0000-00002E1A0000}"/>
    <cellStyle name="40% - Accent2 2 4 2 5 2" xfId="33287" xr:uid="{00000000-0005-0000-0000-00002F1A0000}"/>
    <cellStyle name="40% - Accent2 2 4 2 6" xfId="22465" xr:uid="{00000000-0005-0000-0000-0000301A0000}"/>
    <cellStyle name="40% - Accent2 2 4 3" xfId="1251" xr:uid="{00000000-0005-0000-0000-0000311A0000}"/>
    <cellStyle name="40% - Accent2 2 4 3 2" xfId="2600" xr:uid="{00000000-0005-0000-0000-0000321A0000}"/>
    <cellStyle name="40% - Accent2 2 4 3 2 2" xfId="5298" xr:uid="{00000000-0005-0000-0000-0000331A0000}"/>
    <cellStyle name="40% - Accent2 2 4 3 2 2 2" xfId="10723" xr:uid="{00000000-0005-0000-0000-0000341A0000}"/>
    <cellStyle name="40% - Accent2 2 4 3 2 2 2 2" xfId="21545" xr:uid="{00000000-0005-0000-0000-0000351A0000}"/>
    <cellStyle name="40% - Accent2 2 4 3 2 2 2 2 2" xfId="43190" xr:uid="{00000000-0005-0000-0000-0000361A0000}"/>
    <cellStyle name="40% - Accent2 2 4 3 2 2 2 3" xfId="32368" xr:uid="{00000000-0005-0000-0000-0000371A0000}"/>
    <cellStyle name="40% - Accent2 2 4 3 2 2 3" xfId="16134" xr:uid="{00000000-0005-0000-0000-0000381A0000}"/>
    <cellStyle name="40% - Accent2 2 4 3 2 2 3 2" xfId="37779" xr:uid="{00000000-0005-0000-0000-0000391A0000}"/>
    <cellStyle name="40% - Accent2 2 4 3 2 2 4" xfId="26957" xr:uid="{00000000-0005-0000-0000-00003A1A0000}"/>
    <cellStyle name="40% - Accent2 2 4 3 2 3" xfId="8027" xr:uid="{00000000-0005-0000-0000-00003B1A0000}"/>
    <cellStyle name="40% - Accent2 2 4 3 2 3 2" xfId="18849" xr:uid="{00000000-0005-0000-0000-00003C1A0000}"/>
    <cellStyle name="40% - Accent2 2 4 3 2 3 2 2" xfId="40494" xr:uid="{00000000-0005-0000-0000-00003D1A0000}"/>
    <cellStyle name="40% - Accent2 2 4 3 2 3 3" xfId="29672" xr:uid="{00000000-0005-0000-0000-00003E1A0000}"/>
    <cellStyle name="40% - Accent2 2 4 3 2 4" xfId="13438" xr:uid="{00000000-0005-0000-0000-00003F1A0000}"/>
    <cellStyle name="40% - Accent2 2 4 3 2 4 2" xfId="35083" xr:uid="{00000000-0005-0000-0000-0000401A0000}"/>
    <cellStyle name="40% - Accent2 2 4 3 2 5" xfId="24261" xr:uid="{00000000-0005-0000-0000-0000411A0000}"/>
    <cellStyle name="40% - Accent2 2 4 3 3" xfId="3951" xr:uid="{00000000-0005-0000-0000-0000421A0000}"/>
    <cellStyle name="40% - Accent2 2 4 3 3 2" xfId="9376" xr:uid="{00000000-0005-0000-0000-0000431A0000}"/>
    <cellStyle name="40% - Accent2 2 4 3 3 2 2" xfId="20198" xr:uid="{00000000-0005-0000-0000-0000441A0000}"/>
    <cellStyle name="40% - Accent2 2 4 3 3 2 2 2" xfId="41843" xr:uid="{00000000-0005-0000-0000-0000451A0000}"/>
    <cellStyle name="40% - Accent2 2 4 3 3 2 3" xfId="31021" xr:uid="{00000000-0005-0000-0000-0000461A0000}"/>
    <cellStyle name="40% - Accent2 2 4 3 3 3" xfId="14787" xr:uid="{00000000-0005-0000-0000-0000471A0000}"/>
    <cellStyle name="40% - Accent2 2 4 3 3 3 2" xfId="36432" xr:uid="{00000000-0005-0000-0000-0000481A0000}"/>
    <cellStyle name="40% - Accent2 2 4 3 3 4" xfId="25610" xr:uid="{00000000-0005-0000-0000-0000491A0000}"/>
    <cellStyle name="40% - Accent2 2 4 3 4" xfId="6680" xr:uid="{00000000-0005-0000-0000-00004A1A0000}"/>
    <cellStyle name="40% - Accent2 2 4 3 4 2" xfId="17502" xr:uid="{00000000-0005-0000-0000-00004B1A0000}"/>
    <cellStyle name="40% - Accent2 2 4 3 4 2 2" xfId="39147" xr:uid="{00000000-0005-0000-0000-00004C1A0000}"/>
    <cellStyle name="40% - Accent2 2 4 3 4 3" xfId="28325" xr:uid="{00000000-0005-0000-0000-00004D1A0000}"/>
    <cellStyle name="40% - Accent2 2 4 3 5" xfId="12091" xr:uid="{00000000-0005-0000-0000-00004E1A0000}"/>
    <cellStyle name="40% - Accent2 2 4 3 5 2" xfId="33736" xr:uid="{00000000-0005-0000-0000-00004F1A0000}"/>
    <cellStyle name="40% - Accent2 2 4 3 6" xfId="22914" xr:uid="{00000000-0005-0000-0000-0000501A0000}"/>
    <cellStyle name="40% - Accent2 2 4 4" xfId="1702" xr:uid="{00000000-0005-0000-0000-0000511A0000}"/>
    <cellStyle name="40% - Accent2 2 4 4 2" xfId="4400" xr:uid="{00000000-0005-0000-0000-0000521A0000}"/>
    <cellStyle name="40% - Accent2 2 4 4 2 2" xfId="9825" xr:uid="{00000000-0005-0000-0000-0000531A0000}"/>
    <cellStyle name="40% - Accent2 2 4 4 2 2 2" xfId="20647" xr:uid="{00000000-0005-0000-0000-0000541A0000}"/>
    <cellStyle name="40% - Accent2 2 4 4 2 2 2 2" xfId="42292" xr:uid="{00000000-0005-0000-0000-0000551A0000}"/>
    <cellStyle name="40% - Accent2 2 4 4 2 2 3" xfId="31470" xr:uid="{00000000-0005-0000-0000-0000561A0000}"/>
    <cellStyle name="40% - Accent2 2 4 4 2 3" xfId="15236" xr:uid="{00000000-0005-0000-0000-0000571A0000}"/>
    <cellStyle name="40% - Accent2 2 4 4 2 3 2" xfId="36881" xr:uid="{00000000-0005-0000-0000-0000581A0000}"/>
    <cellStyle name="40% - Accent2 2 4 4 2 4" xfId="26059" xr:uid="{00000000-0005-0000-0000-0000591A0000}"/>
    <cellStyle name="40% - Accent2 2 4 4 3" xfId="7129" xr:uid="{00000000-0005-0000-0000-00005A1A0000}"/>
    <cellStyle name="40% - Accent2 2 4 4 3 2" xfId="17951" xr:uid="{00000000-0005-0000-0000-00005B1A0000}"/>
    <cellStyle name="40% - Accent2 2 4 4 3 2 2" xfId="39596" xr:uid="{00000000-0005-0000-0000-00005C1A0000}"/>
    <cellStyle name="40% - Accent2 2 4 4 3 3" xfId="28774" xr:uid="{00000000-0005-0000-0000-00005D1A0000}"/>
    <cellStyle name="40% - Accent2 2 4 4 4" xfId="12540" xr:uid="{00000000-0005-0000-0000-00005E1A0000}"/>
    <cellStyle name="40% - Accent2 2 4 4 4 2" xfId="34185" xr:uid="{00000000-0005-0000-0000-00005F1A0000}"/>
    <cellStyle name="40% - Accent2 2 4 4 5" xfId="23363" xr:uid="{00000000-0005-0000-0000-0000601A0000}"/>
    <cellStyle name="40% - Accent2 2 4 5" xfId="3053" xr:uid="{00000000-0005-0000-0000-0000611A0000}"/>
    <cellStyle name="40% - Accent2 2 4 5 2" xfId="8478" xr:uid="{00000000-0005-0000-0000-0000621A0000}"/>
    <cellStyle name="40% - Accent2 2 4 5 2 2" xfId="19300" xr:uid="{00000000-0005-0000-0000-0000631A0000}"/>
    <cellStyle name="40% - Accent2 2 4 5 2 2 2" xfId="40945" xr:uid="{00000000-0005-0000-0000-0000641A0000}"/>
    <cellStyle name="40% - Accent2 2 4 5 2 3" xfId="30123" xr:uid="{00000000-0005-0000-0000-0000651A0000}"/>
    <cellStyle name="40% - Accent2 2 4 5 3" xfId="13889" xr:uid="{00000000-0005-0000-0000-0000661A0000}"/>
    <cellStyle name="40% - Accent2 2 4 5 3 2" xfId="35534" xr:uid="{00000000-0005-0000-0000-0000671A0000}"/>
    <cellStyle name="40% - Accent2 2 4 5 4" xfId="24712" xr:uid="{00000000-0005-0000-0000-0000681A0000}"/>
    <cellStyle name="40% - Accent2 2 4 6" xfId="5782" xr:uid="{00000000-0005-0000-0000-0000691A0000}"/>
    <cellStyle name="40% - Accent2 2 4 6 2" xfId="16604" xr:uid="{00000000-0005-0000-0000-00006A1A0000}"/>
    <cellStyle name="40% - Accent2 2 4 6 2 2" xfId="38249" xr:uid="{00000000-0005-0000-0000-00006B1A0000}"/>
    <cellStyle name="40% - Accent2 2 4 6 3" xfId="27427" xr:uid="{00000000-0005-0000-0000-00006C1A0000}"/>
    <cellStyle name="40% - Accent2 2 4 7" xfId="11193" xr:uid="{00000000-0005-0000-0000-00006D1A0000}"/>
    <cellStyle name="40% - Accent2 2 4 7 2" xfId="32838" xr:uid="{00000000-0005-0000-0000-00006E1A0000}"/>
    <cellStyle name="40% - Accent2 2 4 8" xfId="22016" xr:uid="{00000000-0005-0000-0000-00006F1A0000}"/>
    <cellStyle name="40% - Accent2 2 5" xfId="503" xr:uid="{00000000-0005-0000-0000-0000701A0000}"/>
    <cellStyle name="40% - Accent2 2 5 2" xfId="952" xr:uid="{00000000-0005-0000-0000-0000711A0000}"/>
    <cellStyle name="40% - Accent2 2 5 2 2" xfId="2301" xr:uid="{00000000-0005-0000-0000-0000721A0000}"/>
    <cellStyle name="40% - Accent2 2 5 2 2 2" xfId="4999" xr:uid="{00000000-0005-0000-0000-0000731A0000}"/>
    <cellStyle name="40% - Accent2 2 5 2 2 2 2" xfId="10424" xr:uid="{00000000-0005-0000-0000-0000741A0000}"/>
    <cellStyle name="40% - Accent2 2 5 2 2 2 2 2" xfId="21246" xr:uid="{00000000-0005-0000-0000-0000751A0000}"/>
    <cellStyle name="40% - Accent2 2 5 2 2 2 2 2 2" xfId="42891" xr:uid="{00000000-0005-0000-0000-0000761A0000}"/>
    <cellStyle name="40% - Accent2 2 5 2 2 2 2 3" xfId="32069" xr:uid="{00000000-0005-0000-0000-0000771A0000}"/>
    <cellStyle name="40% - Accent2 2 5 2 2 2 3" xfId="15835" xr:uid="{00000000-0005-0000-0000-0000781A0000}"/>
    <cellStyle name="40% - Accent2 2 5 2 2 2 3 2" xfId="37480" xr:uid="{00000000-0005-0000-0000-0000791A0000}"/>
    <cellStyle name="40% - Accent2 2 5 2 2 2 4" xfId="26658" xr:uid="{00000000-0005-0000-0000-00007A1A0000}"/>
    <cellStyle name="40% - Accent2 2 5 2 2 3" xfId="7728" xr:uid="{00000000-0005-0000-0000-00007B1A0000}"/>
    <cellStyle name="40% - Accent2 2 5 2 2 3 2" xfId="18550" xr:uid="{00000000-0005-0000-0000-00007C1A0000}"/>
    <cellStyle name="40% - Accent2 2 5 2 2 3 2 2" xfId="40195" xr:uid="{00000000-0005-0000-0000-00007D1A0000}"/>
    <cellStyle name="40% - Accent2 2 5 2 2 3 3" xfId="29373" xr:uid="{00000000-0005-0000-0000-00007E1A0000}"/>
    <cellStyle name="40% - Accent2 2 5 2 2 4" xfId="13139" xr:uid="{00000000-0005-0000-0000-00007F1A0000}"/>
    <cellStyle name="40% - Accent2 2 5 2 2 4 2" xfId="34784" xr:uid="{00000000-0005-0000-0000-0000801A0000}"/>
    <cellStyle name="40% - Accent2 2 5 2 2 5" xfId="23962" xr:uid="{00000000-0005-0000-0000-0000811A0000}"/>
    <cellStyle name="40% - Accent2 2 5 2 3" xfId="3652" xr:uid="{00000000-0005-0000-0000-0000821A0000}"/>
    <cellStyle name="40% - Accent2 2 5 2 3 2" xfId="9077" xr:uid="{00000000-0005-0000-0000-0000831A0000}"/>
    <cellStyle name="40% - Accent2 2 5 2 3 2 2" xfId="19899" xr:uid="{00000000-0005-0000-0000-0000841A0000}"/>
    <cellStyle name="40% - Accent2 2 5 2 3 2 2 2" xfId="41544" xr:uid="{00000000-0005-0000-0000-0000851A0000}"/>
    <cellStyle name="40% - Accent2 2 5 2 3 2 3" xfId="30722" xr:uid="{00000000-0005-0000-0000-0000861A0000}"/>
    <cellStyle name="40% - Accent2 2 5 2 3 3" xfId="14488" xr:uid="{00000000-0005-0000-0000-0000871A0000}"/>
    <cellStyle name="40% - Accent2 2 5 2 3 3 2" xfId="36133" xr:uid="{00000000-0005-0000-0000-0000881A0000}"/>
    <cellStyle name="40% - Accent2 2 5 2 3 4" xfId="25311" xr:uid="{00000000-0005-0000-0000-0000891A0000}"/>
    <cellStyle name="40% - Accent2 2 5 2 4" xfId="6381" xr:uid="{00000000-0005-0000-0000-00008A1A0000}"/>
    <cellStyle name="40% - Accent2 2 5 2 4 2" xfId="17203" xr:uid="{00000000-0005-0000-0000-00008B1A0000}"/>
    <cellStyle name="40% - Accent2 2 5 2 4 2 2" xfId="38848" xr:uid="{00000000-0005-0000-0000-00008C1A0000}"/>
    <cellStyle name="40% - Accent2 2 5 2 4 3" xfId="28026" xr:uid="{00000000-0005-0000-0000-00008D1A0000}"/>
    <cellStyle name="40% - Accent2 2 5 2 5" xfId="11792" xr:uid="{00000000-0005-0000-0000-00008E1A0000}"/>
    <cellStyle name="40% - Accent2 2 5 2 5 2" xfId="33437" xr:uid="{00000000-0005-0000-0000-00008F1A0000}"/>
    <cellStyle name="40% - Accent2 2 5 2 6" xfId="22615" xr:uid="{00000000-0005-0000-0000-0000901A0000}"/>
    <cellStyle name="40% - Accent2 2 5 3" xfId="1401" xr:uid="{00000000-0005-0000-0000-0000911A0000}"/>
    <cellStyle name="40% - Accent2 2 5 3 2" xfId="2750" xr:uid="{00000000-0005-0000-0000-0000921A0000}"/>
    <cellStyle name="40% - Accent2 2 5 3 2 2" xfId="5448" xr:uid="{00000000-0005-0000-0000-0000931A0000}"/>
    <cellStyle name="40% - Accent2 2 5 3 2 2 2" xfId="10873" xr:uid="{00000000-0005-0000-0000-0000941A0000}"/>
    <cellStyle name="40% - Accent2 2 5 3 2 2 2 2" xfId="21695" xr:uid="{00000000-0005-0000-0000-0000951A0000}"/>
    <cellStyle name="40% - Accent2 2 5 3 2 2 2 2 2" xfId="43340" xr:uid="{00000000-0005-0000-0000-0000961A0000}"/>
    <cellStyle name="40% - Accent2 2 5 3 2 2 2 3" xfId="32518" xr:uid="{00000000-0005-0000-0000-0000971A0000}"/>
    <cellStyle name="40% - Accent2 2 5 3 2 2 3" xfId="16284" xr:uid="{00000000-0005-0000-0000-0000981A0000}"/>
    <cellStyle name="40% - Accent2 2 5 3 2 2 3 2" xfId="37929" xr:uid="{00000000-0005-0000-0000-0000991A0000}"/>
    <cellStyle name="40% - Accent2 2 5 3 2 2 4" xfId="27107" xr:uid="{00000000-0005-0000-0000-00009A1A0000}"/>
    <cellStyle name="40% - Accent2 2 5 3 2 3" xfId="8177" xr:uid="{00000000-0005-0000-0000-00009B1A0000}"/>
    <cellStyle name="40% - Accent2 2 5 3 2 3 2" xfId="18999" xr:uid="{00000000-0005-0000-0000-00009C1A0000}"/>
    <cellStyle name="40% - Accent2 2 5 3 2 3 2 2" xfId="40644" xr:uid="{00000000-0005-0000-0000-00009D1A0000}"/>
    <cellStyle name="40% - Accent2 2 5 3 2 3 3" xfId="29822" xr:uid="{00000000-0005-0000-0000-00009E1A0000}"/>
    <cellStyle name="40% - Accent2 2 5 3 2 4" xfId="13588" xr:uid="{00000000-0005-0000-0000-00009F1A0000}"/>
    <cellStyle name="40% - Accent2 2 5 3 2 4 2" xfId="35233" xr:uid="{00000000-0005-0000-0000-0000A01A0000}"/>
    <cellStyle name="40% - Accent2 2 5 3 2 5" xfId="24411" xr:uid="{00000000-0005-0000-0000-0000A11A0000}"/>
    <cellStyle name="40% - Accent2 2 5 3 3" xfId="4101" xr:uid="{00000000-0005-0000-0000-0000A21A0000}"/>
    <cellStyle name="40% - Accent2 2 5 3 3 2" xfId="9526" xr:uid="{00000000-0005-0000-0000-0000A31A0000}"/>
    <cellStyle name="40% - Accent2 2 5 3 3 2 2" xfId="20348" xr:uid="{00000000-0005-0000-0000-0000A41A0000}"/>
    <cellStyle name="40% - Accent2 2 5 3 3 2 2 2" xfId="41993" xr:uid="{00000000-0005-0000-0000-0000A51A0000}"/>
    <cellStyle name="40% - Accent2 2 5 3 3 2 3" xfId="31171" xr:uid="{00000000-0005-0000-0000-0000A61A0000}"/>
    <cellStyle name="40% - Accent2 2 5 3 3 3" xfId="14937" xr:uid="{00000000-0005-0000-0000-0000A71A0000}"/>
    <cellStyle name="40% - Accent2 2 5 3 3 3 2" xfId="36582" xr:uid="{00000000-0005-0000-0000-0000A81A0000}"/>
    <cellStyle name="40% - Accent2 2 5 3 3 4" xfId="25760" xr:uid="{00000000-0005-0000-0000-0000A91A0000}"/>
    <cellStyle name="40% - Accent2 2 5 3 4" xfId="6830" xr:uid="{00000000-0005-0000-0000-0000AA1A0000}"/>
    <cellStyle name="40% - Accent2 2 5 3 4 2" xfId="17652" xr:uid="{00000000-0005-0000-0000-0000AB1A0000}"/>
    <cellStyle name="40% - Accent2 2 5 3 4 2 2" xfId="39297" xr:uid="{00000000-0005-0000-0000-0000AC1A0000}"/>
    <cellStyle name="40% - Accent2 2 5 3 4 3" xfId="28475" xr:uid="{00000000-0005-0000-0000-0000AD1A0000}"/>
    <cellStyle name="40% - Accent2 2 5 3 5" xfId="12241" xr:uid="{00000000-0005-0000-0000-0000AE1A0000}"/>
    <cellStyle name="40% - Accent2 2 5 3 5 2" xfId="33886" xr:uid="{00000000-0005-0000-0000-0000AF1A0000}"/>
    <cellStyle name="40% - Accent2 2 5 3 6" xfId="23064" xr:uid="{00000000-0005-0000-0000-0000B01A0000}"/>
    <cellStyle name="40% - Accent2 2 5 4" xfId="1852" xr:uid="{00000000-0005-0000-0000-0000B11A0000}"/>
    <cellStyle name="40% - Accent2 2 5 4 2" xfId="4550" xr:uid="{00000000-0005-0000-0000-0000B21A0000}"/>
    <cellStyle name="40% - Accent2 2 5 4 2 2" xfId="9975" xr:uid="{00000000-0005-0000-0000-0000B31A0000}"/>
    <cellStyle name="40% - Accent2 2 5 4 2 2 2" xfId="20797" xr:uid="{00000000-0005-0000-0000-0000B41A0000}"/>
    <cellStyle name="40% - Accent2 2 5 4 2 2 2 2" xfId="42442" xr:uid="{00000000-0005-0000-0000-0000B51A0000}"/>
    <cellStyle name="40% - Accent2 2 5 4 2 2 3" xfId="31620" xr:uid="{00000000-0005-0000-0000-0000B61A0000}"/>
    <cellStyle name="40% - Accent2 2 5 4 2 3" xfId="15386" xr:uid="{00000000-0005-0000-0000-0000B71A0000}"/>
    <cellStyle name="40% - Accent2 2 5 4 2 3 2" xfId="37031" xr:uid="{00000000-0005-0000-0000-0000B81A0000}"/>
    <cellStyle name="40% - Accent2 2 5 4 2 4" xfId="26209" xr:uid="{00000000-0005-0000-0000-0000B91A0000}"/>
    <cellStyle name="40% - Accent2 2 5 4 3" xfId="7279" xr:uid="{00000000-0005-0000-0000-0000BA1A0000}"/>
    <cellStyle name="40% - Accent2 2 5 4 3 2" xfId="18101" xr:uid="{00000000-0005-0000-0000-0000BB1A0000}"/>
    <cellStyle name="40% - Accent2 2 5 4 3 2 2" xfId="39746" xr:uid="{00000000-0005-0000-0000-0000BC1A0000}"/>
    <cellStyle name="40% - Accent2 2 5 4 3 3" xfId="28924" xr:uid="{00000000-0005-0000-0000-0000BD1A0000}"/>
    <cellStyle name="40% - Accent2 2 5 4 4" xfId="12690" xr:uid="{00000000-0005-0000-0000-0000BE1A0000}"/>
    <cellStyle name="40% - Accent2 2 5 4 4 2" xfId="34335" xr:uid="{00000000-0005-0000-0000-0000BF1A0000}"/>
    <cellStyle name="40% - Accent2 2 5 4 5" xfId="23513" xr:uid="{00000000-0005-0000-0000-0000C01A0000}"/>
    <cellStyle name="40% - Accent2 2 5 5" xfId="3203" xr:uid="{00000000-0005-0000-0000-0000C11A0000}"/>
    <cellStyle name="40% - Accent2 2 5 5 2" xfId="8628" xr:uid="{00000000-0005-0000-0000-0000C21A0000}"/>
    <cellStyle name="40% - Accent2 2 5 5 2 2" xfId="19450" xr:uid="{00000000-0005-0000-0000-0000C31A0000}"/>
    <cellStyle name="40% - Accent2 2 5 5 2 2 2" xfId="41095" xr:uid="{00000000-0005-0000-0000-0000C41A0000}"/>
    <cellStyle name="40% - Accent2 2 5 5 2 3" xfId="30273" xr:uid="{00000000-0005-0000-0000-0000C51A0000}"/>
    <cellStyle name="40% - Accent2 2 5 5 3" xfId="14039" xr:uid="{00000000-0005-0000-0000-0000C61A0000}"/>
    <cellStyle name="40% - Accent2 2 5 5 3 2" xfId="35684" xr:uid="{00000000-0005-0000-0000-0000C71A0000}"/>
    <cellStyle name="40% - Accent2 2 5 5 4" xfId="24862" xr:uid="{00000000-0005-0000-0000-0000C81A0000}"/>
    <cellStyle name="40% - Accent2 2 5 6" xfId="5932" xr:uid="{00000000-0005-0000-0000-0000C91A0000}"/>
    <cellStyle name="40% - Accent2 2 5 6 2" xfId="16754" xr:uid="{00000000-0005-0000-0000-0000CA1A0000}"/>
    <cellStyle name="40% - Accent2 2 5 6 2 2" xfId="38399" xr:uid="{00000000-0005-0000-0000-0000CB1A0000}"/>
    <cellStyle name="40% - Accent2 2 5 6 3" xfId="27577" xr:uid="{00000000-0005-0000-0000-0000CC1A0000}"/>
    <cellStyle name="40% - Accent2 2 5 7" xfId="11343" xr:uid="{00000000-0005-0000-0000-0000CD1A0000}"/>
    <cellStyle name="40% - Accent2 2 5 7 2" xfId="32988" xr:uid="{00000000-0005-0000-0000-0000CE1A0000}"/>
    <cellStyle name="40% - Accent2 2 5 8" xfId="22166" xr:uid="{00000000-0005-0000-0000-0000CF1A0000}"/>
    <cellStyle name="40% - Accent2 2 6" xfId="653" xr:uid="{00000000-0005-0000-0000-0000D01A0000}"/>
    <cellStyle name="40% - Accent2 2 6 2" xfId="2002" xr:uid="{00000000-0005-0000-0000-0000D11A0000}"/>
    <cellStyle name="40% - Accent2 2 6 2 2" xfId="4700" xr:uid="{00000000-0005-0000-0000-0000D21A0000}"/>
    <cellStyle name="40% - Accent2 2 6 2 2 2" xfId="10125" xr:uid="{00000000-0005-0000-0000-0000D31A0000}"/>
    <cellStyle name="40% - Accent2 2 6 2 2 2 2" xfId="20947" xr:uid="{00000000-0005-0000-0000-0000D41A0000}"/>
    <cellStyle name="40% - Accent2 2 6 2 2 2 2 2" xfId="42592" xr:uid="{00000000-0005-0000-0000-0000D51A0000}"/>
    <cellStyle name="40% - Accent2 2 6 2 2 2 3" xfId="31770" xr:uid="{00000000-0005-0000-0000-0000D61A0000}"/>
    <cellStyle name="40% - Accent2 2 6 2 2 3" xfId="15536" xr:uid="{00000000-0005-0000-0000-0000D71A0000}"/>
    <cellStyle name="40% - Accent2 2 6 2 2 3 2" xfId="37181" xr:uid="{00000000-0005-0000-0000-0000D81A0000}"/>
    <cellStyle name="40% - Accent2 2 6 2 2 4" xfId="26359" xr:uid="{00000000-0005-0000-0000-0000D91A0000}"/>
    <cellStyle name="40% - Accent2 2 6 2 3" xfId="7429" xr:uid="{00000000-0005-0000-0000-0000DA1A0000}"/>
    <cellStyle name="40% - Accent2 2 6 2 3 2" xfId="18251" xr:uid="{00000000-0005-0000-0000-0000DB1A0000}"/>
    <cellStyle name="40% - Accent2 2 6 2 3 2 2" xfId="39896" xr:uid="{00000000-0005-0000-0000-0000DC1A0000}"/>
    <cellStyle name="40% - Accent2 2 6 2 3 3" xfId="29074" xr:uid="{00000000-0005-0000-0000-0000DD1A0000}"/>
    <cellStyle name="40% - Accent2 2 6 2 4" xfId="12840" xr:uid="{00000000-0005-0000-0000-0000DE1A0000}"/>
    <cellStyle name="40% - Accent2 2 6 2 4 2" xfId="34485" xr:uid="{00000000-0005-0000-0000-0000DF1A0000}"/>
    <cellStyle name="40% - Accent2 2 6 2 5" xfId="23663" xr:uid="{00000000-0005-0000-0000-0000E01A0000}"/>
    <cellStyle name="40% - Accent2 2 6 3" xfId="3353" xr:uid="{00000000-0005-0000-0000-0000E11A0000}"/>
    <cellStyle name="40% - Accent2 2 6 3 2" xfId="8778" xr:uid="{00000000-0005-0000-0000-0000E21A0000}"/>
    <cellStyle name="40% - Accent2 2 6 3 2 2" xfId="19600" xr:uid="{00000000-0005-0000-0000-0000E31A0000}"/>
    <cellStyle name="40% - Accent2 2 6 3 2 2 2" xfId="41245" xr:uid="{00000000-0005-0000-0000-0000E41A0000}"/>
    <cellStyle name="40% - Accent2 2 6 3 2 3" xfId="30423" xr:uid="{00000000-0005-0000-0000-0000E51A0000}"/>
    <cellStyle name="40% - Accent2 2 6 3 3" xfId="14189" xr:uid="{00000000-0005-0000-0000-0000E61A0000}"/>
    <cellStyle name="40% - Accent2 2 6 3 3 2" xfId="35834" xr:uid="{00000000-0005-0000-0000-0000E71A0000}"/>
    <cellStyle name="40% - Accent2 2 6 3 4" xfId="25012" xr:uid="{00000000-0005-0000-0000-0000E81A0000}"/>
    <cellStyle name="40% - Accent2 2 6 4" xfId="6082" xr:uid="{00000000-0005-0000-0000-0000E91A0000}"/>
    <cellStyle name="40% - Accent2 2 6 4 2" xfId="16904" xr:uid="{00000000-0005-0000-0000-0000EA1A0000}"/>
    <cellStyle name="40% - Accent2 2 6 4 2 2" xfId="38549" xr:uid="{00000000-0005-0000-0000-0000EB1A0000}"/>
    <cellStyle name="40% - Accent2 2 6 4 3" xfId="27727" xr:uid="{00000000-0005-0000-0000-0000EC1A0000}"/>
    <cellStyle name="40% - Accent2 2 6 5" xfId="11493" xr:uid="{00000000-0005-0000-0000-0000ED1A0000}"/>
    <cellStyle name="40% - Accent2 2 6 5 2" xfId="33138" xr:uid="{00000000-0005-0000-0000-0000EE1A0000}"/>
    <cellStyle name="40% - Accent2 2 6 6" xfId="22316" xr:uid="{00000000-0005-0000-0000-0000EF1A0000}"/>
    <cellStyle name="40% - Accent2 2 7" xfId="1102" xr:uid="{00000000-0005-0000-0000-0000F01A0000}"/>
    <cellStyle name="40% - Accent2 2 7 2" xfId="2451" xr:uid="{00000000-0005-0000-0000-0000F11A0000}"/>
    <cellStyle name="40% - Accent2 2 7 2 2" xfId="5149" xr:uid="{00000000-0005-0000-0000-0000F21A0000}"/>
    <cellStyle name="40% - Accent2 2 7 2 2 2" xfId="10574" xr:uid="{00000000-0005-0000-0000-0000F31A0000}"/>
    <cellStyle name="40% - Accent2 2 7 2 2 2 2" xfId="21396" xr:uid="{00000000-0005-0000-0000-0000F41A0000}"/>
    <cellStyle name="40% - Accent2 2 7 2 2 2 2 2" xfId="43041" xr:uid="{00000000-0005-0000-0000-0000F51A0000}"/>
    <cellStyle name="40% - Accent2 2 7 2 2 2 3" xfId="32219" xr:uid="{00000000-0005-0000-0000-0000F61A0000}"/>
    <cellStyle name="40% - Accent2 2 7 2 2 3" xfId="15985" xr:uid="{00000000-0005-0000-0000-0000F71A0000}"/>
    <cellStyle name="40% - Accent2 2 7 2 2 3 2" xfId="37630" xr:uid="{00000000-0005-0000-0000-0000F81A0000}"/>
    <cellStyle name="40% - Accent2 2 7 2 2 4" xfId="26808" xr:uid="{00000000-0005-0000-0000-0000F91A0000}"/>
    <cellStyle name="40% - Accent2 2 7 2 3" xfId="7878" xr:uid="{00000000-0005-0000-0000-0000FA1A0000}"/>
    <cellStyle name="40% - Accent2 2 7 2 3 2" xfId="18700" xr:uid="{00000000-0005-0000-0000-0000FB1A0000}"/>
    <cellStyle name="40% - Accent2 2 7 2 3 2 2" xfId="40345" xr:uid="{00000000-0005-0000-0000-0000FC1A0000}"/>
    <cellStyle name="40% - Accent2 2 7 2 3 3" xfId="29523" xr:uid="{00000000-0005-0000-0000-0000FD1A0000}"/>
    <cellStyle name="40% - Accent2 2 7 2 4" xfId="13289" xr:uid="{00000000-0005-0000-0000-0000FE1A0000}"/>
    <cellStyle name="40% - Accent2 2 7 2 4 2" xfId="34934" xr:uid="{00000000-0005-0000-0000-0000FF1A0000}"/>
    <cellStyle name="40% - Accent2 2 7 2 5" xfId="24112" xr:uid="{00000000-0005-0000-0000-0000001B0000}"/>
    <cellStyle name="40% - Accent2 2 7 3" xfId="3802" xr:uid="{00000000-0005-0000-0000-0000011B0000}"/>
    <cellStyle name="40% - Accent2 2 7 3 2" xfId="9227" xr:uid="{00000000-0005-0000-0000-0000021B0000}"/>
    <cellStyle name="40% - Accent2 2 7 3 2 2" xfId="20049" xr:uid="{00000000-0005-0000-0000-0000031B0000}"/>
    <cellStyle name="40% - Accent2 2 7 3 2 2 2" xfId="41694" xr:uid="{00000000-0005-0000-0000-0000041B0000}"/>
    <cellStyle name="40% - Accent2 2 7 3 2 3" xfId="30872" xr:uid="{00000000-0005-0000-0000-0000051B0000}"/>
    <cellStyle name="40% - Accent2 2 7 3 3" xfId="14638" xr:uid="{00000000-0005-0000-0000-0000061B0000}"/>
    <cellStyle name="40% - Accent2 2 7 3 3 2" xfId="36283" xr:uid="{00000000-0005-0000-0000-0000071B0000}"/>
    <cellStyle name="40% - Accent2 2 7 3 4" xfId="25461" xr:uid="{00000000-0005-0000-0000-0000081B0000}"/>
    <cellStyle name="40% - Accent2 2 7 4" xfId="6531" xr:uid="{00000000-0005-0000-0000-0000091B0000}"/>
    <cellStyle name="40% - Accent2 2 7 4 2" xfId="17353" xr:uid="{00000000-0005-0000-0000-00000A1B0000}"/>
    <cellStyle name="40% - Accent2 2 7 4 2 2" xfId="38998" xr:uid="{00000000-0005-0000-0000-00000B1B0000}"/>
    <cellStyle name="40% - Accent2 2 7 4 3" xfId="28176" xr:uid="{00000000-0005-0000-0000-00000C1B0000}"/>
    <cellStyle name="40% - Accent2 2 7 5" xfId="11942" xr:uid="{00000000-0005-0000-0000-00000D1B0000}"/>
    <cellStyle name="40% - Accent2 2 7 5 2" xfId="33587" xr:uid="{00000000-0005-0000-0000-00000E1B0000}"/>
    <cellStyle name="40% - Accent2 2 7 6" xfId="22765" xr:uid="{00000000-0005-0000-0000-00000F1B0000}"/>
    <cellStyle name="40% - Accent2 2 8" xfId="1553" xr:uid="{00000000-0005-0000-0000-0000101B0000}"/>
    <cellStyle name="40% - Accent2 2 8 2" xfId="4251" xr:uid="{00000000-0005-0000-0000-0000111B0000}"/>
    <cellStyle name="40% - Accent2 2 8 2 2" xfId="9676" xr:uid="{00000000-0005-0000-0000-0000121B0000}"/>
    <cellStyle name="40% - Accent2 2 8 2 2 2" xfId="20498" xr:uid="{00000000-0005-0000-0000-0000131B0000}"/>
    <cellStyle name="40% - Accent2 2 8 2 2 2 2" xfId="42143" xr:uid="{00000000-0005-0000-0000-0000141B0000}"/>
    <cellStyle name="40% - Accent2 2 8 2 2 3" xfId="31321" xr:uid="{00000000-0005-0000-0000-0000151B0000}"/>
    <cellStyle name="40% - Accent2 2 8 2 3" xfId="15087" xr:uid="{00000000-0005-0000-0000-0000161B0000}"/>
    <cellStyle name="40% - Accent2 2 8 2 3 2" xfId="36732" xr:uid="{00000000-0005-0000-0000-0000171B0000}"/>
    <cellStyle name="40% - Accent2 2 8 2 4" xfId="25910" xr:uid="{00000000-0005-0000-0000-0000181B0000}"/>
    <cellStyle name="40% - Accent2 2 8 3" xfId="6980" xr:uid="{00000000-0005-0000-0000-0000191B0000}"/>
    <cellStyle name="40% - Accent2 2 8 3 2" xfId="17802" xr:uid="{00000000-0005-0000-0000-00001A1B0000}"/>
    <cellStyle name="40% - Accent2 2 8 3 2 2" xfId="39447" xr:uid="{00000000-0005-0000-0000-00001B1B0000}"/>
    <cellStyle name="40% - Accent2 2 8 3 3" xfId="28625" xr:uid="{00000000-0005-0000-0000-00001C1B0000}"/>
    <cellStyle name="40% - Accent2 2 8 4" xfId="12391" xr:uid="{00000000-0005-0000-0000-00001D1B0000}"/>
    <cellStyle name="40% - Accent2 2 8 4 2" xfId="34036" xr:uid="{00000000-0005-0000-0000-00001E1B0000}"/>
    <cellStyle name="40% - Accent2 2 8 5" xfId="23214" xr:uid="{00000000-0005-0000-0000-00001F1B0000}"/>
    <cellStyle name="40% - Accent2 2 9" xfId="2904" xr:uid="{00000000-0005-0000-0000-0000201B0000}"/>
    <cellStyle name="40% - Accent2 2 9 2" xfId="8329" xr:uid="{00000000-0005-0000-0000-0000211B0000}"/>
    <cellStyle name="40% - Accent2 2 9 2 2" xfId="19151" xr:uid="{00000000-0005-0000-0000-0000221B0000}"/>
    <cellStyle name="40% - Accent2 2 9 2 2 2" xfId="40796" xr:uid="{00000000-0005-0000-0000-0000231B0000}"/>
    <cellStyle name="40% - Accent2 2 9 2 3" xfId="29974" xr:uid="{00000000-0005-0000-0000-0000241B0000}"/>
    <cellStyle name="40% - Accent2 2 9 3" xfId="13740" xr:uid="{00000000-0005-0000-0000-0000251B0000}"/>
    <cellStyle name="40% - Accent2 2 9 3 2" xfId="35385" xr:uid="{00000000-0005-0000-0000-0000261B0000}"/>
    <cellStyle name="40% - Accent2 2 9 4" xfId="24563" xr:uid="{00000000-0005-0000-0000-0000271B0000}"/>
    <cellStyle name="40% - Accent3" xfId="20" xr:uid="{00000000-0005-0000-0000-0000281B0000}"/>
    <cellStyle name="40% - Accent3 2" xfId="110" xr:uid="{00000000-0005-0000-0000-0000291B0000}"/>
    <cellStyle name="40% - Accent3 2 10" xfId="5634" xr:uid="{00000000-0005-0000-0000-00002A1B0000}"/>
    <cellStyle name="40% - Accent3 2 10 2" xfId="16456" xr:uid="{00000000-0005-0000-0000-00002B1B0000}"/>
    <cellStyle name="40% - Accent3 2 10 2 2" xfId="38101" xr:uid="{00000000-0005-0000-0000-00002C1B0000}"/>
    <cellStyle name="40% - Accent3 2 10 3" xfId="27279" xr:uid="{00000000-0005-0000-0000-00002D1B0000}"/>
    <cellStyle name="40% - Accent3 2 11" xfId="11045" xr:uid="{00000000-0005-0000-0000-00002E1B0000}"/>
    <cellStyle name="40% - Accent3 2 11 2" xfId="32690" xr:uid="{00000000-0005-0000-0000-00002F1B0000}"/>
    <cellStyle name="40% - Accent3 2 12" xfId="21868" xr:uid="{00000000-0005-0000-0000-0000301B0000}"/>
    <cellStyle name="40% - Accent3 2 2" xfId="181" xr:uid="{00000000-0005-0000-0000-0000311B0000}"/>
    <cellStyle name="40% - Accent3 2 2 10" xfId="21896" xr:uid="{00000000-0005-0000-0000-0000321B0000}"/>
    <cellStyle name="40% - Accent3 2 2 2" xfId="382" xr:uid="{00000000-0005-0000-0000-0000331B0000}"/>
    <cellStyle name="40% - Accent3 2 2 2 2" xfId="831" xr:uid="{00000000-0005-0000-0000-0000341B0000}"/>
    <cellStyle name="40% - Accent3 2 2 2 2 2" xfId="2180" xr:uid="{00000000-0005-0000-0000-0000351B0000}"/>
    <cellStyle name="40% - Accent3 2 2 2 2 2 2" xfId="4878" xr:uid="{00000000-0005-0000-0000-0000361B0000}"/>
    <cellStyle name="40% - Accent3 2 2 2 2 2 2 2" xfId="10303" xr:uid="{00000000-0005-0000-0000-0000371B0000}"/>
    <cellStyle name="40% - Accent3 2 2 2 2 2 2 2 2" xfId="21125" xr:uid="{00000000-0005-0000-0000-0000381B0000}"/>
    <cellStyle name="40% - Accent3 2 2 2 2 2 2 2 2 2" xfId="42770" xr:uid="{00000000-0005-0000-0000-0000391B0000}"/>
    <cellStyle name="40% - Accent3 2 2 2 2 2 2 2 3" xfId="31948" xr:uid="{00000000-0005-0000-0000-00003A1B0000}"/>
    <cellStyle name="40% - Accent3 2 2 2 2 2 2 3" xfId="15714" xr:uid="{00000000-0005-0000-0000-00003B1B0000}"/>
    <cellStyle name="40% - Accent3 2 2 2 2 2 2 3 2" xfId="37359" xr:uid="{00000000-0005-0000-0000-00003C1B0000}"/>
    <cellStyle name="40% - Accent3 2 2 2 2 2 2 4" xfId="26537" xr:uid="{00000000-0005-0000-0000-00003D1B0000}"/>
    <cellStyle name="40% - Accent3 2 2 2 2 2 3" xfId="7607" xr:uid="{00000000-0005-0000-0000-00003E1B0000}"/>
    <cellStyle name="40% - Accent3 2 2 2 2 2 3 2" xfId="18429" xr:uid="{00000000-0005-0000-0000-00003F1B0000}"/>
    <cellStyle name="40% - Accent3 2 2 2 2 2 3 2 2" xfId="40074" xr:uid="{00000000-0005-0000-0000-0000401B0000}"/>
    <cellStyle name="40% - Accent3 2 2 2 2 2 3 3" xfId="29252" xr:uid="{00000000-0005-0000-0000-0000411B0000}"/>
    <cellStyle name="40% - Accent3 2 2 2 2 2 4" xfId="13018" xr:uid="{00000000-0005-0000-0000-0000421B0000}"/>
    <cellStyle name="40% - Accent3 2 2 2 2 2 4 2" xfId="34663" xr:uid="{00000000-0005-0000-0000-0000431B0000}"/>
    <cellStyle name="40% - Accent3 2 2 2 2 2 5" xfId="23841" xr:uid="{00000000-0005-0000-0000-0000441B0000}"/>
    <cellStyle name="40% - Accent3 2 2 2 2 3" xfId="3531" xr:uid="{00000000-0005-0000-0000-0000451B0000}"/>
    <cellStyle name="40% - Accent3 2 2 2 2 3 2" xfId="8956" xr:uid="{00000000-0005-0000-0000-0000461B0000}"/>
    <cellStyle name="40% - Accent3 2 2 2 2 3 2 2" xfId="19778" xr:uid="{00000000-0005-0000-0000-0000471B0000}"/>
    <cellStyle name="40% - Accent3 2 2 2 2 3 2 2 2" xfId="41423" xr:uid="{00000000-0005-0000-0000-0000481B0000}"/>
    <cellStyle name="40% - Accent3 2 2 2 2 3 2 3" xfId="30601" xr:uid="{00000000-0005-0000-0000-0000491B0000}"/>
    <cellStyle name="40% - Accent3 2 2 2 2 3 3" xfId="14367" xr:uid="{00000000-0005-0000-0000-00004A1B0000}"/>
    <cellStyle name="40% - Accent3 2 2 2 2 3 3 2" xfId="36012" xr:uid="{00000000-0005-0000-0000-00004B1B0000}"/>
    <cellStyle name="40% - Accent3 2 2 2 2 3 4" xfId="25190" xr:uid="{00000000-0005-0000-0000-00004C1B0000}"/>
    <cellStyle name="40% - Accent3 2 2 2 2 4" xfId="6260" xr:uid="{00000000-0005-0000-0000-00004D1B0000}"/>
    <cellStyle name="40% - Accent3 2 2 2 2 4 2" xfId="17082" xr:uid="{00000000-0005-0000-0000-00004E1B0000}"/>
    <cellStyle name="40% - Accent3 2 2 2 2 4 2 2" xfId="38727" xr:uid="{00000000-0005-0000-0000-00004F1B0000}"/>
    <cellStyle name="40% - Accent3 2 2 2 2 4 3" xfId="27905" xr:uid="{00000000-0005-0000-0000-0000501B0000}"/>
    <cellStyle name="40% - Accent3 2 2 2 2 5" xfId="11671" xr:uid="{00000000-0005-0000-0000-0000511B0000}"/>
    <cellStyle name="40% - Accent3 2 2 2 2 5 2" xfId="33316" xr:uid="{00000000-0005-0000-0000-0000521B0000}"/>
    <cellStyle name="40% - Accent3 2 2 2 2 6" xfId="22494" xr:uid="{00000000-0005-0000-0000-0000531B0000}"/>
    <cellStyle name="40% - Accent3 2 2 2 3" xfId="1280" xr:uid="{00000000-0005-0000-0000-0000541B0000}"/>
    <cellStyle name="40% - Accent3 2 2 2 3 2" xfId="2629" xr:uid="{00000000-0005-0000-0000-0000551B0000}"/>
    <cellStyle name="40% - Accent3 2 2 2 3 2 2" xfId="5327" xr:uid="{00000000-0005-0000-0000-0000561B0000}"/>
    <cellStyle name="40% - Accent3 2 2 2 3 2 2 2" xfId="10752" xr:uid="{00000000-0005-0000-0000-0000571B0000}"/>
    <cellStyle name="40% - Accent3 2 2 2 3 2 2 2 2" xfId="21574" xr:uid="{00000000-0005-0000-0000-0000581B0000}"/>
    <cellStyle name="40% - Accent3 2 2 2 3 2 2 2 2 2" xfId="43219" xr:uid="{00000000-0005-0000-0000-0000591B0000}"/>
    <cellStyle name="40% - Accent3 2 2 2 3 2 2 2 3" xfId="32397" xr:uid="{00000000-0005-0000-0000-00005A1B0000}"/>
    <cellStyle name="40% - Accent3 2 2 2 3 2 2 3" xfId="16163" xr:uid="{00000000-0005-0000-0000-00005B1B0000}"/>
    <cellStyle name="40% - Accent3 2 2 2 3 2 2 3 2" xfId="37808" xr:uid="{00000000-0005-0000-0000-00005C1B0000}"/>
    <cellStyle name="40% - Accent3 2 2 2 3 2 2 4" xfId="26986" xr:uid="{00000000-0005-0000-0000-00005D1B0000}"/>
    <cellStyle name="40% - Accent3 2 2 2 3 2 3" xfId="8056" xr:uid="{00000000-0005-0000-0000-00005E1B0000}"/>
    <cellStyle name="40% - Accent3 2 2 2 3 2 3 2" xfId="18878" xr:uid="{00000000-0005-0000-0000-00005F1B0000}"/>
    <cellStyle name="40% - Accent3 2 2 2 3 2 3 2 2" xfId="40523" xr:uid="{00000000-0005-0000-0000-0000601B0000}"/>
    <cellStyle name="40% - Accent3 2 2 2 3 2 3 3" xfId="29701" xr:uid="{00000000-0005-0000-0000-0000611B0000}"/>
    <cellStyle name="40% - Accent3 2 2 2 3 2 4" xfId="13467" xr:uid="{00000000-0005-0000-0000-0000621B0000}"/>
    <cellStyle name="40% - Accent3 2 2 2 3 2 4 2" xfId="35112" xr:uid="{00000000-0005-0000-0000-0000631B0000}"/>
    <cellStyle name="40% - Accent3 2 2 2 3 2 5" xfId="24290" xr:uid="{00000000-0005-0000-0000-0000641B0000}"/>
    <cellStyle name="40% - Accent3 2 2 2 3 3" xfId="3980" xr:uid="{00000000-0005-0000-0000-0000651B0000}"/>
    <cellStyle name="40% - Accent3 2 2 2 3 3 2" xfId="9405" xr:uid="{00000000-0005-0000-0000-0000661B0000}"/>
    <cellStyle name="40% - Accent3 2 2 2 3 3 2 2" xfId="20227" xr:uid="{00000000-0005-0000-0000-0000671B0000}"/>
    <cellStyle name="40% - Accent3 2 2 2 3 3 2 2 2" xfId="41872" xr:uid="{00000000-0005-0000-0000-0000681B0000}"/>
    <cellStyle name="40% - Accent3 2 2 2 3 3 2 3" xfId="31050" xr:uid="{00000000-0005-0000-0000-0000691B0000}"/>
    <cellStyle name="40% - Accent3 2 2 2 3 3 3" xfId="14816" xr:uid="{00000000-0005-0000-0000-00006A1B0000}"/>
    <cellStyle name="40% - Accent3 2 2 2 3 3 3 2" xfId="36461" xr:uid="{00000000-0005-0000-0000-00006B1B0000}"/>
    <cellStyle name="40% - Accent3 2 2 2 3 3 4" xfId="25639" xr:uid="{00000000-0005-0000-0000-00006C1B0000}"/>
    <cellStyle name="40% - Accent3 2 2 2 3 4" xfId="6709" xr:uid="{00000000-0005-0000-0000-00006D1B0000}"/>
    <cellStyle name="40% - Accent3 2 2 2 3 4 2" xfId="17531" xr:uid="{00000000-0005-0000-0000-00006E1B0000}"/>
    <cellStyle name="40% - Accent3 2 2 2 3 4 2 2" xfId="39176" xr:uid="{00000000-0005-0000-0000-00006F1B0000}"/>
    <cellStyle name="40% - Accent3 2 2 2 3 4 3" xfId="28354" xr:uid="{00000000-0005-0000-0000-0000701B0000}"/>
    <cellStyle name="40% - Accent3 2 2 2 3 5" xfId="12120" xr:uid="{00000000-0005-0000-0000-0000711B0000}"/>
    <cellStyle name="40% - Accent3 2 2 2 3 5 2" xfId="33765" xr:uid="{00000000-0005-0000-0000-0000721B0000}"/>
    <cellStyle name="40% - Accent3 2 2 2 3 6" xfId="22943" xr:uid="{00000000-0005-0000-0000-0000731B0000}"/>
    <cellStyle name="40% - Accent3 2 2 2 4" xfId="1731" xr:uid="{00000000-0005-0000-0000-0000741B0000}"/>
    <cellStyle name="40% - Accent3 2 2 2 4 2" xfId="4429" xr:uid="{00000000-0005-0000-0000-0000751B0000}"/>
    <cellStyle name="40% - Accent3 2 2 2 4 2 2" xfId="9854" xr:uid="{00000000-0005-0000-0000-0000761B0000}"/>
    <cellStyle name="40% - Accent3 2 2 2 4 2 2 2" xfId="20676" xr:uid="{00000000-0005-0000-0000-0000771B0000}"/>
    <cellStyle name="40% - Accent3 2 2 2 4 2 2 2 2" xfId="42321" xr:uid="{00000000-0005-0000-0000-0000781B0000}"/>
    <cellStyle name="40% - Accent3 2 2 2 4 2 2 3" xfId="31499" xr:uid="{00000000-0005-0000-0000-0000791B0000}"/>
    <cellStyle name="40% - Accent3 2 2 2 4 2 3" xfId="15265" xr:uid="{00000000-0005-0000-0000-00007A1B0000}"/>
    <cellStyle name="40% - Accent3 2 2 2 4 2 3 2" xfId="36910" xr:uid="{00000000-0005-0000-0000-00007B1B0000}"/>
    <cellStyle name="40% - Accent3 2 2 2 4 2 4" xfId="26088" xr:uid="{00000000-0005-0000-0000-00007C1B0000}"/>
    <cellStyle name="40% - Accent3 2 2 2 4 3" xfId="7158" xr:uid="{00000000-0005-0000-0000-00007D1B0000}"/>
    <cellStyle name="40% - Accent3 2 2 2 4 3 2" xfId="17980" xr:uid="{00000000-0005-0000-0000-00007E1B0000}"/>
    <cellStyle name="40% - Accent3 2 2 2 4 3 2 2" xfId="39625" xr:uid="{00000000-0005-0000-0000-00007F1B0000}"/>
    <cellStyle name="40% - Accent3 2 2 2 4 3 3" xfId="28803" xr:uid="{00000000-0005-0000-0000-0000801B0000}"/>
    <cellStyle name="40% - Accent3 2 2 2 4 4" xfId="12569" xr:uid="{00000000-0005-0000-0000-0000811B0000}"/>
    <cellStyle name="40% - Accent3 2 2 2 4 4 2" xfId="34214" xr:uid="{00000000-0005-0000-0000-0000821B0000}"/>
    <cellStyle name="40% - Accent3 2 2 2 4 5" xfId="23392" xr:uid="{00000000-0005-0000-0000-0000831B0000}"/>
    <cellStyle name="40% - Accent3 2 2 2 5" xfId="3082" xr:uid="{00000000-0005-0000-0000-0000841B0000}"/>
    <cellStyle name="40% - Accent3 2 2 2 5 2" xfId="8507" xr:uid="{00000000-0005-0000-0000-0000851B0000}"/>
    <cellStyle name="40% - Accent3 2 2 2 5 2 2" xfId="19329" xr:uid="{00000000-0005-0000-0000-0000861B0000}"/>
    <cellStyle name="40% - Accent3 2 2 2 5 2 2 2" xfId="40974" xr:uid="{00000000-0005-0000-0000-0000871B0000}"/>
    <cellStyle name="40% - Accent3 2 2 2 5 2 3" xfId="30152" xr:uid="{00000000-0005-0000-0000-0000881B0000}"/>
    <cellStyle name="40% - Accent3 2 2 2 5 3" xfId="13918" xr:uid="{00000000-0005-0000-0000-0000891B0000}"/>
    <cellStyle name="40% - Accent3 2 2 2 5 3 2" xfId="35563" xr:uid="{00000000-0005-0000-0000-00008A1B0000}"/>
    <cellStyle name="40% - Accent3 2 2 2 5 4" xfId="24741" xr:uid="{00000000-0005-0000-0000-00008B1B0000}"/>
    <cellStyle name="40% - Accent3 2 2 2 6" xfId="5811" xr:uid="{00000000-0005-0000-0000-00008C1B0000}"/>
    <cellStyle name="40% - Accent3 2 2 2 6 2" xfId="16633" xr:uid="{00000000-0005-0000-0000-00008D1B0000}"/>
    <cellStyle name="40% - Accent3 2 2 2 6 2 2" xfId="38278" xr:uid="{00000000-0005-0000-0000-00008E1B0000}"/>
    <cellStyle name="40% - Accent3 2 2 2 6 3" xfId="27456" xr:uid="{00000000-0005-0000-0000-00008F1B0000}"/>
    <cellStyle name="40% - Accent3 2 2 2 7" xfId="11222" xr:uid="{00000000-0005-0000-0000-0000901B0000}"/>
    <cellStyle name="40% - Accent3 2 2 2 7 2" xfId="32867" xr:uid="{00000000-0005-0000-0000-0000911B0000}"/>
    <cellStyle name="40% - Accent3 2 2 2 8" xfId="22045" xr:uid="{00000000-0005-0000-0000-0000921B0000}"/>
    <cellStyle name="40% - Accent3 2 2 3" xfId="532" xr:uid="{00000000-0005-0000-0000-0000931B0000}"/>
    <cellStyle name="40% - Accent3 2 2 3 2" xfId="981" xr:uid="{00000000-0005-0000-0000-0000941B0000}"/>
    <cellStyle name="40% - Accent3 2 2 3 2 2" xfId="2330" xr:uid="{00000000-0005-0000-0000-0000951B0000}"/>
    <cellStyle name="40% - Accent3 2 2 3 2 2 2" xfId="5028" xr:uid="{00000000-0005-0000-0000-0000961B0000}"/>
    <cellStyle name="40% - Accent3 2 2 3 2 2 2 2" xfId="10453" xr:uid="{00000000-0005-0000-0000-0000971B0000}"/>
    <cellStyle name="40% - Accent3 2 2 3 2 2 2 2 2" xfId="21275" xr:uid="{00000000-0005-0000-0000-0000981B0000}"/>
    <cellStyle name="40% - Accent3 2 2 3 2 2 2 2 2 2" xfId="42920" xr:uid="{00000000-0005-0000-0000-0000991B0000}"/>
    <cellStyle name="40% - Accent3 2 2 3 2 2 2 2 3" xfId="32098" xr:uid="{00000000-0005-0000-0000-00009A1B0000}"/>
    <cellStyle name="40% - Accent3 2 2 3 2 2 2 3" xfId="15864" xr:uid="{00000000-0005-0000-0000-00009B1B0000}"/>
    <cellStyle name="40% - Accent3 2 2 3 2 2 2 3 2" xfId="37509" xr:uid="{00000000-0005-0000-0000-00009C1B0000}"/>
    <cellStyle name="40% - Accent3 2 2 3 2 2 2 4" xfId="26687" xr:uid="{00000000-0005-0000-0000-00009D1B0000}"/>
    <cellStyle name="40% - Accent3 2 2 3 2 2 3" xfId="7757" xr:uid="{00000000-0005-0000-0000-00009E1B0000}"/>
    <cellStyle name="40% - Accent3 2 2 3 2 2 3 2" xfId="18579" xr:uid="{00000000-0005-0000-0000-00009F1B0000}"/>
    <cellStyle name="40% - Accent3 2 2 3 2 2 3 2 2" xfId="40224" xr:uid="{00000000-0005-0000-0000-0000A01B0000}"/>
    <cellStyle name="40% - Accent3 2 2 3 2 2 3 3" xfId="29402" xr:uid="{00000000-0005-0000-0000-0000A11B0000}"/>
    <cellStyle name="40% - Accent3 2 2 3 2 2 4" xfId="13168" xr:uid="{00000000-0005-0000-0000-0000A21B0000}"/>
    <cellStyle name="40% - Accent3 2 2 3 2 2 4 2" xfId="34813" xr:uid="{00000000-0005-0000-0000-0000A31B0000}"/>
    <cellStyle name="40% - Accent3 2 2 3 2 2 5" xfId="23991" xr:uid="{00000000-0005-0000-0000-0000A41B0000}"/>
    <cellStyle name="40% - Accent3 2 2 3 2 3" xfId="3681" xr:uid="{00000000-0005-0000-0000-0000A51B0000}"/>
    <cellStyle name="40% - Accent3 2 2 3 2 3 2" xfId="9106" xr:uid="{00000000-0005-0000-0000-0000A61B0000}"/>
    <cellStyle name="40% - Accent3 2 2 3 2 3 2 2" xfId="19928" xr:uid="{00000000-0005-0000-0000-0000A71B0000}"/>
    <cellStyle name="40% - Accent3 2 2 3 2 3 2 2 2" xfId="41573" xr:uid="{00000000-0005-0000-0000-0000A81B0000}"/>
    <cellStyle name="40% - Accent3 2 2 3 2 3 2 3" xfId="30751" xr:uid="{00000000-0005-0000-0000-0000A91B0000}"/>
    <cellStyle name="40% - Accent3 2 2 3 2 3 3" xfId="14517" xr:uid="{00000000-0005-0000-0000-0000AA1B0000}"/>
    <cellStyle name="40% - Accent3 2 2 3 2 3 3 2" xfId="36162" xr:uid="{00000000-0005-0000-0000-0000AB1B0000}"/>
    <cellStyle name="40% - Accent3 2 2 3 2 3 4" xfId="25340" xr:uid="{00000000-0005-0000-0000-0000AC1B0000}"/>
    <cellStyle name="40% - Accent3 2 2 3 2 4" xfId="6410" xr:uid="{00000000-0005-0000-0000-0000AD1B0000}"/>
    <cellStyle name="40% - Accent3 2 2 3 2 4 2" xfId="17232" xr:uid="{00000000-0005-0000-0000-0000AE1B0000}"/>
    <cellStyle name="40% - Accent3 2 2 3 2 4 2 2" xfId="38877" xr:uid="{00000000-0005-0000-0000-0000AF1B0000}"/>
    <cellStyle name="40% - Accent3 2 2 3 2 4 3" xfId="28055" xr:uid="{00000000-0005-0000-0000-0000B01B0000}"/>
    <cellStyle name="40% - Accent3 2 2 3 2 5" xfId="11821" xr:uid="{00000000-0005-0000-0000-0000B11B0000}"/>
    <cellStyle name="40% - Accent3 2 2 3 2 5 2" xfId="33466" xr:uid="{00000000-0005-0000-0000-0000B21B0000}"/>
    <cellStyle name="40% - Accent3 2 2 3 2 6" xfId="22644" xr:uid="{00000000-0005-0000-0000-0000B31B0000}"/>
    <cellStyle name="40% - Accent3 2 2 3 3" xfId="1430" xr:uid="{00000000-0005-0000-0000-0000B41B0000}"/>
    <cellStyle name="40% - Accent3 2 2 3 3 2" xfId="2779" xr:uid="{00000000-0005-0000-0000-0000B51B0000}"/>
    <cellStyle name="40% - Accent3 2 2 3 3 2 2" xfId="5477" xr:uid="{00000000-0005-0000-0000-0000B61B0000}"/>
    <cellStyle name="40% - Accent3 2 2 3 3 2 2 2" xfId="10902" xr:uid="{00000000-0005-0000-0000-0000B71B0000}"/>
    <cellStyle name="40% - Accent3 2 2 3 3 2 2 2 2" xfId="21724" xr:uid="{00000000-0005-0000-0000-0000B81B0000}"/>
    <cellStyle name="40% - Accent3 2 2 3 3 2 2 2 2 2" xfId="43369" xr:uid="{00000000-0005-0000-0000-0000B91B0000}"/>
    <cellStyle name="40% - Accent3 2 2 3 3 2 2 2 3" xfId="32547" xr:uid="{00000000-0005-0000-0000-0000BA1B0000}"/>
    <cellStyle name="40% - Accent3 2 2 3 3 2 2 3" xfId="16313" xr:uid="{00000000-0005-0000-0000-0000BB1B0000}"/>
    <cellStyle name="40% - Accent3 2 2 3 3 2 2 3 2" xfId="37958" xr:uid="{00000000-0005-0000-0000-0000BC1B0000}"/>
    <cellStyle name="40% - Accent3 2 2 3 3 2 2 4" xfId="27136" xr:uid="{00000000-0005-0000-0000-0000BD1B0000}"/>
    <cellStyle name="40% - Accent3 2 2 3 3 2 3" xfId="8206" xr:uid="{00000000-0005-0000-0000-0000BE1B0000}"/>
    <cellStyle name="40% - Accent3 2 2 3 3 2 3 2" xfId="19028" xr:uid="{00000000-0005-0000-0000-0000BF1B0000}"/>
    <cellStyle name="40% - Accent3 2 2 3 3 2 3 2 2" xfId="40673" xr:uid="{00000000-0005-0000-0000-0000C01B0000}"/>
    <cellStyle name="40% - Accent3 2 2 3 3 2 3 3" xfId="29851" xr:uid="{00000000-0005-0000-0000-0000C11B0000}"/>
    <cellStyle name="40% - Accent3 2 2 3 3 2 4" xfId="13617" xr:uid="{00000000-0005-0000-0000-0000C21B0000}"/>
    <cellStyle name="40% - Accent3 2 2 3 3 2 4 2" xfId="35262" xr:uid="{00000000-0005-0000-0000-0000C31B0000}"/>
    <cellStyle name="40% - Accent3 2 2 3 3 2 5" xfId="24440" xr:uid="{00000000-0005-0000-0000-0000C41B0000}"/>
    <cellStyle name="40% - Accent3 2 2 3 3 3" xfId="4130" xr:uid="{00000000-0005-0000-0000-0000C51B0000}"/>
    <cellStyle name="40% - Accent3 2 2 3 3 3 2" xfId="9555" xr:uid="{00000000-0005-0000-0000-0000C61B0000}"/>
    <cellStyle name="40% - Accent3 2 2 3 3 3 2 2" xfId="20377" xr:uid="{00000000-0005-0000-0000-0000C71B0000}"/>
    <cellStyle name="40% - Accent3 2 2 3 3 3 2 2 2" xfId="42022" xr:uid="{00000000-0005-0000-0000-0000C81B0000}"/>
    <cellStyle name="40% - Accent3 2 2 3 3 3 2 3" xfId="31200" xr:uid="{00000000-0005-0000-0000-0000C91B0000}"/>
    <cellStyle name="40% - Accent3 2 2 3 3 3 3" xfId="14966" xr:uid="{00000000-0005-0000-0000-0000CA1B0000}"/>
    <cellStyle name="40% - Accent3 2 2 3 3 3 3 2" xfId="36611" xr:uid="{00000000-0005-0000-0000-0000CB1B0000}"/>
    <cellStyle name="40% - Accent3 2 2 3 3 3 4" xfId="25789" xr:uid="{00000000-0005-0000-0000-0000CC1B0000}"/>
    <cellStyle name="40% - Accent3 2 2 3 3 4" xfId="6859" xr:uid="{00000000-0005-0000-0000-0000CD1B0000}"/>
    <cellStyle name="40% - Accent3 2 2 3 3 4 2" xfId="17681" xr:uid="{00000000-0005-0000-0000-0000CE1B0000}"/>
    <cellStyle name="40% - Accent3 2 2 3 3 4 2 2" xfId="39326" xr:uid="{00000000-0005-0000-0000-0000CF1B0000}"/>
    <cellStyle name="40% - Accent3 2 2 3 3 4 3" xfId="28504" xr:uid="{00000000-0005-0000-0000-0000D01B0000}"/>
    <cellStyle name="40% - Accent3 2 2 3 3 5" xfId="12270" xr:uid="{00000000-0005-0000-0000-0000D11B0000}"/>
    <cellStyle name="40% - Accent3 2 2 3 3 5 2" xfId="33915" xr:uid="{00000000-0005-0000-0000-0000D21B0000}"/>
    <cellStyle name="40% - Accent3 2 2 3 3 6" xfId="23093" xr:uid="{00000000-0005-0000-0000-0000D31B0000}"/>
    <cellStyle name="40% - Accent3 2 2 3 4" xfId="1881" xr:uid="{00000000-0005-0000-0000-0000D41B0000}"/>
    <cellStyle name="40% - Accent3 2 2 3 4 2" xfId="4579" xr:uid="{00000000-0005-0000-0000-0000D51B0000}"/>
    <cellStyle name="40% - Accent3 2 2 3 4 2 2" xfId="10004" xr:uid="{00000000-0005-0000-0000-0000D61B0000}"/>
    <cellStyle name="40% - Accent3 2 2 3 4 2 2 2" xfId="20826" xr:uid="{00000000-0005-0000-0000-0000D71B0000}"/>
    <cellStyle name="40% - Accent3 2 2 3 4 2 2 2 2" xfId="42471" xr:uid="{00000000-0005-0000-0000-0000D81B0000}"/>
    <cellStyle name="40% - Accent3 2 2 3 4 2 2 3" xfId="31649" xr:uid="{00000000-0005-0000-0000-0000D91B0000}"/>
    <cellStyle name="40% - Accent3 2 2 3 4 2 3" xfId="15415" xr:uid="{00000000-0005-0000-0000-0000DA1B0000}"/>
    <cellStyle name="40% - Accent3 2 2 3 4 2 3 2" xfId="37060" xr:uid="{00000000-0005-0000-0000-0000DB1B0000}"/>
    <cellStyle name="40% - Accent3 2 2 3 4 2 4" xfId="26238" xr:uid="{00000000-0005-0000-0000-0000DC1B0000}"/>
    <cellStyle name="40% - Accent3 2 2 3 4 3" xfId="7308" xr:uid="{00000000-0005-0000-0000-0000DD1B0000}"/>
    <cellStyle name="40% - Accent3 2 2 3 4 3 2" xfId="18130" xr:uid="{00000000-0005-0000-0000-0000DE1B0000}"/>
    <cellStyle name="40% - Accent3 2 2 3 4 3 2 2" xfId="39775" xr:uid="{00000000-0005-0000-0000-0000DF1B0000}"/>
    <cellStyle name="40% - Accent3 2 2 3 4 3 3" xfId="28953" xr:uid="{00000000-0005-0000-0000-0000E01B0000}"/>
    <cellStyle name="40% - Accent3 2 2 3 4 4" xfId="12719" xr:uid="{00000000-0005-0000-0000-0000E11B0000}"/>
    <cellStyle name="40% - Accent3 2 2 3 4 4 2" xfId="34364" xr:uid="{00000000-0005-0000-0000-0000E21B0000}"/>
    <cellStyle name="40% - Accent3 2 2 3 4 5" xfId="23542" xr:uid="{00000000-0005-0000-0000-0000E31B0000}"/>
    <cellStyle name="40% - Accent3 2 2 3 5" xfId="3232" xr:uid="{00000000-0005-0000-0000-0000E41B0000}"/>
    <cellStyle name="40% - Accent3 2 2 3 5 2" xfId="8657" xr:uid="{00000000-0005-0000-0000-0000E51B0000}"/>
    <cellStyle name="40% - Accent3 2 2 3 5 2 2" xfId="19479" xr:uid="{00000000-0005-0000-0000-0000E61B0000}"/>
    <cellStyle name="40% - Accent3 2 2 3 5 2 2 2" xfId="41124" xr:uid="{00000000-0005-0000-0000-0000E71B0000}"/>
    <cellStyle name="40% - Accent3 2 2 3 5 2 3" xfId="30302" xr:uid="{00000000-0005-0000-0000-0000E81B0000}"/>
    <cellStyle name="40% - Accent3 2 2 3 5 3" xfId="14068" xr:uid="{00000000-0005-0000-0000-0000E91B0000}"/>
    <cellStyle name="40% - Accent3 2 2 3 5 3 2" xfId="35713" xr:uid="{00000000-0005-0000-0000-0000EA1B0000}"/>
    <cellStyle name="40% - Accent3 2 2 3 5 4" xfId="24891" xr:uid="{00000000-0005-0000-0000-0000EB1B0000}"/>
    <cellStyle name="40% - Accent3 2 2 3 6" xfId="5961" xr:uid="{00000000-0005-0000-0000-0000EC1B0000}"/>
    <cellStyle name="40% - Accent3 2 2 3 6 2" xfId="16783" xr:uid="{00000000-0005-0000-0000-0000ED1B0000}"/>
    <cellStyle name="40% - Accent3 2 2 3 6 2 2" xfId="38428" xr:uid="{00000000-0005-0000-0000-0000EE1B0000}"/>
    <cellStyle name="40% - Accent3 2 2 3 6 3" xfId="27606" xr:uid="{00000000-0005-0000-0000-0000EF1B0000}"/>
    <cellStyle name="40% - Accent3 2 2 3 7" xfId="11372" xr:uid="{00000000-0005-0000-0000-0000F01B0000}"/>
    <cellStyle name="40% - Accent3 2 2 3 7 2" xfId="33017" xr:uid="{00000000-0005-0000-0000-0000F11B0000}"/>
    <cellStyle name="40% - Accent3 2 2 3 8" xfId="22195" xr:uid="{00000000-0005-0000-0000-0000F21B0000}"/>
    <cellStyle name="40% - Accent3 2 2 4" xfId="682" xr:uid="{00000000-0005-0000-0000-0000F31B0000}"/>
    <cellStyle name="40% - Accent3 2 2 4 2" xfId="2031" xr:uid="{00000000-0005-0000-0000-0000F41B0000}"/>
    <cellStyle name="40% - Accent3 2 2 4 2 2" xfId="4729" xr:uid="{00000000-0005-0000-0000-0000F51B0000}"/>
    <cellStyle name="40% - Accent3 2 2 4 2 2 2" xfId="10154" xr:uid="{00000000-0005-0000-0000-0000F61B0000}"/>
    <cellStyle name="40% - Accent3 2 2 4 2 2 2 2" xfId="20976" xr:uid="{00000000-0005-0000-0000-0000F71B0000}"/>
    <cellStyle name="40% - Accent3 2 2 4 2 2 2 2 2" xfId="42621" xr:uid="{00000000-0005-0000-0000-0000F81B0000}"/>
    <cellStyle name="40% - Accent3 2 2 4 2 2 2 3" xfId="31799" xr:uid="{00000000-0005-0000-0000-0000F91B0000}"/>
    <cellStyle name="40% - Accent3 2 2 4 2 2 3" xfId="15565" xr:uid="{00000000-0005-0000-0000-0000FA1B0000}"/>
    <cellStyle name="40% - Accent3 2 2 4 2 2 3 2" xfId="37210" xr:uid="{00000000-0005-0000-0000-0000FB1B0000}"/>
    <cellStyle name="40% - Accent3 2 2 4 2 2 4" xfId="26388" xr:uid="{00000000-0005-0000-0000-0000FC1B0000}"/>
    <cellStyle name="40% - Accent3 2 2 4 2 3" xfId="7458" xr:uid="{00000000-0005-0000-0000-0000FD1B0000}"/>
    <cellStyle name="40% - Accent3 2 2 4 2 3 2" xfId="18280" xr:uid="{00000000-0005-0000-0000-0000FE1B0000}"/>
    <cellStyle name="40% - Accent3 2 2 4 2 3 2 2" xfId="39925" xr:uid="{00000000-0005-0000-0000-0000FF1B0000}"/>
    <cellStyle name="40% - Accent3 2 2 4 2 3 3" xfId="29103" xr:uid="{00000000-0005-0000-0000-0000001C0000}"/>
    <cellStyle name="40% - Accent3 2 2 4 2 4" xfId="12869" xr:uid="{00000000-0005-0000-0000-0000011C0000}"/>
    <cellStyle name="40% - Accent3 2 2 4 2 4 2" xfId="34514" xr:uid="{00000000-0005-0000-0000-0000021C0000}"/>
    <cellStyle name="40% - Accent3 2 2 4 2 5" xfId="23692" xr:uid="{00000000-0005-0000-0000-0000031C0000}"/>
    <cellStyle name="40% - Accent3 2 2 4 3" xfId="3382" xr:uid="{00000000-0005-0000-0000-0000041C0000}"/>
    <cellStyle name="40% - Accent3 2 2 4 3 2" xfId="8807" xr:uid="{00000000-0005-0000-0000-0000051C0000}"/>
    <cellStyle name="40% - Accent3 2 2 4 3 2 2" xfId="19629" xr:uid="{00000000-0005-0000-0000-0000061C0000}"/>
    <cellStyle name="40% - Accent3 2 2 4 3 2 2 2" xfId="41274" xr:uid="{00000000-0005-0000-0000-0000071C0000}"/>
    <cellStyle name="40% - Accent3 2 2 4 3 2 3" xfId="30452" xr:uid="{00000000-0005-0000-0000-0000081C0000}"/>
    <cellStyle name="40% - Accent3 2 2 4 3 3" xfId="14218" xr:uid="{00000000-0005-0000-0000-0000091C0000}"/>
    <cellStyle name="40% - Accent3 2 2 4 3 3 2" xfId="35863" xr:uid="{00000000-0005-0000-0000-00000A1C0000}"/>
    <cellStyle name="40% - Accent3 2 2 4 3 4" xfId="25041" xr:uid="{00000000-0005-0000-0000-00000B1C0000}"/>
    <cellStyle name="40% - Accent3 2 2 4 4" xfId="6111" xr:uid="{00000000-0005-0000-0000-00000C1C0000}"/>
    <cellStyle name="40% - Accent3 2 2 4 4 2" xfId="16933" xr:uid="{00000000-0005-0000-0000-00000D1C0000}"/>
    <cellStyle name="40% - Accent3 2 2 4 4 2 2" xfId="38578" xr:uid="{00000000-0005-0000-0000-00000E1C0000}"/>
    <cellStyle name="40% - Accent3 2 2 4 4 3" xfId="27756" xr:uid="{00000000-0005-0000-0000-00000F1C0000}"/>
    <cellStyle name="40% - Accent3 2 2 4 5" xfId="11522" xr:uid="{00000000-0005-0000-0000-0000101C0000}"/>
    <cellStyle name="40% - Accent3 2 2 4 5 2" xfId="33167" xr:uid="{00000000-0005-0000-0000-0000111C0000}"/>
    <cellStyle name="40% - Accent3 2 2 4 6" xfId="22345" xr:uid="{00000000-0005-0000-0000-0000121C0000}"/>
    <cellStyle name="40% - Accent3 2 2 5" xfId="1131" xr:uid="{00000000-0005-0000-0000-0000131C0000}"/>
    <cellStyle name="40% - Accent3 2 2 5 2" xfId="2480" xr:uid="{00000000-0005-0000-0000-0000141C0000}"/>
    <cellStyle name="40% - Accent3 2 2 5 2 2" xfId="5178" xr:uid="{00000000-0005-0000-0000-0000151C0000}"/>
    <cellStyle name="40% - Accent3 2 2 5 2 2 2" xfId="10603" xr:uid="{00000000-0005-0000-0000-0000161C0000}"/>
    <cellStyle name="40% - Accent3 2 2 5 2 2 2 2" xfId="21425" xr:uid="{00000000-0005-0000-0000-0000171C0000}"/>
    <cellStyle name="40% - Accent3 2 2 5 2 2 2 2 2" xfId="43070" xr:uid="{00000000-0005-0000-0000-0000181C0000}"/>
    <cellStyle name="40% - Accent3 2 2 5 2 2 2 3" xfId="32248" xr:uid="{00000000-0005-0000-0000-0000191C0000}"/>
    <cellStyle name="40% - Accent3 2 2 5 2 2 3" xfId="16014" xr:uid="{00000000-0005-0000-0000-00001A1C0000}"/>
    <cellStyle name="40% - Accent3 2 2 5 2 2 3 2" xfId="37659" xr:uid="{00000000-0005-0000-0000-00001B1C0000}"/>
    <cellStyle name="40% - Accent3 2 2 5 2 2 4" xfId="26837" xr:uid="{00000000-0005-0000-0000-00001C1C0000}"/>
    <cellStyle name="40% - Accent3 2 2 5 2 3" xfId="7907" xr:uid="{00000000-0005-0000-0000-00001D1C0000}"/>
    <cellStyle name="40% - Accent3 2 2 5 2 3 2" xfId="18729" xr:uid="{00000000-0005-0000-0000-00001E1C0000}"/>
    <cellStyle name="40% - Accent3 2 2 5 2 3 2 2" xfId="40374" xr:uid="{00000000-0005-0000-0000-00001F1C0000}"/>
    <cellStyle name="40% - Accent3 2 2 5 2 3 3" xfId="29552" xr:uid="{00000000-0005-0000-0000-0000201C0000}"/>
    <cellStyle name="40% - Accent3 2 2 5 2 4" xfId="13318" xr:uid="{00000000-0005-0000-0000-0000211C0000}"/>
    <cellStyle name="40% - Accent3 2 2 5 2 4 2" xfId="34963" xr:uid="{00000000-0005-0000-0000-0000221C0000}"/>
    <cellStyle name="40% - Accent3 2 2 5 2 5" xfId="24141" xr:uid="{00000000-0005-0000-0000-0000231C0000}"/>
    <cellStyle name="40% - Accent3 2 2 5 3" xfId="3831" xr:uid="{00000000-0005-0000-0000-0000241C0000}"/>
    <cellStyle name="40% - Accent3 2 2 5 3 2" xfId="9256" xr:uid="{00000000-0005-0000-0000-0000251C0000}"/>
    <cellStyle name="40% - Accent3 2 2 5 3 2 2" xfId="20078" xr:uid="{00000000-0005-0000-0000-0000261C0000}"/>
    <cellStyle name="40% - Accent3 2 2 5 3 2 2 2" xfId="41723" xr:uid="{00000000-0005-0000-0000-0000271C0000}"/>
    <cellStyle name="40% - Accent3 2 2 5 3 2 3" xfId="30901" xr:uid="{00000000-0005-0000-0000-0000281C0000}"/>
    <cellStyle name="40% - Accent3 2 2 5 3 3" xfId="14667" xr:uid="{00000000-0005-0000-0000-0000291C0000}"/>
    <cellStyle name="40% - Accent3 2 2 5 3 3 2" xfId="36312" xr:uid="{00000000-0005-0000-0000-00002A1C0000}"/>
    <cellStyle name="40% - Accent3 2 2 5 3 4" xfId="25490" xr:uid="{00000000-0005-0000-0000-00002B1C0000}"/>
    <cellStyle name="40% - Accent3 2 2 5 4" xfId="6560" xr:uid="{00000000-0005-0000-0000-00002C1C0000}"/>
    <cellStyle name="40% - Accent3 2 2 5 4 2" xfId="17382" xr:uid="{00000000-0005-0000-0000-00002D1C0000}"/>
    <cellStyle name="40% - Accent3 2 2 5 4 2 2" xfId="39027" xr:uid="{00000000-0005-0000-0000-00002E1C0000}"/>
    <cellStyle name="40% - Accent3 2 2 5 4 3" xfId="28205" xr:uid="{00000000-0005-0000-0000-00002F1C0000}"/>
    <cellStyle name="40% - Accent3 2 2 5 5" xfId="11971" xr:uid="{00000000-0005-0000-0000-0000301C0000}"/>
    <cellStyle name="40% - Accent3 2 2 5 5 2" xfId="33616" xr:uid="{00000000-0005-0000-0000-0000311C0000}"/>
    <cellStyle name="40% - Accent3 2 2 5 6" xfId="22794" xr:uid="{00000000-0005-0000-0000-0000321C0000}"/>
    <cellStyle name="40% - Accent3 2 2 6" xfId="1582" xr:uid="{00000000-0005-0000-0000-0000331C0000}"/>
    <cellStyle name="40% - Accent3 2 2 6 2" xfId="4280" xr:uid="{00000000-0005-0000-0000-0000341C0000}"/>
    <cellStyle name="40% - Accent3 2 2 6 2 2" xfId="9705" xr:uid="{00000000-0005-0000-0000-0000351C0000}"/>
    <cellStyle name="40% - Accent3 2 2 6 2 2 2" xfId="20527" xr:uid="{00000000-0005-0000-0000-0000361C0000}"/>
    <cellStyle name="40% - Accent3 2 2 6 2 2 2 2" xfId="42172" xr:uid="{00000000-0005-0000-0000-0000371C0000}"/>
    <cellStyle name="40% - Accent3 2 2 6 2 2 3" xfId="31350" xr:uid="{00000000-0005-0000-0000-0000381C0000}"/>
    <cellStyle name="40% - Accent3 2 2 6 2 3" xfId="15116" xr:uid="{00000000-0005-0000-0000-0000391C0000}"/>
    <cellStyle name="40% - Accent3 2 2 6 2 3 2" xfId="36761" xr:uid="{00000000-0005-0000-0000-00003A1C0000}"/>
    <cellStyle name="40% - Accent3 2 2 6 2 4" xfId="25939" xr:uid="{00000000-0005-0000-0000-00003B1C0000}"/>
    <cellStyle name="40% - Accent3 2 2 6 3" xfId="7009" xr:uid="{00000000-0005-0000-0000-00003C1C0000}"/>
    <cellStyle name="40% - Accent3 2 2 6 3 2" xfId="17831" xr:uid="{00000000-0005-0000-0000-00003D1C0000}"/>
    <cellStyle name="40% - Accent3 2 2 6 3 2 2" xfId="39476" xr:uid="{00000000-0005-0000-0000-00003E1C0000}"/>
    <cellStyle name="40% - Accent3 2 2 6 3 3" xfId="28654" xr:uid="{00000000-0005-0000-0000-00003F1C0000}"/>
    <cellStyle name="40% - Accent3 2 2 6 4" xfId="12420" xr:uid="{00000000-0005-0000-0000-0000401C0000}"/>
    <cellStyle name="40% - Accent3 2 2 6 4 2" xfId="34065" xr:uid="{00000000-0005-0000-0000-0000411C0000}"/>
    <cellStyle name="40% - Accent3 2 2 6 5" xfId="23243" xr:uid="{00000000-0005-0000-0000-0000421C0000}"/>
    <cellStyle name="40% - Accent3 2 2 7" xfId="2933" xr:uid="{00000000-0005-0000-0000-0000431C0000}"/>
    <cellStyle name="40% - Accent3 2 2 7 2" xfId="8358" xr:uid="{00000000-0005-0000-0000-0000441C0000}"/>
    <cellStyle name="40% - Accent3 2 2 7 2 2" xfId="19180" xr:uid="{00000000-0005-0000-0000-0000451C0000}"/>
    <cellStyle name="40% - Accent3 2 2 7 2 2 2" xfId="40825" xr:uid="{00000000-0005-0000-0000-0000461C0000}"/>
    <cellStyle name="40% - Accent3 2 2 7 2 3" xfId="30003" xr:uid="{00000000-0005-0000-0000-0000471C0000}"/>
    <cellStyle name="40% - Accent3 2 2 7 3" xfId="13769" xr:uid="{00000000-0005-0000-0000-0000481C0000}"/>
    <cellStyle name="40% - Accent3 2 2 7 3 2" xfId="35414" xr:uid="{00000000-0005-0000-0000-0000491C0000}"/>
    <cellStyle name="40% - Accent3 2 2 7 4" xfId="24592" xr:uid="{00000000-0005-0000-0000-00004A1C0000}"/>
    <cellStyle name="40% - Accent3 2 2 8" xfId="5662" xr:uid="{00000000-0005-0000-0000-00004B1C0000}"/>
    <cellStyle name="40% - Accent3 2 2 8 2" xfId="16484" xr:uid="{00000000-0005-0000-0000-00004C1C0000}"/>
    <cellStyle name="40% - Accent3 2 2 8 2 2" xfId="38129" xr:uid="{00000000-0005-0000-0000-00004D1C0000}"/>
    <cellStyle name="40% - Accent3 2 2 8 3" xfId="27307" xr:uid="{00000000-0005-0000-0000-00004E1C0000}"/>
    <cellStyle name="40% - Accent3 2 2 9" xfId="11073" xr:uid="{00000000-0005-0000-0000-00004F1C0000}"/>
    <cellStyle name="40% - Accent3 2 2 9 2" xfId="32718" xr:uid="{00000000-0005-0000-0000-0000501C0000}"/>
    <cellStyle name="40% - Accent3 2 3" xfId="180" xr:uid="{00000000-0005-0000-0000-0000511C0000}"/>
    <cellStyle name="40% - Accent3 2 3 10" xfId="21895" xr:uid="{00000000-0005-0000-0000-0000521C0000}"/>
    <cellStyle name="40% - Accent3 2 3 2" xfId="381" xr:uid="{00000000-0005-0000-0000-0000531C0000}"/>
    <cellStyle name="40% - Accent3 2 3 2 2" xfId="830" xr:uid="{00000000-0005-0000-0000-0000541C0000}"/>
    <cellStyle name="40% - Accent3 2 3 2 2 2" xfId="2179" xr:uid="{00000000-0005-0000-0000-0000551C0000}"/>
    <cellStyle name="40% - Accent3 2 3 2 2 2 2" xfId="4877" xr:uid="{00000000-0005-0000-0000-0000561C0000}"/>
    <cellStyle name="40% - Accent3 2 3 2 2 2 2 2" xfId="10302" xr:uid="{00000000-0005-0000-0000-0000571C0000}"/>
    <cellStyle name="40% - Accent3 2 3 2 2 2 2 2 2" xfId="21124" xr:uid="{00000000-0005-0000-0000-0000581C0000}"/>
    <cellStyle name="40% - Accent3 2 3 2 2 2 2 2 2 2" xfId="42769" xr:uid="{00000000-0005-0000-0000-0000591C0000}"/>
    <cellStyle name="40% - Accent3 2 3 2 2 2 2 2 3" xfId="31947" xr:uid="{00000000-0005-0000-0000-00005A1C0000}"/>
    <cellStyle name="40% - Accent3 2 3 2 2 2 2 3" xfId="15713" xr:uid="{00000000-0005-0000-0000-00005B1C0000}"/>
    <cellStyle name="40% - Accent3 2 3 2 2 2 2 3 2" xfId="37358" xr:uid="{00000000-0005-0000-0000-00005C1C0000}"/>
    <cellStyle name="40% - Accent3 2 3 2 2 2 2 4" xfId="26536" xr:uid="{00000000-0005-0000-0000-00005D1C0000}"/>
    <cellStyle name="40% - Accent3 2 3 2 2 2 3" xfId="7606" xr:uid="{00000000-0005-0000-0000-00005E1C0000}"/>
    <cellStyle name="40% - Accent3 2 3 2 2 2 3 2" xfId="18428" xr:uid="{00000000-0005-0000-0000-00005F1C0000}"/>
    <cellStyle name="40% - Accent3 2 3 2 2 2 3 2 2" xfId="40073" xr:uid="{00000000-0005-0000-0000-0000601C0000}"/>
    <cellStyle name="40% - Accent3 2 3 2 2 2 3 3" xfId="29251" xr:uid="{00000000-0005-0000-0000-0000611C0000}"/>
    <cellStyle name="40% - Accent3 2 3 2 2 2 4" xfId="13017" xr:uid="{00000000-0005-0000-0000-0000621C0000}"/>
    <cellStyle name="40% - Accent3 2 3 2 2 2 4 2" xfId="34662" xr:uid="{00000000-0005-0000-0000-0000631C0000}"/>
    <cellStyle name="40% - Accent3 2 3 2 2 2 5" xfId="23840" xr:uid="{00000000-0005-0000-0000-0000641C0000}"/>
    <cellStyle name="40% - Accent3 2 3 2 2 3" xfId="3530" xr:uid="{00000000-0005-0000-0000-0000651C0000}"/>
    <cellStyle name="40% - Accent3 2 3 2 2 3 2" xfId="8955" xr:uid="{00000000-0005-0000-0000-0000661C0000}"/>
    <cellStyle name="40% - Accent3 2 3 2 2 3 2 2" xfId="19777" xr:uid="{00000000-0005-0000-0000-0000671C0000}"/>
    <cellStyle name="40% - Accent3 2 3 2 2 3 2 2 2" xfId="41422" xr:uid="{00000000-0005-0000-0000-0000681C0000}"/>
    <cellStyle name="40% - Accent3 2 3 2 2 3 2 3" xfId="30600" xr:uid="{00000000-0005-0000-0000-0000691C0000}"/>
    <cellStyle name="40% - Accent3 2 3 2 2 3 3" xfId="14366" xr:uid="{00000000-0005-0000-0000-00006A1C0000}"/>
    <cellStyle name="40% - Accent3 2 3 2 2 3 3 2" xfId="36011" xr:uid="{00000000-0005-0000-0000-00006B1C0000}"/>
    <cellStyle name="40% - Accent3 2 3 2 2 3 4" xfId="25189" xr:uid="{00000000-0005-0000-0000-00006C1C0000}"/>
    <cellStyle name="40% - Accent3 2 3 2 2 4" xfId="6259" xr:uid="{00000000-0005-0000-0000-00006D1C0000}"/>
    <cellStyle name="40% - Accent3 2 3 2 2 4 2" xfId="17081" xr:uid="{00000000-0005-0000-0000-00006E1C0000}"/>
    <cellStyle name="40% - Accent3 2 3 2 2 4 2 2" xfId="38726" xr:uid="{00000000-0005-0000-0000-00006F1C0000}"/>
    <cellStyle name="40% - Accent3 2 3 2 2 4 3" xfId="27904" xr:uid="{00000000-0005-0000-0000-0000701C0000}"/>
    <cellStyle name="40% - Accent3 2 3 2 2 5" xfId="11670" xr:uid="{00000000-0005-0000-0000-0000711C0000}"/>
    <cellStyle name="40% - Accent3 2 3 2 2 5 2" xfId="33315" xr:uid="{00000000-0005-0000-0000-0000721C0000}"/>
    <cellStyle name="40% - Accent3 2 3 2 2 6" xfId="22493" xr:uid="{00000000-0005-0000-0000-0000731C0000}"/>
    <cellStyle name="40% - Accent3 2 3 2 3" xfId="1279" xr:uid="{00000000-0005-0000-0000-0000741C0000}"/>
    <cellStyle name="40% - Accent3 2 3 2 3 2" xfId="2628" xr:uid="{00000000-0005-0000-0000-0000751C0000}"/>
    <cellStyle name="40% - Accent3 2 3 2 3 2 2" xfId="5326" xr:uid="{00000000-0005-0000-0000-0000761C0000}"/>
    <cellStyle name="40% - Accent3 2 3 2 3 2 2 2" xfId="10751" xr:uid="{00000000-0005-0000-0000-0000771C0000}"/>
    <cellStyle name="40% - Accent3 2 3 2 3 2 2 2 2" xfId="21573" xr:uid="{00000000-0005-0000-0000-0000781C0000}"/>
    <cellStyle name="40% - Accent3 2 3 2 3 2 2 2 2 2" xfId="43218" xr:uid="{00000000-0005-0000-0000-0000791C0000}"/>
    <cellStyle name="40% - Accent3 2 3 2 3 2 2 2 3" xfId="32396" xr:uid="{00000000-0005-0000-0000-00007A1C0000}"/>
    <cellStyle name="40% - Accent3 2 3 2 3 2 2 3" xfId="16162" xr:uid="{00000000-0005-0000-0000-00007B1C0000}"/>
    <cellStyle name="40% - Accent3 2 3 2 3 2 2 3 2" xfId="37807" xr:uid="{00000000-0005-0000-0000-00007C1C0000}"/>
    <cellStyle name="40% - Accent3 2 3 2 3 2 2 4" xfId="26985" xr:uid="{00000000-0005-0000-0000-00007D1C0000}"/>
    <cellStyle name="40% - Accent3 2 3 2 3 2 3" xfId="8055" xr:uid="{00000000-0005-0000-0000-00007E1C0000}"/>
    <cellStyle name="40% - Accent3 2 3 2 3 2 3 2" xfId="18877" xr:uid="{00000000-0005-0000-0000-00007F1C0000}"/>
    <cellStyle name="40% - Accent3 2 3 2 3 2 3 2 2" xfId="40522" xr:uid="{00000000-0005-0000-0000-0000801C0000}"/>
    <cellStyle name="40% - Accent3 2 3 2 3 2 3 3" xfId="29700" xr:uid="{00000000-0005-0000-0000-0000811C0000}"/>
    <cellStyle name="40% - Accent3 2 3 2 3 2 4" xfId="13466" xr:uid="{00000000-0005-0000-0000-0000821C0000}"/>
    <cellStyle name="40% - Accent3 2 3 2 3 2 4 2" xfId="35111" xr:uid="{00000000-0005-0000-0000-0000831C0000}"/>
    <cellStyle name="40% - Accent3 2 3 2 3 2 5" xfId="24289" xr:uid="{00000000-0005-0000-0000-0000841C0000}"/>
    <cellStyle name="40% - Accent3 2 3 2 3 3" xfId="3979" xr:uid="{00000000-0005-0000-0000-0000851C0000}"/>
    <cellStyle name="40% - Accent3 2 3 2 3 3 2" xfId="9404" xr:uid="{00000000-0005-0000-0000-0000861C0000}"/>
    <cellStyle name="40% - Accent3 2 3 2 3 3 2 2" xfId="20226" xr:uid="{00000000-0005-0000-0000-0000871C0000}"/>
    <cellStyle name="40% - Accent3 2 3 2 3 3 2 2 2" xfId="41871" xr:uid="{00000000-0005-0000-0000-0000881C0000}"/>
    <cellStyle name="40% - Accent3 2 3 2 3 3 2 3" xfId="31049" xr:uid="{00000000-0005-0000-0000-0000891C0000}"/>
    <cellStyle name="40% - Accent3 2 3 2 3 3 3" xfId="14815" xr:uid="{00000000-0005-0000-0000-00008A1C0000}"/>
    <cellStyle name="40% - Accent3 2 3 2 3 3 3 2" xfId="36460" xr:uid="{00000000-0005-0000-0000-00008B1C0000}"/>
    <cellStyle name="40% - Accent3 2 3 2 3 3 4" xfId="25638" xr:uid="{00000000-0005-0000-0000-00008C1C0000}"/>
    <cellStyle name="40% - Accent3 2 3 2 3 4" xfId="6708" xr:uid="{00000000-0005-0000-0000-00008D1C0000}"/>
    <cellStyle name="40% - Accent3 2 3 2 3 4 2" xfId="17530" xr:uid="{00000000-0005-0000-0000-00008E1C0000}"/>
    <cellStyle name="40% - Accent3 2 3 2 3 4 2 2" xfId="39175" xr:uid="{00000000-0005-0000-0000-00008F1C0000}"/>
    <cellStyle name="40% - Accent3 2 3 2 3 4 3" xfId="28353" xr:uid="{00000000-0005-0000-0000-0000901C0000}"/>
    <cellStyle name="40% - Accent3 2 3 2 3 5" xfId="12119" xr:uid="{00000000-0005-0000-0000-0000911C0000}"/>
    <cellStyle name="40% - Accent3 2 3 2 3 5 2" xfId="33764" xr:uid="{00000000-0005-0000-0000-0000921C0000}"/>
    <cellStyle name="40% - Accent3 2 3 2 3 6" xfId="22942" xr:uid="{00000000-0005-0000-0000-0000931C0000}"/>
    <cellStyle name="40% - Accent3 2 3 2 4" xfId="1730" xr:uid="{00000000-0005-0000-0000-0000941C0000}"/>
    <cellStyle name="40% - Accent3 2 3 2 4 2" xfId="4428" xr:uid="{00000000-0005-0000-0000-0000951C0000}"/>
    <cellStyle name="40% - Accent3 2 3 2 4 2 2" xfId="9853" xr:uid="{00000000-0005-0000-0000-0000961C0000}"/>
    <cellStyle name="40% - Accent3 2 3 2 4 2 2 2" xfId="20675" xr:uid="{00000000-0005-0000-0000-0000971C0000}"/>
    <cellStyle name="40% - Accent3 2 3 2 4 2 2 2 2" xfId="42320" xr:uid="{00000000-0005-0000-0000-0000981C0000}"/>
    <cellStyle name="40% - Accent3 2 3 2 4 2 2 3" xfId="31498" xr:uid="{00000000-0005-0000-0000-0000991C0000}"/>
    <cellStyle name="40% - Accent3 2 3 2 4 2 3" xfId="15264" xr:uid="{00000000-0005-0000-0000-00009A1C0000}"/>
    <cellStyle name="40% - Accent3 2 3 2 4 2 3 2" xfId="36909" xr:uid="{00000000-0005-0000-0000-00009B1C0000}"/>
    <cellStyle name="40% - Accent3 2 3 2 4 2 4" xfId="26087" xr:uid="{00000000-0005-0000-0000-00009C1C0000}"/>
    <cellStyle name="40% - Accent3 2 3 2 4 3" xfId="7157" xr:uid="{00000000-0005-0000-0000-00009D1C0000}"/>
    <cellStyle name="40% - Accent3 2 3 2 4 3 2" xfId="17979" xr:uid="{00000000-0005-0000-0000-00009E1C0000}"/>
    <cellStyle name="40% - Accent3 2 3 2 4 3 2 2" xfId="39624" xr:uid="{00000000-0005-0000-0000-00009F1C0000}"/>
    <cellStyle name="40% - Accent3 2 3 2 4 3 3" xfId="28802" xr:uid="{00000000-0005-0000-0000-0000A01C0000}"/>
    <cellStyle name="40% - Accent3 2 3 2 4 4" xfId="12568" xr:uid="{00000000-0005-0000-0000-0000A11C0000}"/>
    <cellStyle name="40% - Accent3 2 3 2 4 4 2" xfId="34213" xr:uid="{00000000-0005-0000-0000-0000A21C0000}"/>
    <cellStyle name="40% - Accent3 2 3 2 4 5" xfId="23391" xr:uid="{00000000-0005-0000-0000-0000A31C0000}"/>
    <cellStyle name="40% - Accent3 2 3 2 5" xfId="3081" xr:uid="{00000000-0005-0000-0000-0000A41C0000}"/>
    <cellStyle name="40% - Accent3 2 3 2 5 2" xfId="8506" xr:uid="{00000000-0005-0000-0000-0000A51C0000}"/>
    <cellStyle name="40% - Accent3 2 3 2 5 2 2" xfId="19328" xr:uid="{00000000-0005-0000-0000-0000A61C0000}"/>
    <cellStyle name="40% - Accent3 2 3 2 5 2 2 2" xfId="40973" xr:uid="{00000000-0005-0000-0000-0000A71C0000}"/>
    <cellStyle name="40% - Accent3 2 3 2 5 2 3" xfId="30151" xr:uid="{00000000-0005-0000-0000-0000A81C0000}"/>
    <cellStyle name="40% - Accent3 2 3 2 5 3" xfId="13917" xr:uid="{00000000-0005-0000-0000-0000A91C0000}"/>
    <cellStyle name="40% - Accent3 2 3 2 5 3 2" xfId="35562" xr:uid="{00000000-0005-0000-0000-0000AA1C0000}"/>
    <cellStyle name="40% - Accent3 2 3 2 5 4" xfId="24740" xr:uid="{00000000-0005-0000-0000-0000AB1C0000}"/>
    <cellStyle name="40% - Accent3 2 3 2 6" xfId="5810" xr:uid="{00000000-0005-0000-0000-0000AC1C0000}"/>
    <cellStyle name="40% - Accent3 2 3 2 6 2" xfId="16632" xr:uid="{00000000-0005-0000-0000-0000AD1C0000}"/>
    <cellStyle name="40% - Accent3 2 3 2 6 2 2" xfId="38277" xr:uid="{00000000-0005-0000-0000-0000AE1C0000}"/>
    <cellStyle name="40% - Accent3 2 3 2 6 3" xfId="27455" xr:uid="{00000000-0005-0000-0000-0000AF1C0000}"/>
    <cellStyle name="40% - Accent3 2 3 2 7" xfId="11221" xr:uid="{00000000-0005-0000-0000-0000B01C0000}"/>
    <cellStyle name="40% - Accent3 2 3 2 7 2" xfId="32866" xr:uid="{00000000-0005-0000-0000-0000B11C0000}"/>
    <cellStyle name="40% - Accent3 2 3 2 8" xfId="22044" xr:uid="{00000000-0005-0000-0000-0000B21C0000}"/>
    <cellStyle name="40% - Accent3 2 3 3" xfId="531" xr:uid="{00000000-0005-0000-0000-0000B31C0000}"/>
    <cellStyle name="40% - Accent3 2 3 3 2" xfId="980" xr:uid="{00000000-0005-0000-0000-0000B41C0000}"/>
    <cellStyle name="40% - Accent3 2 3 3 2 2" xfId="2329" xr:uid="{00000000-0005-0000-0000-0000B51C0000}"/>
    <cellStyle name="40% - Accent3 2 3 3 2 2 2" xfId="5027" xr:uid="{00000000-0005-0000-0000-0000B61C0000}"/>
    <cellStyle name="40% - Accent3 2 3 3 2 2 2 2" xfId="10452" xr:uid="{00000000-0005-0000-0000-0000B71C0000}"/>
    <cellStyle name="40% - Accent3 2 3 3 2 2 2 2 2" xfId="21274" xr:uid="{00000000-0005-0000-0000-0000B81C0000}"/>
    <cellStyle name="40% - Accent3 2 3 3 2 2 2 2 2 2" xfId="42919" xr:uid="{00000000-0005-0000-0000-0000B91C0000}"/>
    <cellStyle name="40% - Accent3 2 3 3 2 2 2 2 3" xfId="32097" xr:uid="{00000000-0005-0000-0000-0000BA1C0000}"/>
    <cellStyle name="40% - Accent3 2 3 3 2 2 2 3" xfId="15863" xr:uid="{00000000-0005-0000-0000-0000BB1C0000}"/>
    <cellStyle name="40% - Accent3 2 3 3 2 2 2 3 2" xfId="37508" xr:uid="{00000000-0005-0000-0000-0000BC1C0000}"/>
    <cellStyle name="40% - Accent3 2 3 3 2 2 2 4" xfId="26686" xr:uid="{00000000-0005-0000-0000-0000BD1C0000}"/>
    <cellStyle name="40% - Accent3 2 3 3 2 2 3" xfId="7756" xr:uid="{00000000-0005-0000-0000-0000BE1C0000}"/>
    <cellStyle name="40% - Accent3 2 3 3 2 2 3 2" xfId="18578" xr:uid="{00000000-0005-0000-0000-0000BF1C0000}"/>
    <cellStyle name="40% - Accent3 2 3 3 2 2 3 2 2" xfId="40223" xr:uid="{00000000-0005-0000-0000-0000C01C0000}"/>
    <cellStyle name="40% - Accent3 2 3 3 2 2 3 3" xfId="29401" xr:uid="{00000000-0005-0000-0000-0000C11C0000}"/>
    <cellStyle name="40% - Accent3 2 3 3 2 2 4" xfId="13167" xr:uid="{00000000-0005-0000-0000-0000C21C0000}"/>
    <cellStyle name="40% - Accent3 2 3 3 2 2 4 2" xfId="34812" xr:uid="{00000000-0005-0000-0000-0000C31C0000}"/>
    <cellStyle name="40% - Accent3 2 3 3 2 2 5" xfId="23990" xr:uid="{00000000-0005-0000-0000-0000C41C0000}"/>
    <cellStyle name="40% - Accent3 2 3 3 2 3" xfId="3680" xr:uid="{00000000-0005-0000-0000-0000C51C0000}"/>
    <cellStyle name="40% - Accent3 2 3 3 2 3 2" xfId="9105" xr:uid="{00000000-0005-0000-0000-0000C61C0000}"/>
    <cellStyle name="40% - Accent3 2 3 3 2 3 2 2" xfId="19927" xr:uid="{00000000-0005-0000-0000-0000C71C0000}"/>
    <cellStyle name="40% - Accent3 2 3 3 2 3 2 2 2" xfId="41572" xr:uid="{00000000-0005-0000-0000-0000C81C0000}"/>
    <cellStyle name="40% - Accent3 2 3 3 2 3 2 3" xfId="30750" xr:uid="{00000000-0005-0000-0000-0000C91C0000}"/>
    <cellStyle name="40% - Accent3 2 3 3 2 3 3" xfId="14516" xr:uid="{00000000-0005-0000-0000-0000CA1C0000}"/>
    <cellStyle name="40% - Accent3 2 3 3 2 3 3 2" xfId="36161" xr:uid="{00000000-0005-0000-0000-0000CB1C0000}"/>
    <cellStyle name="40% - Accent3 2 3 3 2 3 4" xfId="25339" xr:uid="{00000000-0005-0000-0000-0000CC1C0000}"/>
    <cellStyle name="40% - Accent3 2 3 3 2 4" xfId="6409" xr:uid="{00000000-0005-0000-0000-0000CD1C0000}"/>
    <cellStyle name="40% - Accent3 2 3 3 2 4 2" xfId="17231" xr:uid="{00000000-0005-0000-0000-0000CE1C0000}"/>
    <cellStyle name="40% - Accent3 2 3 3 2 4 2 2" xfId="38876" xr:uid="{00000000-0005-0000-0000-0000CF1C0000}"/>
    <cellStyle name="40% - Accent3 2 3 3 2 4 3" xfId="28054" xr:uid="{00000000-0005-0000-0000-0000D01C0000}"/>
    <cellStyle name="40% - Accent3 2 3 3 2 5" xfId="11820" xr:uid="{00000000-0005-0000-0000-0000D11C0000}"/>
    <cellStyle name="40% - Accent3 2 3 3 2 5 2" xfId="33465" xr:uid="{00000000-0005-0000-0000-0000D21C0000}"/>
    <cellStyle name="40% - Accent3 2 3 3 2 6" xfId="22643" xr:uid="{00000000-0005-0000-0000-0000D31C0000}"/>
    <cellStyle name="40% - Accent3 2 3 3 3" xfId="1429" xr:uid="{00000000-0005-0000-0000-0000D41C0000}"/>
    <cellStyle name="40% - Accent3 2 3 3 3 2" xfId="2778" xr:uid="{00000000-0005-0000-0000-0000D51C0000}"/>
    <cellStyle name="40% - Accent3 2 3 3 3 2 2" xfId="5476" xr:uid="{00000000-0005-0000-0000-0000D61C0000}"/>
    <cellStyle name="40% - Accent3 2 3 3 3 2 2 2" xfId="10901" xr:uid="{00000000-0005-0000-0000-0000D71C0000}"/>
    <cellStyle name="40% - Accent3 2 3 3 3 2 2 2 2" xfId="21723" xr:uid="{00000000-0005-0000-0000-0000D81C0000}"/>
    <cellStyle name="40% - Accent3 2 3 3 3 2 2 2 2 2" xfId="43368" xr:uid="{00000000-0005-0000-0000-0000D91C0000}"/>
    <cellStyle name="40% - Accent3 2 3 3 3 2 2 2 3" xfId="32546" xr:uid="{00000000-0005-0000-0000-0000DA1C0000}"/>
    <cellStyle name="40% - Accent3 2 3 3 3 2 2 3" xfId="16312" xr:uid="{00000000-0005-0000-0000-0000DB1C0000}"/>
    <cellStyle name="40% - Accent3 2 3 3 3 2 2 3 2" xfId="37957" xr:uid="{00000000-0005-0000-0000-0000DC1C0000}"/>
    <cellStyle name="40% - Accent3 2 3 3 3 2 2 4" xfId="27135" xr:uid="{00000000-0005-0000-0000-0000DD1C0000}"/>
    <cellStyle name="40% - Accent3 2 3 3 3 2 3" xfId="8205" xr:uid="{00000000-0005-0000-0000-0000DE1C0000}"/>
    <cellStyle name="40% - Accent3 2 3 3 3 2 3 2" xfId="19027" xr:uid="{00000000-0005-0000-0000-0000DF1C0000}"/>
    <cellStyle name="40% - Accent3 2 3 3 3 2 3 2 2" xfId="40672" xr:uid="{00000000-0005-0000-0000-0000E01C0000}"/>
    <cellStyle name="40% - Accent3 2 3 3 3 2 3 3" xfId="29850" xr:uid="{00000000-0005-0000-0000-0000E11C0000}"/>
    <cellStyle name="40% - Accent3 2 3 3 3 2 4" xfId="13616" xr:uid="{00000000-0005-0000-0000-0000E21C0000}"/>
    <cellStyle name="40% - Accent3 2 3 3 3 2 4 2" xfId="35261" xr:uid="{00000000-0005-0000-0000-0000E31C0000}"/>
    <cellStyle name="40% - Accent3 2 3 3 3 2 5" xfId="24439" xr:uid="{00000000-0005-0000-0000-0000E41C0000}"/>
    <cellStyle name="40% - Accent3 2 3 3 3 3" xfId="4129" xr:uid="{00000000-0005-0000-0000-0000E51C0000}"/>
    <cellStyle name="40% - Accent3 2 3 3 3 3 2" xfId="9554" xr:uid="{00000000-0005-0000-0000-0000E61C0000}"/>
    <cellStyle name="40% - Accent3 2 3 3 3 3 2 2" xfId="20376" xr:uid="{00000000-0005-0000-0000-0000E71C0000}"/>
    <cellStyle name="40% - Accent3 2 3 3 3 3 2 2 2" xfId="42021" xr:uid="{00000000-0005-0000-0000-0000E81C0000}"/>
    <cellStyle name="40% - Accent3 2 3 3 3 3 2 3" xfId="31199" xr:uid="{00000000-0005-0000-0000-0000E91C0000}"/>
    <cellStyle name="40% - Accent3 2 3 3 3 3 3" xfId="14965" xr:uid="{00000000-0005-0000-0000-0000EA1C0000}"/>
    <cellStyle name="40% - Accent3 2 3 3 3 3 3 2" xfId="36610" xr:uid="{00000000-0005-0000-0000-0000EB1C0000}"/>
    <cellStyle name="40% - Accent3 2 3 3 3 3 4" xfId="25788" xr:uid="{00000000-0005-0000-0000-0000EC1C0000}"/>
    <cellStyle name="40% - Accent3 2 3 3 3 4" xfId="6858" xr:uid="{00000000-0005-0000-0000-0000ED1C0000}"/>
    <cellStyle name="40% - Accent3 2 3 3 3 4 2" xfId="17680" xr:uid="{00000000-0005-0000-0000-0000EE1C0000}"/>
    <cellStyle name="40% - Accent3 2 3 3 3 4 2 2" xfId="39325" xr:uid="{00000000-0005-0000-0000-0000EF1C0000}"/>
    <cellStyle name="40% - Accent3 2 3 3 3 4 3" xfId="28503" xr:uid="{00000000-0005-0000-0000-0000F01C0000}"/>
    <cellStyle name="40% - Accent3 2 3 3 3 5" xfId="12269" xr:uid="{00000000-0005-0000-0000-0000F11C0000}"/>
    <cellStyle name="40% - Accent3 2 3 3 3 5 2" xfId="33914" xr:uid="{00000000-0005-0000-0000-0000F21C0000}"/>
    <cellStyle name="40% - Accent3 2 3 3 3 6" xfId="23092" xr:uid="{00000000-0005-0000-0000-0000F31C0000}"/>
    <cellStyle name="40% - Accent3 2 3 3 4" xfId="1880" xr:uid="{00000000-0005-0000-0000-0000F41C0000}"/>
    <cellStyle name="40% - Accent3 2 3 3 4 2" xfId="4578" xr:uid="{00000000-0005-0000-0000-0000F51C0000}"/>
    <cellStyle name="40% - Accent3 2 3 3 4 2 2" xfId="10003" xr:uid="{00000000-0005-0000-0000-0000F61C0000}"/>
    <cellStyle name="40% - Accent3 2 3 3 4 2 2 2" xfId="20825" xr:uid="{00000000-0005-0000-0000-0000F71C0000}"/>
    <cellStyle name="40% - Accent3 2 3 3 4 2 2 2 2" xfId="42470" xr:uid="{00000000-0005-0000-0000-0000F81C0000}"/>
    <cellStyle name="40% - Accent3 2 3 3 4 2 2 3" xfId="31648" xr:uid="{00000000-0005-0000-0000-0000F91C0000}"/>
    <cellStyle name="40% - Accent3 2 3 3 4 2 3" xfId="15414" xr:uid="{00000000-0005-0000-0000-0000FA1C0000}"/>
    <cellStyle name="40% - Accent3 2 3 3 4 2 3 2" xfId="37059" xr:uid="{00000000-0005-0000-0000-0000FB1C0000}"/>
    <cellStyle name="40% - Accent3 2 3 3 4 2 4" xfId="26237" xr:uid="{00000000-0005-0000-0000-0000FC1C0000}"/>
    <cellStyle name="40% - Accent3 2 3 3 4 3" xfId="7307" xr:uid="{00000000-0005-0000-0000-0000FD1C0000}"/>
    <cellStyle name="40% - Accent3 2 3 3 4 3 2" xfId="18129" xr:uid="{00000000-0005-0000-0000-0000FE1C0000}"/>
    <cellStyle name="40% - Accent3 2 3 3 4 3 2 2" xfId="39774" xr:uid="{00000000-0005-0000-0000-0000FF1C0000}"/>
    <cellStyle name="40% - Accent3 2 3 3 4 3 3" xfId="28952" xr:uid="{00000000-0005-0000-0000-0000001D0000}"/>
    <cellStyle name="40% - Accent3 2 3 3 4 4" xfId="12718" xr:uid="{00000000-0005-0000-0000-0000011D0000}"/>
    <cellStyle name="40% - Accent3 2 3 3 4 4 2" xfId="34363" xr:uid="{00000000-0005-0000-0000-0000021D0000}"/>
    <cellStyle name="40% - Accent3 2 3 3 4 5" xfId="23541" xr:uid="{00000000-0005-0000-0000-0000031D0000}"/>
    <cellStyle name="40% - Accent3 2 3 3 5" xfId="3231" xr:uid="{00000000-0005-0000-0000-0000041D0000}"/>
    <cellStyle name="40% - Accent3 2 3 3 5 2" xfId="8656" xr:uid="{00000000-0005-0000-0000-0000051D0000}"/>
    <cellStyle name="40% - Accent3 2 3 3 5 2 2" xfId="19478" xr:uid="{00000000-0005-0000-0000-0000061D0000}"/>
    <cellStyle name="40% - Accent3 2 3 3 5 2 2 2" xfId="41123" xr:uid="{00000000-0005-0000-0000-0000071D0000}"/>
    <cellStyle name="40% - Accent3 2 3 3 5 2 3" xfId="30301" xr:uid="{00000000-0005-0000-0000-0000081D0000}"/>
    <cellStyle name="40% - Accent3 2 3 3 5 3" xfId="14067" xr:uid="{00000000-0005-0000-0000-0000091D0000}"/>
    <cellStyle name="40% - Accent3 2 3 3 5 3 2" xfId="35712" xr:uid="{00000000-0005-0000-0000-00000A1D0000}"/>
    <cellStyle name="40% - Accent3 2 3 3 5 4" xfId="24890" xr:uid="{00000000-0005-0000-0000-00000B1D0000}"/>
    <cellStyle name="40% - Accent3 2 3 3 6" xfId="5960" xr:uid="{00000000-0005-0000-0000-00000C1D0000}"/>
    <cellStyle name="40% - Accent3 2 3 3 6 2" xfId="16782" xr:uid="{00000000-0005-0000-0000-00000D1D0000}"/>
    <cellStyle name="40% - Accent3 2 3 3 6 2 2" xfId="38427" xr:uid="{00000000-0005-0000-0000-00000E1D0000}"/>
    <cellStyle name="40% - Accent3 2 3 3 6 3" xfId="27605" xr:uid="{00000000-0005-0000-0000-00000F1D0000}"/>
    <cellStyle name="40% - Accent3 2 3 3 7" xfId="11371" xr:uid="{00000000-0005-0000-0000-0000101D0000}"/>
    <cellStyle name="40% - Accent3 2 3 3 7 2" xfId="33016" xr:uid="{00000000-0005-0000-0000-0000111D0000}"/>
    <cellStyle name="40% - Accent3 2 3 3 8" xfId="22194" xr:uid="{00000000-0005-0000-0000-0000121D0000}"/>
    <cellStyle name="40% - Accent3 2 3 4" xfId="681" xr:uid="{00000000-0005-0000-0000-0000131D0000}"/>
    <cellStyle name="40% - Accent3 2 3 4 2" xfId="2030" xr:uid="{00000000-0005-0000-0000-0000141D0000}"/>
    <cellStyle name="40% - Accent3 2 3 4 2 2" xfId="4728" xr:uid="{00000000-0005-0000-0000-0000151D0000}"/>
    <cellStyle name="40% - Accent3 2 3 4 2 2 2" xfId="10153" xr:uid="{00000000-0005-0000-0000-0000161D0000}"/>
    <cellStyle name="40% - Accent3 2 3 4 2 2 2 2" xfId="20975" xr:uid="{00000000-0005-0000-0000-0000171D0000}"/>
    <cellStyle name="40% - Accent3 2 3 4 2 2 2 2 2" xfId="42620" xr:uid="{00000000-0005-0000-0000-0000181D0000}"/>
    <cellStyle name="40% - Accent3 2 3 4 2 2 2 3" xfId="31798" xr:uid="{00000000-0005-0000-0000-0000191D0000}"/>
    <cellStyle name="40% - Accent3 2 3 4 2 2 3" xfId="15564" xr:uid="{00000000-0005-0000-0000-00001A1D0000}"/>
    <cellStyle name="40% - Accent3 2 3 4 2 2 3 2" xfId="37209" xr:uid="{00000000-0005-0000-0000-00001B1D0000}"/>
    <cellStyle name="40% - Accent3 2 3 4 2 2 4" xfId="26387" xr:uid="{00000000-0005-0000-0000-00001C1D0000}"/>
    <cellStyle name="40% - Accent3 2 3 4 2 3" xfId="7457" xr:uid="{00000000-0005-0000-0000-00001D1D0000}"/>
    <cellStyle name="40% - Accent3 2 3 4 2 3 2" xfId="18279" xr:uid="{00000000-0005-0000-0000-00001E1D0000}"/>
    <cellStyle name="40% - Accent3 2 3 4 2 3 2 2" xfId="39924" xr:uid="{00000000-0005-0000-0000-00001F1D0000}"/>
    <cellStyle name="40% - Accent3 2 3 4 2 3 3" xfId="29102" xr:uid="{00000000-0005-0000-0000-0000201D0000}"/>
    <cellStyle name="40% - Accent3 2 3 4 2 4" xfId="12868" xr:uid="{00000000-0005-0000-0000-0000211D0000}"/>
    <cellStyle name="40% - Accent3 2 3 4 2 4 2" xfId="34513" xr:uid="{00000000-0005-0000-0000-0000221D0000}"/>
    <cellStyle name="40% - Accent3 2 3 4 2 5" xfId="23691" xr:uid="{00000000-0005-0000-0000-0000231D0000}"/>
    <cellStyle name="40% - Accent3 2 3 4 3" xfId="3381" xr:uid="{00000000-0005-0000-0000-0000241D0000}"/>
    <cellStyle name="40% - Accent3 2 3 4 3 2" xfId="8806" xr:uid="{00000000-0005-0000-0000-0000251D0000}"/>
    <cellStyle name="40% - Accent3 2 3 4 3 2 2" xfId="19628" xr:uid="{00000000-0005-0000-0000-0000261D0000}"/>
    <cellStyle name="40% - Accent3 2 3 4 3 2 2 2" xfId="41273" xr:uid="{00000000-0005-0000-0000-0000271D0000}"/>
    <cellStyle name="40% - Accent3 2 3 4 3 2 3" xfId="30451" xr:uid="{00000000-0005-0000-0000-0000281D0000}"/>
    <cellStyle name="40% - Accent3 2 3 4 3 3" xfId="14217" xr:uid="{00000000-0005-0000-0000-0000291D0000}"/>
    <cellStyle name="40% - Accent3 2 3 4 3 3 2" xfId="35862" xr:uid="{00000000-0005-0000-0000-00002A1D0000}"/>
    <cellStyle name="40% - Accent3 2 3 4 3 4" xfId="25040" xr:uid="{00000000-0005-0000-0000-00002B1D0000}"/>
    <cellStyle name="40% - Accent3 2 3 4 4" xfId="6110" xr:uid="{00000000-0005-0000-0000-00002C1D0000}"/>
    <cellStyle name="40% - Accent3 2 3 4 4 2" xfId="16932" xr:uid="{00000000-0005-0000-0000-00002D1D0000}"/>
    <cellStyle name="40% - Accent3 2 3 4 4 2 2" xfId="38577" xr:uid="{00000000-0005-0000-0000-00002E1D0000}"/>
    <cellStyle name="40% - Accent3 2 3 4 4 3" xfId="27755" xr:uid="{00000000-0005-0000-0000-00002F1D0000}"/>
    <cellStyle name="40% - Accent3 2 3 4 5" xfId="11521" xr:uid="{00000000-0005-0000-0000-0000301D0000}"/>
    <cellStyle name="40% - Accent3 2 3 4 5 2" xfId="33166" xr:uid="{00000000-0005-0000-0000-0000311D0000}"/>
    <cellStyle name="40% - Accent3 2 3 4 6" xfId="22344" xr:uid="{00000000-0005-0000-0000-0000321D0000}"/>
    <cellStyle name="40% - Accent3 2 3 5" xfId="1130" xr:uid="{00000000-0005-0000-0000-0000331D0000}"/>
    <cellStyle name="40% - Accent3 2 3 5 2" xfId="2479" xr:uid="{00000000-0005-0000-0000-0000341D0000}"/>
    <cellStyle name="40% - Accent3 2 3 5 2 2" xfId="5177" xr:uid="{00000000-0005-0000-0000-0000351D0000}"/>
    <cellStyle name="40% - Accent3 2 3 5 2 2 2" xfId="10602" xr:uid="{00000000-0005-0000-0000-0000361D0000}"/>
    <cellStyle name="40% - Accent3 2 3 5 2 2 2 2" xfId="21424" xr:uid="{00000000-0005-0000-0000-0000371D0000}"/>
    <cellStyle name="40% - Accent3 2 3 5 2 2 2 2 2" xfId="43069" xr:uid="{00000000-0005-0000-0000-0000381D0000}"/>
    <cellStyle name="40% - Accent3 2 3 5 2 2 2 3" xfId="32247" xr:uid="{00000000-0005-0000-0000-0000391D0000}"/>
    <cellStyle name="40% - Accent3 2 3 5 2 2 3" xfId="16013" xr:uid="{00000000-0005-0000-0000-00003A1D0000}"/>
    <cellStyle name="40% - Accent3 2 3 5 2 2 3 2" xfId="37658" xr:uid="{00000000-0005-0000-0000-00003B1D0000}"/>
    <cellStyle name="40% - Accent3 2 3 5 2 2 4" xfId="26836" xr:uid="{00000000-0005-0000-0000-00003C1D0000}"/>
    <cellStyle name="40% - Accent3 2 3 5 2 3" xfId="7906" xr:uid="{00000000-0005-0000-0000-00003D1D0000}"/>
    <cellStyle name="40% - Accent3 2 3 5 2 3 2" xfId="18728" xr:uid="{00000000-0005-0000-0000-00003E1D0000}"/>
    <cellStyle name="40% - Accent3 2 3 5 2 3 2 2" xfId="40373" xr:uid="{00000000-0005-0000-0000-00003F1D0000}"/>
    <cellStyle name="40% - Accent3 2 3 5 2 3 3" xfId="29551" xr:uid="{00000000-0005-0000-0000-0000401D0000}"/>
    <cellStyle name="40% - Accent3 2 3 5 2 4" xfId="13317" xr:uid="{00000000-0005-0000-0000-0000411D0000}"/>
    <cellStyle name="40% - Accent3 2 3 5 2 4 2" xfId="34962" xr:uid="{00000000-0005-0000-0000-0000421D0000}"/>
    <cellStyle name="40% - Accent3 2 3 5 2 5" xfId="24140" xr:uid="{00000000-0005-0000-0000-0000431D0000}"/>
    <cellStyle name="40% - Accent3 2 3 5 3" xfId="3830" xr:uid="{00000000-0005-0000-0000-0000441D0000}"/>
    <cellStyle name="40% - Accent3 2 3 5 3 2" xfId="9255" xr:uid="{00000000-0005-0000-0000-0000451D0000}"/>
    <cellStyle name="40% - Accent3 2 3 5 3 2 2" xfId="20077" xr:uid="{00000000-0005-0000-0000-0000461D0000}"/>
    <cellStyle name="40% - Accent3 2 3 5 3 2 2 2" xfId="41722" xr:uid="{00000000-0005-0000-0000-0000471D0000}"/>
    <cellStyle name="40% - Accent3 2 3 5 3 2 3" xfId="30900" xr:uid="{00000000-0005-0000-0000-0000481D0000}"/>
    <cellStyle name="40% - Accent3 2 3 5 3 3" xfId="14666" xr:uid="{00000000-0005-0000-0000-0000491D0000}"/>
    <cellStyle name="40% - Accent3 2 3 5 3 3 2" xfId="36311" xr:uid="{00000000-0005-0000-0000-00004A1D0000}"/>
    <cellStyle name="40% - Accent3 2 3 5 3 4" xfId="25489" xr:uid="{00000000-0005-0000-0000-00004B1D0000}"/>
    <cellStyle name="40% - Accent3 2 3 5 4" xfId="6559" xr:uid="{00000000-0005-0000-0000-00004C1D0000}"/>
    <cellStyle name="40% - Accent3 2 3 5 4 2" xfId="17381" xr:uid="{00000000-0005-0000-0000-00004D1D0000}"/>
    <cellStyle name="40% - Accent3 2 3 5 4 2 2" xfId="39026" xr:uid="{00000000-0005-0000-0000-00004E1D0000}"/>
    <cellStyle name="40% - Accent3 2 3 5 4 3" xfId="28204" xr:uid="{00000000-0005-0000-0000-00004F1D0000}"/>
    <cellStyle name="40% - Accent3 2 3 5 5" xfId="11970" xr:uid="{00000000-0005-0000-0000-0000501D0000}"/>
    <cellStyle name="40% - Accent3 2 3 5 5 2" xfId="33615" xr:uid="{00000000-0005-0000-0000-0000511D0000}"/>
    <cellStyle name="40% - Accent3 2 3 5 6" xfId="22793" xr:uid="{00000000-0005-0000-0000-0000521D0000}"/>
    <cellStyle name="40% - Accent3 2 3 6" xfId="1581" xr:uid="{00000000-0005-0000-0000-0000531D0000}"/>
    <cellStyle name="40% - Accent3 2 3 6 2" xfId="4279" xr:uid="{00000000-0005-0000-0000-0000541D0000}"/>
    <cellStyle name="40% - Accent3 2 3 6 2 2" xfId="9704" xr:uid="{00000000-0005-0000-0000-0000551D0000}"/>
    <cellStyle name="40% - Accent3 2 3 6 2 2 2" xfId="20526" xr:uid="{00000000-0005-0000-0000-0000561D0000}"/>
    <cellStyle name="40% - Accent3 2 3 6 2 2 2 2" xfId="42171" xr:uid="{00000000-0005-0000-0000-0000571D0000}"/>
    <cellStyle name="40% - Accent3 2 3 6 2 2 3" xfId="31349" xr:uid="{00000000-0005-0000-0000-0000581D0000}"/>
    <cellStyle name="40% - Accent3 2 3 6 2 3" xfId="15115" xr:uid="{00000000-0005-0000-0000-0000591D0000}"/>
    <cellStyle name="40% - Accent3 2 3 6 2 3 2" xfId="36760" xr:uid="{00000000-0005-0000-0000-00005A1D0000}"/>
    <cellStyle name="40% - Accent3 2 3 6 2 4" xfId="25938" xr:uid="{00000000-0005-0000-0000-00005B1D0000}"/>
    <cellStyle name="40% - Accent3 2 3 6 3" xfId="7008" xr:uid="{00000000-0005-0000-0000-00005C1D0000}"/>
    <cellStyle name="40% - Accent3 2 3 6 3 2" xfId="17830" xr:uid="{00000000-0005-0000-0000-00005D1D0000}"/>
    <cellStyle name="40% - Accent3 2 3 6 3 2 2" xfId="39475" xr:uid="{00000000-0005-0000-0000-00005E1D0000}"/>
    <cellStyle name="40% - Accent3 2 3 6 3 3" xfId="28653" xr:uid="{00000000-0005-0000-0000-00005F1D0000}"/>
    <cellStyle name="40% - Accent3 2 3 6 4" xfId="12419" xr:uid="{00000000-0005-0000-0000-0000601D0000}"/>
    <cellStyle name="40% - Accent3 2 3 6 4 2" xfId="34064" xr:uid="{00000000-0005-0000-0000-0000611D0000}"/>
    <cellStyle name="40% - Accent3 2 3 6 5" xfId="23242" xr:uid="{00000000-0005-0000-0000-0000621D0000}"/>
    <cellStyle name="40% - Accent3 2 3 7" xfId="2932" xr:uid="{00000000-0005-0000-0000-0000631D0000}"/>
    <cellStyle name="40% - Accent3 2 3 7 2" xfId="8357" xr:uid="{00000000-0005-0000-0000-0000641D0000}"/>
    <cellStyle name="40% - Accent3 2 3 7 2 2" xfId="19179" xr:uid="{00000000-0005-0000-0000-0000651D0000}"/>
    <cellStyle name="40% - Accent3 2 3 7 2 2 2" xfId="40824" xr:uid="{00000000-0005-0000-0000-0000661D0000}"/>
    <cellStyle name="40% - Accent3 2 3 7 2 3" xfId="30002" xr:uid="{00000000-0005-0000-0000-0000671D0000}"/>
    <cellStyle name="40% - Accent3 2 3 7 3" xfId="13768" xr:uid="{00000000-0005-0000-0000-0000681D0000}"/>
    <cellStyle name="40% - Accent3 2 3 7 3 2" xfId="35413" xr:uid="{00000000-0005-0000-0000-0000691D0000}"/>
    <cellStyle name="40% - Accent3 2 3 7 4" xfId="24591" xr:uid="{00000000-0005-0000-0000-00006A1D0000}"/>
    <cellStyle name="40% - Accent3 2 3 8" xfId="5661" xr:uid="{00000000-0005-0000-0000-00006B1D0000}"/>
    <cellStyle name="40% - Accent3 2 3 8 2" xfId="16483" xr:uid="{00000000-0005-0000-0000-00006C1D0000}"/>
    <cellStyle name="40% - Accent3 2 3 8 2 2" xfId="38128" xr:uid="{00000000-0005-0000-0000-00006D1D0000}"/>
    <cellStyle name="40% - Accent3 2 3 8 3" xfId="27306" xr:uid="{00000000-0005-0000-0000-00006E1D0000}"/>
    <cellStyle name="40% - Accent3 2 3 9" xfId="11072" xr:uid="{00000000-0005-0000-0000-00006F1D0000}"/>
    <cellStyle name="40% - Accent3 2 3 9 2" xfId="32717" xr:uid="{00000000-0005-0000-0000-0000701D0000}"/>
    <cellStyle name="40% - Accent3 2 4" xfId="354" xr:uid="{00000000-0005-0000-0000-0000711D0000}"/>
    <cellStyle name="40% - Accent3 2 4 2" xfId="803" xr:uid="{00000000-0005-0000-0000-0000721D0000}"/>
    <cellStyle name="40% - Accent3 2 4 2 2" xfId="2152" xr:uid="{00000000-0005-0000-0000-0000731D0000}"/>
    <cellStyle name="40% - Accent3 2 4 2 2 2" xfId="4850" xr:uid="{00000000-0005-0000-0000-0000741D0000}"/>
    <cellStyle name="40% - Accent3 2 4 2 2 2 2" xfId="10275" xr:uid="{00000000-0005-0000-0000-0000751D0000}"/>
    <cellStyle name="40% - Accent3 2 4 2 2 2 2 2" xfId="21097" xr:uid="{00000000-0005-0000-0000-0000761D0000}"/>
    <cellStyle name="40% - Accent3 2 4 2 2 2 2 2 2" xfId="42742" xr:uid="{00000000-0005-0000-0000-0000771D0000}"/>
    <cellStyle name="40% - Accent3 2 4 2 2 2 2 3" xfId="31920" xr:uid="{00000000-0005-0000-0000-0000781D0000}"/>
    <cellStyle name="40% - Accent3 2 4 2 2 2 3" xfId="15686" xr:uid="{00000000-0005-0000-0000-0000791D0000}"/>
    <cellStyle name="40% - Accent3 2 4 2 2 2 3 2" xfId="37331" xr:uid="{00000000-0005-0000-0000-00007A1D0000}"/>
    <cellStyle name="40% - Accent3 2 4 2 2 2 4" xfId="26509" xr:uid="{00000000-0005-0000-0000-00007B1D0000}"/>
    <cellStyle name="40% - Accent3 2 4 2 2 3" xfId="7579" xr:uid="{00000000-0005-0000-0000-00007C1D0000}"/>
    <cellStyle name="40% - Accent3 2 4 2 2 3 2" xfId="18401" xr:uid="{00000000-0005-0000-0000-00007D1D0000}"/>
    <cellStyle name="40% - Accent3 2 4 2 2 3 2 2" xfId="40046" xr:uid="{00000000-0005-0000-0000-00007E1D0000}"/>
    <cellStyle name="40% - Accent3 2 4 2 2 3 3" xfId="29224" xr:uid="{00000000-0005-0000-0000-00007F1D0000}"/>
    <cellStyle name="40% - Accent3 2 4 2 2 4" xfId="12990" xr:uid="{00000000-0005-0000-0000-0000801D0000}"/>
    <cellStyle name="40% - Accent3 2 4 2 2 4 2" xfId="34635" xr:uid="{00000000-0005-0000-0000-0000811D0000}"/>
    <cellStyle name="40% - Accent3 2 4 2 2 5" xfId="23813" xr:uid="{00000000-0005-0000-0000-0000821D0000}"/>
    <cellStyle name="40% - Accent3 2 4 2 3" xfId="3503" xr:uid="{00000000-0005-0000-0000-0000831D0000}"/>
    <cellStyle name="40% - Accent3 2 4 2 3 2" xfId="8928" xr:uid="{00000000-0005-0000-0000-0000841D0000}"/>
    <cellStyle name="40% - Accent3 2 4 2 3 2 2" xfId="19750" xr:uid="{00000000-0005-0000-0000-0000851D0000}"/>
    <cellStyle name="40% - Accent3 2 4 2 3 2 2 2" xfId="41395" xr:uid="{00000000-0005-0000-0000-0000861D0000}"/>
    <cellStyle name="40% - Accent3 2 4 2 3 2 3" xfId="30573" xr:uid="{00000000-0005-0000-0000-0000871D0000}"/>
    <cellStyle name="40% - Accent3 2 4 2 3 3" xfId="14339" xr:uid="{00000000-0005-0000-0000-0000881D0000}"/>
    <cellStyle name="40% - Accent3 2 4 2 3 3 2" xfId="35984" xr:uid="{00000000-0005-0000-0000-0000891D0000}"/>
    <cellStyle name="40% - Accent3 2 4 2 3 4" xfId="25162" xr:uid="{00000000-0005-0000-0000-00008A1D0000}"/>
    <cellStyle name="40% - Accent3 2 4 2 4" xfId="6232" xr:uid="{00000000-0005-0000-0000-00008B1D0000}"/>
    <cellStyle name="40% - Accent3 2 4 2 4 2" xfId="17054" xr:uid="{00000000-0005-0000-0000-00008C1D0000}"/>
    <cellStyle name="40% - Accent3 2 4 2 4 2 2" xfId="38699" xr:uid="{00000000-0005-0000-0000-00008D1D0000}"/>
    <cellStyle name="40% - Accent3 2 4 2 4 3" xfId="27877" xr:uid="{00000000-0005-0000-0000-00008E1D0000}"/>
    <cellStyle name="40% - Accent3 2 4 2 5" xfId="11643" xr:uid="{00000000-0005-0000-0000-00008F1D0000}"/>
    <cellStyle name="40% - Accent3 2 4 2 5 2" xfId="33288" xr:uid="{00000000-0005-0000-0000-0000901D0000}"/>
    <cellStyle name="40% - Accent3 2 4 2 6" xfId="22466" xr:uid="{00000000-0005-0000-0000-0000911D0000}"/>
    <cellStyle name="40% - Accent3 2 4 3" xfId="1252" xr:uid="{00000000-0005-0000-0000-0000921D0000}"/>
    <cellStyle name="40% - Accent3 2 4 3 2" xfId="2601" xr:uid="{00000000-0005-0000-0000-0000931D0000}"/>
    <cellStyle name="40% - Accent3 2 4 3 2 2" xfId="5299" xr:uid="{00000000-0005-0000-0000-0000941D0000}"/>
    <cellStyle name="40% - Accent3 2 4 3 2 2 2" xfId="10724" xr:uid="{00000000-0005-0000-0000-0000951D0000}"/>
    <cellStyle name="40% - Accent3 2 4 3 2 2 2 2" xfId="21546" xr:uid="{00000000-0005-0000-0000-0000961D0000}"/>
    <cellStyle name="40% - Accent3 2 4 3 2 2 2 2 2" xfId="43191" xr:uid="{00000000-0005-0000-0000-0000971D0000}"/>
    <cellStyle name="40% - Accent3 2 4 3 2 2 2 3" xfId="32369" xr:uid="{00000000-0005-0000-0000-0000981D0000}"/>
    <cellStyle name="40% - Accent3 2 4 3 2 2 3" xfId="16135" xr:uid="{00000000-0005-0000-0000-0000991D0000}"/>
    <cellStyle name="40% - Accent3 2 4 3 2 2 3 2" xfId="37780" xr:uid="{00000000-0005-0000-0000-00009A1D0000}"/>
    <cellStyle name="40% - Accent3 2 4 3 2 2 4" xfId="26958" xr:uid="{00000000-0005-0000-0000-00009B1D0000}"/>
    <cellStyle name="40% - Accent3 2 4 3 2 3" xfId="8028" xr:uid="{00000000-0005-0000-0000-00009C1D0000}"/>
    <cellStyle name="40% - Accent3 2 4 3 2 3 2" xfId="18850" xr:uid="{00000000-0005-0000-0000-00009D1D0000}"/>
    <cellStyle name="40% - Accent3 2 4 3 2 3 2 2" xfId="40495" xr:uid="{00000000-0005-0000-0000-00009E1D0000}"/>
    <cellStyle name="40% - Accent3 2 4 3 2 3 3" xfId="29673" xr:uid="{00000000-0005-0000-0000-00009F1D0000}"/>
    <cellStyle name="40% - Accent3 2 4 3 2 4" xfId="13439" xr:uid="{00000000-0005-0000-0000-0000A01D0000}"/>
    <cellStyle name="40% - Accent3 2 4 3 2 4 2" xfId="35084" xr:uid="{00000000-0005-0000-0000-0000A11D0000}"/>
    <cellStyle name="40% - Accent3 2 4 3 2 5" xfId="24262" xr:uid="{00000000-0005-0000-0000-0000A21D0000}"/>
    <cellStyle name="40% - Accent3 2 4 3 3" xfId="3952" xr:uid="{00000000-0005-0000-0000-0000A31D0000}"/>
    <cellStyle name="40% - Accent3 2 4 3 3 2" xfId="9377" xr:uid="{00000000-0005-0000-0000-0000A41D0000}"/>
    <cellStyle name="40% - Accent3 2 4 3 3 2 2" xfId="20199" xr:uid="{00000000-0005-0000-0000-0000A51D0000}"/>
    <cellStyle name="40% - Accent3 2 4 3 3 2 2 2" xfId="41844" xr:uid="{00000000-0005-0000-0000-0000A61D0000}"/>
    <cellStyle name="40% - Accent3 2 4 3 3 2 3" xfId="31022" xr:uid="{00000000-0005-0000-0000-0000A71D0000}"/>
    <cellStyle name="40% - Accent3 2 4 3 3 3" xfId="14788" xr:uid="{00000000-0005-0000-0000-0000A81D0000}"/>
    <cellStyle name="40% - Accent3 2 4 3 3 3 2" xfId="36433" xr:uid="{00000000-0005-0000-0000-0000A91D0000}"/>
    <cellStyle name="40% - Accent3 2 4 3 3 4" xfId="25611" xr:uid="{00000000-0005-0000-0000-0000AA1D0000}"/>
    <cellStyle name="40% - Accent3 2 4 3 4" xfId="6681" xr:uid="{00000000-0005-0000-0000-0000AB1D0000}"/>
    <cellStyle name="40% - Accent3 2 4 3 4 2" xfId="17503" xr:uid="{00000000-0005-0000-0000-0000AC1D0000}"/>
    <cellStyle name="40% - Accent3 2 4 3 4 2 2" xfId="39148" xr:uid="{00000000-0005-0000-0000-0000AD1D0000}"/>
    <cellStyle name="40% - Accent3 2 4 3 4 3" xfId="28326" xr:uid="{00000000-0005-0000-0000-0000AE1D0000}"/>
    <cellStyle name="40% - Accent3 2 4 3 5" xfId="12092" xr:uid="{00000000-0005-0000-0000-0000AF1D0000}"/>
    <cellStyle name="40% - Accent3 2 4 3 5 2" xfId="33737" xr:uid="{00000000-0005-0000-0000-0000B01D0000}"/>
    <cellStyle name="40% - Accent3 2 4 3 6" xfId="22915" xr:uid="{00000000-0005-0000-0000-0000B11D0000}"/>
    <cellStyle name="40% - Accent3 2 4 4" xfId="1703" xr:uid="{00000000-0005-0000-0000-0000B21D0000}"/>
    <cellStyle name="40% - Accent3 2 4 4 2" xfId="4401" xr:uid="{00000000-0005-0000-0000-0000B31D0000}"/>
    <cellStyle name="40% - Accent3 2 4 4 2 2" xfId="9826" xr:uid="{00000000-0005-0000-0000-0000B41D0000}"/>
    <cellStyle name="40% - Accent3 2 4 4 2 2 2" xfId="20648" xr:uid="{00000000-0005-0000-0000-0000B51D0000}"/>
    <cellStyle name="40% - Accent3 2 4 4 2 2 2 2" xfId="42293" xr:uid="{00000000-0005-0000-0000-0000B61D0000}"/>
    <cellStyle name="40% - Accent3 2 4 4 2 2 3" xfId="31471" xr:uid="{00000000-0005-0000-0000-0000B71D0000}"/>
    <cellStyle name="40% - Accent3 2 4 4 2 3" xfId="15237" xr:uid="{00000000-0005-0000-0000-0000B81D0000}"/>
    <cellStyle name="40% - Accent3 2 4 4 2 3 2" xfId="36882" xr:uid="{00000000-0005-0000-0000-0000B91D0000}"/>
    <cellStyle name="40% - Accent3 2 4 4 2 4" xfId="26060" xr:uid="{00000000-0005-0000-0000-0000BA1D0000}"/>
    <cellStyle name="40% - Accent3 2 4 4 3" xfId="7130" xr:uid="{00000000-0005-0000-0000-0000BB1D0000}"/>
    <cellStyle name="40% - Accent3 2 4 4 3 2" xfId="17952" xr:uid="{00000000-0005-0000-0000-0000BC1D0000}"/>
    <cellStyle name="40% - Accent3 2 4 4 3 2 2" xfId="39597" xr:uid="{00000000-0005-0000-0000-0000BD1D0000}"/>
    <cellStyle name="40% - Accent3 2 4 4 3 3" xfId="28775" xr:uid="{00000000-0005-0000-0000-0000BE1D0000}"/>
    <cellStyle name="40% - Accent3 2 4 4 4" xfId="12541" xr:uid="{00000000-0005-0000-0000-0000BF1D0000}"/>
    <cellStyle name="40% - Accent3 2 4 4 4 2" xfId="34186" xr:uid="{00000000-0005-0000-0000-0000C01D0000}"/>
    <cellStyle name="40% - Accent3 2 4 4 5" xfId="23364" xr:uid="{00000000-0005-0000-0000-0000C11D0000}"/>
    <cellStyle name="40% - Accent3 2 4 5" xfId="3054" xr:uid="{00000000-0005-0000-0000-0000C21D0000}"/>
    <cellStyle name="40% - Accent3 2 4 5 2" xfId="8479" xr:uid="{00000000-0005-0000-0000-0000C31D0000}"/>
    <cellStyle name="40% - Accent3 2 4 5 2 2" xfId="19301" xr:uid="{00000000-0005-0000-0000-0000C41D0000}"/>
    <cellStyle name="40% - Accent3 2 4 5 2 2 2" xfId="40946" xr:uid="{00000000-0005-0000-0000-0000C51D0000}"/>
    <cellStyle name="40% - Accent3 2 4 5 2 3" xfId="30124" xr:uid="{00000000-0005-0000-0000-0000C61D0000}"/>
    <cellStyle name="40% - Accent3 2 4 5 3" xfId="13890" xr:uid="{00000000-0005-0000-0000-0000C71D0000}"/>
    <cellStyle name="40% - Accent3 2 4 5 3 2" xfId="35535" xr:uid="{00000000-0005-0000-0000-0000C81D0000}"/>
    <cellStyle name="40% - Accent3 2 4 5 4" xfId="24713" xr:uid="{00000000-0005-0000-0000-0000C91D0000}"/>
    <cellStyle name="40% - Accent3 2 4 6" xfId="5783" xr:uid="{00000000-0005-0000-0000-0000CA1D0000}"/>
    <cellStyle name="40% - Accent3 2 4 6 2" xfId="16605" xr:uid="{00000000-0005-0000-0000-0000CB1D0000}"/>
    <cellStyle name="40% - Accent3 2 4 6 2 2" xfId="38250" xr:uid="{00000000-0005-0000-0000-0000CC1D0000}"/>
    <cellStyle name="40% - Accent3 2 4 6 3" xfId="27428" xr:uid="{00000000-0005-0000-0000-0000CD1D0000}"/>
    <cellStyle name="40% - Accent3 2 4 7" xfId="11194" xr:uid="{00000000-0005-0000-0000-0000CE1D0000}"/>
    <cellStyle name="40% - Accent3 2 4 7 2" xfId="32839" xr:uid="{00000000-0005-0000-0000-0000CF1D0000}"/>
    <cellStyle name="40% - Accent3 2 4 8" xfId="22017" xr:uid="{00000000-0005-0000-0000-0000D01D0000}"/>
    <cellStyle name="40% - Accent3 2 5" xfId="504" xr:uid="{00000000-0005-0000-0000-0000D11D0000}"/>
    <cellStyle name="40% - Accent3 2 5 2" xfId="953" xr:uid="{00000000-0005-0000-0000-0000D21D0000}"/>
    <cellStyle name="40% - Accent3 2 5 2 2" xfId="2302" xr:uid="{00000000-0005-0000-0000-0000D31D0000}"/>
    <cellStyle name="40% - Accent3 2 5 2 2 2" xfId="5000" xr:uid="{00000000-0005-0000-0000-0000D41D0000}"/>
    <cellStyle name="40% - Accent3 2 5 2 2 2 2" xfId="10425" xr:uid="{00000000-0005-0000-0000-0000D51D0000}"/>
    <cellStyle name="40% - Accent3 2 5 2 2 2 2 2" xfId="21247" xr:uid="{00000000-0005-0000-0000-0000D61D0000}"/>
    <cellStyle name="40% - Accent3 2 5 2 2 2 2 2 2" xfId="42892" xr:uid="{00000000-0005-0000-0000-0000D71D0000}"/>
    <cellStyle name="40% - Accent3 2 5 2 2 2 2 3" xfId="32070" xr:uid="{00000000-0005-0000-0000-0000D81D0000}"/>
    <cellStyle name="40% - Accent3 2 5 2 2 2 3" xfId="15836" xr:uid="{00000000-0005-0000-0000-0000D91D0000}"/>
    <cellStyle name="40% - Accent3 2 5 2 2 2 3 2" xfId="37481" xr:uid="{00000000-0005-0000-0000-0000DA1D0000}"/>
    <cellStyle name="40% - Accent3 2 5 2 2 2 4" xfId="26659" xr:uid="{00000000-0005-0000-0000-0000DB1D0000}"/>
    <cellStyle name="40% - Accent3 2 5 2 2 3" xfId="7729" xr:uid="{00000000-0005-0000-0000-0000DC1D0000}"/>
    <cellStyle name="40% - Accent3 2 5 2 2 3 2" xfId="18551" xr:uid="{00000000-0005-0000-0000-0000DD1D0000}"/>
    <cellStyle name="40% - Accent3 2 5 2 2 3 2 2" xfId="40196" xr:uid="{00000000-0005-0000-0000-0000DE1D0000}"/>
    <cellStyle name="40% - Accent3 2 5 2 2 3 3" xfId="29374" xr:uid="{00000000-0005-0000-0000-0000DF1D0000}"/>
    <cellStyle name="40% - Accent3 2 5 2 2 4" xfId="13140" xr:uid="{00000000-0005-0000-0000-0000E01D0000}"/>
    <cellStyle name="40% - Accent3 2 5 2 2 4 2" xfId="34785" xr:uid="{00000000-0005-0000-0000-0000E11D0000}"/>
    <cellStyle name="40% - Accent3 2 5 2 2 5" xfId="23963" xr:uid="{00000000-0005-0000-0000-0000E21D0000}"/>
    <cellStyle name="40% - Accent3 2 5 2 3" xfId="3653" xr:uid="{00000000-0005-0000-0000-0000E31D0000}"/>
    <cellStyle name="40% - Accent3 2 5 2 3 2" xfId="9078" xr:uid="{00000000-0005-0000-0000-0000E41D0000}"/>
    <cellStyle name="40% - Accent3 2 5 2 3 2 2" xfId="19900" xr:uid="{00000000-0005-0000-0000-0000E51D0000}"/>
    <cellStyle name="40% - Accent3 2 5 2 3 2 2 2" xfId="41545" xr:uid="{00000000-0005-0000-0000-0000E61D0000}"/>
    <cellStyle name="40% - Accent3 2 5 2 3 2 3" xfId="30723" xr:uid="{00000000-0005-0000-0000-0000E71D0000}"/>
    <cellStyle name="40% - Accent3 2 5 2 3 3" xfId="14489" xr:uid="{00000000-0005-0000-0000-0000E81D0000}"/>
    <cellStyle name="40% - Accent3 2 5 2 3 3 2" xfId="36134" xr:uid="{00000000-0005-0000-0000-0000E91D0000}"/>
    <cellStyle name="40% - Accent3 2 5 2 3 4" xfId="25312" xr:uid="{00000000-0005-0000-0000-0000EA1D0000}"/>
    <cellStyle name="40% - Accent3 2 5 2 4" xfId="6382" xr:uid="{00000000-0005-0000-0000-0000EB1D0000}"/>
    <cellStyle name="40% - Accent3 2 5 2 4 2" xfId="17204" xr:uid="{00000000-0005-0000-0000-0000EC1D0000}"/>
    <cellStyle name="40% - Accent3 2 5 2 4 2 2" xfId="38849" xr:uid="{00000000-0005-0000-0000-0000ED1D0000}"/>
    <cellStyle name="40% - Accent3 2 5 2 4 3" xfId="28027" xr:uid="{00000000-0005-0000-0000-0000EE1D0000}"/>
    <cellStyle name="40% - Accent3 2 5 2 5" xfId="11793" xr:uid="{00000000-0005-0000-0000-0000EF1D0000}"/>
    <cellStyle name="40% - Accent3 2 5 2 5 2" xfId="33438" xr:uid="{00000000-0005-0000-0000-0000F01D0000}"/>
    <cellStyle name="40% - Accent3 2 5 2 6" xfId="22616" xr:uid="{00000000-0005-0000-0000-0000F11D0000}"/>
    <cellStyle name="40% - Accent3 2 5 3" xfId="1402" xr:uid="{00000000-0005-0000-0000-0000F21D0000}"/>
    <cellStyle name="40% - Accent3 2 5 3 2" xfId="2751" xr:uid="{00000000-0005-0000-0000-0000F31D0000}"/>
    <cellStyle name="40% - Accent3 2 5 3 2 2" xfId="5449" xr:uid="{00000000-0005-0000-0000-0000F41D0000}"/>
    <cellStyle name="40% - Accent3 2 5 3 2 2 2" xfId="10874" xr:uid="{00000000-0005-0000-0000-0000F51D0000}"/>
    <cellStyle name="40% - Accent3 2 5 3 2 2 2 2" xfId="21696" xr:uid="{00000000-0005-0000-0000-0000F61D0000}"/>
    <cellStyle name="40% - Accent3 2 5 3 2 2 2 2 2" xfId="43341" xr:uid="{00000000-0005-0000-0000-0000F71D0000}"/>
    <cellStyle name="40% - Accent3 2 5 3 2 2 2 3" xfId="32519" xr:uid="{00000000-0005-0000-0000-0000F81D0000}"/>
    <cellStyle name="40% - Accent3 2 5 3 2 2 3" xfId="16285" xr:uid="{00000000-0005-0000-0000-0000F91D0000}"/>
    <cellStyle name="40% - Accent3 2 5 3 2 2 3 2" xfId="37930" xr:uid="{00000000-0005-0000-0000-0000FA1D0000}"/>
    <cellStyle name="40% - Accent3 2 5 3 2 2 4" xfId="27108" xr:uid="{00000000-0005-0000-0000-0000FB1D0000}"/>
    <cellStyle name="40% - Accent3 2 5 3 2 3" xfId="8178" xr:uid="{00000000-0005-0000-0000-0000FC1D0000}"/>
    <cellStyle name="40% - Accent3 2 5 3 2 3 2" xfId="19000" xr:uid="{00000000-0005-0000-0000-0000FD1D0000}"/>
    <cellStyle name="40% - Accent3 2 5 3 2 3 2 2" xfId="40645" xr:uid="{00000000-0005-0000-0000-0000FE1D0000}"/>
    <cellStyle name="40% - Accent3 2 5 3 2 3 3" xfId="29823" xr:uid="{00000000-0005-0000-0000-0000FF1D0000}"/>
    <cellStyle name="40% - Accent3 2 5 3 2 4" xfId="13589" xr:uid="{00000000-0005-0000-0000-0000001E0000}"/>
    <cellStyle name="40% - Accent3 2 5 3 2 4 2" xfId="35234" xr:uid="{00000000-0005-0000-0000-0000011E0000}"/>
    <cellStyle name="40% - Accent3 2 5 3 2 5" xfId="24412" xr:uid="{00000000-0005-0000-0000-0000021E0000}"/>
    <cellStyle name="40% - Accent3 2 5 3 3" xfId="4102" xr:uid="{00000000-0005-0000-0000-0000031E0000}"/>
    <cellStyle name="40% - Accent3 2 5 3 3 2" xfId="9527" xr:uid="{00000000-0005-0000-0000-0000041E0000}"/>
    <cellStyle name="40% - Accent3 2 5 3 3 2 2" xfId="20349" xr:uid="{00000000-0005-0000-0000-0000051E0000}"/>
    <cellStyle name="40% - Accent3 2 5 3 3 2 2 2" xfId="41994" xr:uid="{00000000-0005-0000-0000-0000061E0000}"/>
    <cellStyle name="40% - Accent3 2 5 3 3 2 3" xfId="31172" xr:uid="{00000000-0005-0000-0000-0000071E0000}"/>
    <cellStyle name="40% - Accent3 2 5 3 3 3" xfId="14938" xr:uid="{00000000-0005-0000-0000-0000081E0000}"/>
    <cellStyle name="40% - Accent3 2 5 3 3 3 2" xfId="36583" xr:uid="{00000000-0005-0000-0000-0000091E0000}"/>
    <cellStyle name="40% - Accent3 2 5 3 3 4" xfId="25761" xr:uid="{00000000-0005-0000-0000-00000A1E0000}"/>
    <cellStyle name="40% - Accent3 2 5 3 4" xfId="6831" xr:uid="{00000000-0005-0000-0000-00000B1E0000}"/>
    <cellStyle name="40% - Accent3 2 5 3 4 2" xfId="17653" xr:uid="{00000000-0005-0000-0000-00000C1E0000}"/>
    <cellStyle name="40% - Accent3 2 5 3 4 2 2" xfId="39298" xr:uid="{00000000-0005-0000-0000-00000D1E0000}"/>
    <cellStyle name="40% - Accent3 2 5 3 4 3" xfId="28476" xr:uid="{00000000-0005-0000-0000-00000E1E0000}"/>
    <cellStyle name="40% - Accent3 2 5 3 5" xfId="12242" xr:uid="{00000000-0005-0000-0000-00000F1E0000}"/>
    <cellStyle name="40% - Accent3 2 5 3 5 2" xfId="33887" xr:uid="{00000000-0005-0000-0000-0000101E0000}"/>
    <cellStyle name="40% - Accent3 2 5 3 6" xfId="23065" xr:uid="{00000000-0005-0000-0000-0000111E0000}"/>
    <cellStyle name="40% - Accent3 2 5 4" xfId="1853" xr:uid="{00000000-0005-0000-0000-0000121E0000}"/>
    <cellStyle name="40% - Accent3 2 5 4 2" xfId="4551" xr:uid="{00000000-0005-0000-0000-0000131E0000}"/>
    <cellStyle name="40% - Accent3 2 5 4 2 2" xfId="9976" xr:uid="{00000000-0005-0000-0000-0000141E0000}"/>
    <cellStyle name="40% - Accent3 2 5 4 2 2 2" xfId="20798" xr:uid="{00000000-0005-0000-0000-0000151E0000}"/>
    <cellStyle name="40% - Accent3 2 5 4 2 2 2 2" xfId="42443" xr:uid="{00000000-0005-0000-0000-0000161E0000}"/>
    <cellStyle name="40% - Accent3 2 5 4 2 2 3" xfId="31621" xr:uid="{00000000-0005-0000-0000-0000171E0000}"/>
    <cellStyle name="40% - Accent3 2 5 4 2 3" xfId="15387" xr:uid="{00000000-0005-0000-0000-0000181E0000}"/>
    <cellStyle name="40% - Accent3 2 5 4 2 3 2" xfId="37032" xr:uid="{00000000-0005-0000-0000-0000191E0000}"/>
    <cellStyle name="40% - Accent3 2 5 4 2 4" xfId="26210" xr:uid="{00000000-0005-0000-0000-00001A1E0000}"/>
    <cellStyle name="40% - Accent3 2 5 4 3" xfId="7280" xr:uid="{00000000-0005-0000-0000-00001B1E0000}"/>
    <cellStyle name="40% - Accent3 2 5 4 3 2" xfId="18102" xr:uid="{00000000-0005-0000-0000-00001C1E0000}"/>
    <cellStyle name="40% - Accent3 2 5 4 3 2 2" xfId="39747" xr:uid="{00000000-0005-0000-0000-00001D1E0000}"/>
    <cellStyle name="40% - Accent3 2 5 4 3 3" xfId="28925" xr:uid="{00000000-0005-0000-0000-00001E1E0000}"/>
    <cellStyle name="40% - Accent3 2 5 4 4" xfId="12691" xr:uid="{00000000-0005-0000-0000-00001F1E0000}"/>
    <cellStyle name="40% - Accent3 2 5 4 4 2" xfId="34336" xr:uid="{00000000-0005-0000-0000-0000201E0000}"/>
    <cellStyle name="40% - Accent3 2 5 4 5" xfId="23514" xr:uid="{00000000-0005-0000-0000-0000211E0000}"/>
    <cellStyle name="40% - Accent3 2 5 5" xfId="3204" xr:uid="{00000000-0005-0000-0000-0000221E0000}"/>
    <cellStyle name="40% - Accent3 2 5 5 2" xfId="8629" xr:uid="{00000000-0005-0000-0000-0000231E0000}"/>
    <cellStyle name="40% - Accent3 2 5 5 2 2" xfId="19451" xr:uid="{00000000-0005-0000-0000-0000241E0000}"/>
    <cellStyle name="40% - Accent3 2 5 5 2 2 2" xfId="41096" xr:uid="{00000000-0005-0000-0000-0000251E0000}"/>
    <cellStyle name="40% - Accent3 2 5 5 2 3" xfId="30274" xr:uid="{00000000-0005-0000-0000-0000261E0000}"/>
    <cellStyle name="40% - Accent3 2 5 5 3" xfId="14040" xr:uid="{00000000-0005-0000-0000-0000271E0000}"/>
    <cellStyle name="40% - Accent3 2 5 5 3 2" xfId="35685" xr:uid="{00000000-0005-0000-0000-0000281E0000}"/>
    <cellStyle name="40% - Accent3 2 5 5 4" xfId="24863" xr:uid="{00000000-0005-0000-0000-0000291E0000}"/>
    <cellStyle name="40% - Accent3 2 5 6" xfId="5933" xr:uid="{00000000-0005-0000-0000-00002A1E0000}"/>
    <cellStyle name="40% - Accent3 2 5 6 2" xfId="16755" xr:uid="{00000000-0005-0000-0000-00002B1E0000}"/>
    <cellStyle name="40% - Accent3 2 5 6 2 2" xfId="38400" xr:uid="{00000000-0005-0000-0000-00002C1E0000}"/>
    <cellStyle name="40% - Accent3 2 5 6 3" xfId="27578" xr:uid="{00000000-0005-0000-0000-00002D1E0000}"/>
    <cellStyle name="40% - Accent3 2 5 7" xfId="11344" xr:uid="{00000000-0005-0000-0000-00002E1E0000}"/>
    <cellStyle name="40% - Accent3 2 5 7 2" xfId="32989" xr:uid="{00000000-0005-0000-0000-00002F1E0000}"/>
    <cellStyle name="40% - Accent3 2 5 8" xfId="22167" xr:uid="{00000000-0005-0000-0000-0000301E0000}"/>
    <cellStyle name="40% - Accent3 2 6" xfId="654" xr:uid="{00000000-0005-0000-0000-0000311E0000}"/>
    <cellStyle name="40% - Accent3 2 6 2" xfId="2003" xr:uid="{00000000-0005-0000-0000-0000321E0000}"/>
    <cellStyle name="40% - Accent3 2 6 2 2" xfId="4701" xr:uid="{00000000-0005-0000-0000-0000331E0000}"/>
    <cellStyle name="40% - Accent3 2 6 2 2 2" xfId="10126" xr:uid="{00000000-0005-0000-0000-0000341E0000}"/>
    <cellStyle name="40% - Accent3 2 6 2 2 2 2" xfId="20948" xr:uid="{00000000-0005-0000-0000-0000351E0000}"/>
    <cellStyle name="40% - Accent3 2 6 2 2 2 2 2" xfId="42593" xr:uid="{00000000-0005-0000-0000-0000361E0000}"/>
    <cellStyle name="40% - Accent3 2 6 2 2 2 3" xfId="31771" xr:uid="{00000000-0005-0000-0000-0000371E0000}"/>
    <cellStyle name="40% - Accent3 2 6 2 2 3" xfId="15537" xr:uid="{00000000-0005-0000-0000-0000381E0000}"/>
    <cellStyle name="40% - Accent3 2 6 2 2 3 2" xfId="37182" xr:uid="{00000000-0005-0000-0000-0000391E0000}"/>
    <cellStyle name="40% - Accent3 2 6 2 2 4" xfId="26360" xr:uid="{00000000-0005-0000-0000-00003A1E0000}"/>
    <cellStyle name="40% - Accent3 2 6 2 3" xfId="7430" xr:uid="{00000000-0005-0000-0000-00003B1E0000}"/>
    <cellStyle name="40% - Accent3 2 6 2 3 2" xfId="18252" xr:uid="{00000000-0005-0000-0000-00003C1E0000}"/>
    <cellStyle name="40% - Accent3 2 6 2 3 2 2" xfId="39897" xr:uid="{00000000-0005-0000-0000-00003D1E0000}"/>
    <cellStyle name="40% - Accent3 2 6 2 3 3" xfId="29075" xr:uid="{00000000-0005-0000-0000-00003E1E0000}"/>
    <cellStyle name="40% - Accent3 2 6 2 4" xfId="12841" xr:uid="{00000000-0005-0000-0000-00003F1E0000}"/>
    <cellStyle name="40% - Accent3 2 6 2 4 2" xfId="34486" xr:uid="{00000000-0005-0000-0000-0000401E0000}"/>
    <cellStyle name="40% - Accent3 2 6 2 5" xfId="23664" xr:uid="{00000000-0005-0000-0000-0000411E0000}"/>
    <cellStyle name="40% - Accent3 2 6 3" xfId="3354" xr:uid="{00000000-0005-0000-0000-0000421E0000}"/>
    <cellStyle name="40% - Accent3 2 6 3 2" xfId="8779" xr:uid="{00000000-0005-0000-0000-0000431E0000}"/>
    <cellStyle name="40% - Accent3 2 6 3 2 2" xfId="19601" xr:uid="{00000000-0005-0000-0000-0000441E0000}"/>
    <cellStyle name="40% - Accent3 2 6 3 2 2 2" xfId="41246" xr:uid="{00000000-0005-0000-0000-0000451E0000}"/>
    <cellStyle name="40% - Accent3 2 6 3 2 3" xfId="30424" xr:uid="{00000000-0005-0000-0000-0000461E0000}"/>
    <cellStyle name="40% - Accent3 2 6 3 3" xfId="14190" xr:uid="{00000000-0005-0000-0000-0000471E0000}"/>
    <cellStyle name="40% - Accent3 2 6 3 3 2" xfId="35835" xr:uid="{00000000-0005-0000-0000-0000481E0000}"/>
    <cellStyle name="40% - Accent3 2 6 3 4" xfId="25013" xr:uid="{00000000-0005-0000-0000-0000491E0000}"/>
    <cellStyle name="40% - Accent3 2 6 4" xfId="6083" xr:uid="{00000000-0005-0000-0000-00004A1E0000}"/>
    <cellStyle name="40% - Accent3 2 6 4 2" xfId="16905" xr:uid="{00000000-0005-0000-0000-00004B1E0000}"/>
    <cellStyle name="40% - Accent3 2 6 4 2 2" xfId="38550" xr:uid="{00000000-0005-0000-0000-00004C1E0000}"/>
    <cellStyle name="40% - Accent3 2 6 4 3" xfId="27728" xr:uid="{00000000-0005-0000-0000-00004D1E0000}"/>
    <cellStyle name="40% - Accent3 2 6 5" xfId="11494" xr:uid="{00000000-0005-0000-0000-00004E1E0000}"/>
    <cellStyle name="40% - Accent3 2 6 5 2" xfId="33139" xr:uid="{00000000-0005-0000-0000-00004F1E0000}"/>
    <cellStyle name="40% - Accent3 2 6 6" xfId="22317" xr:uid="{00000000-0005-0000-0000-0000501E0000}"/>
    <cellStyle name="40% - Accent3 2 7" xfId="1103" xr:uid="{00000000-0005-0000-0000-0000511E0000}"/>
    <cellStyle name="40% - Accent3 2 7 2" xfId="2452" xr:uid="{00000000-0005-0000-0000-0000521E0000}"/>
    <cellStyle name="40% - Accent3 2 7 2 2" xfId="5150" xr:uid="{00000000-0005-0000-0000-0000531E0000}"/>
    <cellStyle name="40% - Accent3 2 7 2 2 2" xfId="10575" xr:uid="{00000000-0005-0000-0000-0000541E0000}"/>
    <cellStyle name="40% - Accent3 2 7 2 2 2 2" xfId="21397" xr:uid="{00000000-0005-0000-0000-0000551E0000}"/>
    <cellStyle name="40% - Accent3 2 7 2 2 2 2 2" xfId="43042" xr:uid="{00000000-0005-0000-0000-0000561E0000}"/>
    <cellStyle name="40% - Accent3 2 7 2 2 2 3" xfId="32220" xr:uid="{00000000-0005-0000-0000-0000571E0000}"/>
    <cellStyle name="40% - Accent3 2 7 2 2 3" xfId="15986" xr:uid="{00000000-0005-0000-0000-0000581E0000}"/>
    <cellStyle name="40% - Accent3 2 7 2 2 3 2" xfId="37631" xr:uid="{00000000-0005-0000-0000-0000591E0000}"/>
    <cellStyle name="40% - Accent3 2 7 2 2 4" xfId="26809" xr:uid="{00000000-0005-0000-0000-00005A1E0000}"/>
    <cellStyle name="40% - Accent3 2 7 2 3" xfId="7879" xr:uid="{00000000-0005-0000-0000-00005B1E0000}"/>
    <cellStyle name="40% - Accent3 2 7 2 3 2" xfId="18701" xr:uid="{00000000-0005-0000-0000-00005C1E0000}"/>
    <cellStyle name="40% - Accent3 2 7 2 3 2 2" xfId="40346" xr:uid="{00000000-0005-0000-0000-00005D1E0000}"/>
    <cellStyle name="40% - Accent3 2 7 2 3 3" xfId="29524" xr:uid="{00000000-0005-0000-0000-00005E1E0000}"/>
    <cellStyle name="40% - Accent3 2 7 2 4" xfId="13290" xr:uid="{00000000-0005-0000-0000-00005F1E0000}"/>
    <cellStyle name="40% - Accent3 2 7 2 4 2" xfId="34935" xr:uid="{00000000-0005-0000-0000-0000601E0000}"/>
    <cellStyle name="40% - Accent3 2 7 2 5" xfId="24113" xr:uid="{00000000-0005-0000-0000-0000611E0000}"/>
    <cellStyle name="40% - Accent3 2 7 3" xfId="3803" xr:uid="{00000000-0005-0000-0000-0000621E0000}"/>
    <cellStyle name="40% - Accent3 2 7 3 2" xfId="9228" xr:uid="{00000000-0005-0000-0000-0000631E0000}"/>
    <cellStyle name="40% - Accent3 2 7 3 2 2" xfId="20050" xr:uid="{00000000-0005-0000-0000-0000641E0000}"/>
    <cellStyle name="40% - Accent3 2 7 3 2 2 2" xfId="41695" xr:uid="{00000000-0005-0000-0000-0000651E0000}"/>
    <cellStyle name="40% - Accent3 2 7 3 2 3" xfId="30873" xr:uid="{00000000-0005-0000-0000-0000661E0000}"/>
    <cellStyle name="40% - Accent3 2 7 3 3" xfId="14639" xr:uid="{00000000-0005-0000-0000-0000671E0000}"/>
    <cellStyle name="40% - Accent3 2 7 3 3 2" xfId="36284" xr:uid="{00000000-0005-0000-0000-0000681E0000}"/>
    <cellStyle name="40% - Accent3 2 7 3 4" xfId="25462" xr:uid="{00000000-0005-0000-0000-0000691E0000}"/>
    <cellStyle name="40% - Accent3 2 7 4" xfId="6532" xr:uid="{00000000-0005-0000-0000-00006A1E0000}"/>
    <cellStyle name="40% - Accent3 2 7 4 2" xfId="17354" xr:uid="{00000000-0005-0000-0000-00006B1E0000}"/>
    <cellStyle name="40% - Accent3 2 7 4 2 2" xfId="38999" xr:uid="{00000000-0005-0000-0000-00006C1E0000}"/>
    <cellStyle name="40% - Accent3 2 7 4 3" xfId="28177" xr:uid="{00000000-0005-0000-0000-00006D1E0000}"/>
    <cellStyle name="40% - Accent3 2 7 5" xfId="11943" xr:uid="{00000000-0005-0000-0000-00006E1E0000}"/>
    <cellStyle name="40% - Accent3 2 7 5 2" xfId="33588" xr:uid="{00000000-0005-0000-0000-00006F1E0000}"/>
    <cellStyle name="40% - Accent3 2 7 6" xfId="22766" xr:uid="{00000000-0005-0000-0000-0000701E0000}"/>
    <cellStyle name="40% - Accent3 2 8" xfId="1554" xr:uid="{00000000-0005-0000-0000-0000711E0000}"/>
    <cellStyle name="40% - Accent3 2 8 2" xfId="4252" xr:uid="{00000000-0005-0000-0000-0000721E0000}"/>
    <cellStyle name="40% - Accent3 2 8 2 2" xfId="9677" xr:uid="{00000000-0005-0000-0000-0000731E0000}"/>
    <cellStyle name="40% - Accent3 2 8 2 2 2" xfId="20499" xr:uid="{00000000-0005-0000-0000-0000741E0000}"/>
    <cellStyle name="40% - Accent3 2 8 2 2 2 2" xfId="42144" xr:uid="{00000000-0005-0000-0000-0000751E0000}"/>
    <cellStyle name="40% - Accent3 2 8 2 2 3" xfId="31322" xr:uid="{00000000-0005-0000-0000-0000761E0000}"/>
    <cellStyle name="40% - Accent3 2 8 2 3" xfId="15088" xr:uid="{00000000-0005-0000-0000-0000771E0000}"/>
    <cellStyle name="40% - Accent3 2 8 2 3 2" xfId="36733" xr:uid="{00000000-0005-0000-0000-0000781E0000}"/>
    <cellStyle name="40% - Accent3 2 8 2 4" xfId="25911" xr:uid="{00000000-0005-0000-0000-0000791E0000}"/>
    <cellStyle name="40% - Accent3 2 8 3" xfId="6981" xr:uid="{00000000-0005-0000-0000-00007A1E0000}"/>
    <cellStyle name="40% - Accent3 2 8 3 2" xfId="17803" xr:uid="{00000000-0005-0000-0000-00007B1E0000}"/>
    <cellStyle name="40% - Accent3 2 8 3 2 2" xfId="39448" xr:uid="{00000000-0005-0000-0000-00007C1E0000}"/>
    <cellStyle name="40% - Accent3 2 8 3 3" xfId="28626" xr:uid="{00000000-0005-0000-0000-00007D1E0000}"/>
    <cellStyle name="40% - Accent3 2 8 4" xfId="12392" xr:uid="{00000000-0005-0000-0000-00007E1E0000}"/>
    <cellStyle name="40% - Accent3 2 8 4 2" xfId="34037" xr:uid="{00000000-0005-0000-0000-00007F1E0000}"/>
    <cellStyle name="40% - Accent3 2 8 5" xfId="23215" xr:uid="{00000000-0005-0000-0000-0000801E0000}"/>
    <cellStyle name="40% - Accent3 2 9" xfId="2905" xr:uid="{00000000-0005-0000-0000-0000811E0000}"/>
    <cellStyle name="40% - Accent3 2 9 2" xfId="8330" xr:uid="{00000000-0005-0000-0000-0000821E0000}"/>
    <cellStyle name="40% - Accent3 2 9 2 2" xfId="19152" xr:uid="{00000000-0005-0000-0000-0000831E0000}"/>
    <cellStyle name="40% - Accent3 2 9 2 2 2" xfId="40797" xr:uid="{00000000-0005-0000-0000-0000841E0000}"/>
    <cellStyle name="40% - Accent3 2 9 2 3" xfId="29975" xr:uid="{00000000-0005-0000-0000-0000851E0000}"/>
    <cellStyle name="40% - Accent3 2 9 3" xfId="13741" xr:uid="{00000000-0005-0000-0000-0000861E0000}"/>
    <cellStyle name="40% - Accent3 2 9 3 2" xfId="35386" xr:uid="{00000000-0005-0000-0000-0000871E0000}"/>
    <cellStyle name="40% - Accent3 2 9 4" xfId="24564" xr:uid="{00000000-0005-0000-0000-0000881E0000}"/>
    <cellStyle name="40% - Accent4" xfId="21" xr:uid="{00000000-0005-0000-0000-0000891E0000}"/>
    <cellStyle name="40% - Accent4 2" xfId="111" xr:uid="{00000000-0005-0000-0000-00008A1E0000}"/>
    <cellStyle name="40% - Accent4 2 10" xfId="5635" xr:uid="{00000000-0005-0000-0000-00008B1E0000}"/>
    <cellStyle name="40% - Accent4 2 10 2" xfId="16457" xr:uid="{00000000-0005-0000-0000-00008C1E0000}"/>
    <cellStyle name="40% - Accent4 2 10 2 2" xfId="38102" xr:uid="{00000000-0005-0000-0000-00008D1E0000}"/>
    <cellStyle name="40% - Accent4 2 10 3" xfId="27280" xr:uid="{00000000-0005-0000-0000-00008E1E0000}"/>
    <cellStyle name="40% - Accent4 2 11" xfId="11046" xr:uid="{00000000-0005-0000-0000-00008F1E0000}"/>
    <cellStyle name="40% - Accent4 2 11 2" xfId="32691" xr:uid="{00000000-0005-0000-0000-0000901E0000}"/>
    <cellStyle name="40% - Accent4 2 12" xfId="21869" xr:uid="{00000000-0005-0000-0000-0000911E0000}"/>
    <cellStyle name="40% - Accent4 2 2" xfId="183" xr:uid="{00000000-0005-0000-0000-0000921E0000}"/>
    <cellStyle name="40% - Accent4 2 2 10" xfId="21898" xr:uid="{00000000-0005-0000-0000-0000931E0000}"/>
    <cellStyle name="40% - Accent4 2 2 2" xfId="384" xr:uid="{00000000-0005-0000-0000-0000941E0000}"/>
    <cellStyle name="40% - Accent4 2 2 2 2" xfId="833" xr:uid="{00000000-0005-0000-0000-0000951E0000}"/>
    <cellStyle name="40% - Accent4 2 2 2 2 2" xfId="2182" xr:uid="{00000000-0005-0000-0000-0000961E0000}"/>
    <cellStyle name="40% - Accent4 2 2 2 2 2 2" xfId="4880" xr:uid="{00000000-0005-0000-0000-0000971E0000}"/>
    <cellStyle name="40% - Accent4 2 2 2 2 2 2 2" xfId="10305" xr:uid="{00000000-0005-0000-0000-0000981E0000}"/>
    <cellStyle name="40% - Accent4 2 2 2 2 2 2 2 2" xfId="21127" xr:uid="{00000000-0005-0000-0000-0000991E0000}"/>
    <cellStyle name="40% - Accent4 2 2 2 2 2 2 2 2 2" xfId="42772" xr:uid="{00000000-0005-0000-0000-00009A1E0000}"/>
    <cellStyle name="40% - Accent4 2 2 2 2 2 2 2 3" xfId="31950" xr:uid="{00000000-0005-0000-0000-00009B1E0000}"/>
    <cellStyle name="40% - Accent4 2 2 2 2 2 2 3" xfId="15716" xr:uid="{00000000-0005-0000-0000-00009C1E0000}"/>
    <cellStyle name="40% - Accent4 2 2 2 2 2 2 3 2" xfId="37361" xr:uid="{00000000-0005-0000-0000-00009D1E0000}"/>
    <cellStyle name="40% - Accent4 2 2 2 2 2 2 4" xfId="26539" xr:uid="{00000000-0005-0000-0000-00009E1E0000}"/>
    <cellStyle name="40% - Accent4 2 2 2 2 2 3" xfId="7609" xr:uid="{00000000-0005-0000-0000-00009F1E0000}"/>
    <cellStyle name="40% - Accent4 2 2 2 2 2 3 2" xfId="18431" xr:uid="{00000000-0005-0000-0000-0000A01E0000}"/>
    <cellStyle name="40% - Accent4 2 2 2 2 2 3 2 2" xfId="40076" xr:uid="{00000000-0005-0000-0000-0000A11E0000}"/>
    <cellStyle name="40% - Accent4 2 2 2 2 2 3 3" xfId="29254" xr:uid="{00000000-0005-0000-0000-0000A21E0000}"/>
    <cellStyle name="40% - Accent4 2 2 2 2 2 4" xfId="13020" xr:uid="{00000000-0005-0000-0000-0000A31E0000}"/>
    <cellStyle name="40% - Accent4 2 2 2 2 2 4 2" xfId="34665" xr:uid="{00000000-0005-0000-0000-0000A41E0000}"/>
    <cellStyle name="40% - Accent4 2 2 2 2 2 5" xfId="23843" xr:uid="{00000000-0005-0000-0000-0000A51E0000}"/>
    <cellStyle name="40% - Accent4 2 2 2 2 3" xfId="3533" xr:uid="{00000000-0005-0000-0000-0000A61E0000}"/>
    <cellStyle name="40% - Accent4 2 2 2 2 3 2" xfId="8958" xr:uid="{00000000-0005-0000-0000-0000A71E0000}"/>
    <cellStyle name="40% - Accent4 2 2 2 2 3 2 2" xfId="19780" xr:uid="{00000000-0005-0000-0000-0000A81E0000}"/>
    <cellStyle name="40% - Accent4 2 2 2 2 3 2 2 2" xfId="41425" xr:uid="{00000000-0005-0000-0000-0000A91E0000}"/>
    <cellStyle name="40% - Accent4 2 2 2 2 3 2 3" xfId="30603" xr:uid="{00000000-0005-0000-0000-0000AA1E0000}"/>
    <cellStyle name="40% - Accent4 2 2 2 2 3 3" xfId="14369" xr:uid="{00000000-0005-0000-0000-0000AB1E0000}"/>
    <cellStyle name="40% - Accent4 2 2 2 2 3 3 2" xfId="36014" xr:uid="{00000000-0005-0000-0000-0000AC1E0000}"/>
    <cellStyle name="40% - Accent4 2 2 2 2 3 4" xfId="25192" xr:uid="{00000000-0005-0000-0000-0000AD1E0000}"/>
    <cellStyle name="40% - Accent4 2 2 2 2 4" xfId="6262" xr:uid="{00000000-0005-0000-0000-0000AE1E0000}"/>
    <cellStyle name="40% - Accent4 2 2 2 2 4 2" xfId="17084" xr:uid="{00000000-0005-0000-0000-0000AF1E0000}"/>
    <cellStyle name="40% - Accent4 2 2 2 2 4 2 2" xfId="38729" xr:uid="{00000000-0005-0000-0000-0000B01E0000}"/>
    <cellStyle name="40% - Accent4 2 2 2 2 4 3" xfId="27907" xr:uid="{00000000-0005-0000-0000-0000B11E0000}"/>
    <cellStyle name="40% - Accent4 2 2 2 2 5" xfId="11673" xr:uid="{00000000-0005-0000-0000-0000B21E0000}"/>
    <cellStyle name="40% - Accent4 2 2 2 2 5 2" xfId="33318" xr:uid="{00000000-0005-0000-0000-0000B31E0000}"/>
    <cellStyle name="40% - Accent4 2 2 2 2 6" xfId="22496" xr:uid="{00000000-0005-0000-0000-0000B41E0000}"/>
    <cellStyle name="40% - Accent4 2 2 2 3" xfId="1282" xr:uid="{00000000-0005-0000-0000-0000B51E0000}"/>
    <cellStyle name="40% - Accent4 2 2 2 3 2" xfId="2631" xr:uid="{00000000-0005-0000-0000-0000B61E0000}"/>
    <cellStyle name="40% - Accent4 2 2 2 3 2 2" xfId="5329" xr:uid="{00000000-0005-0000-0000-0000B71E0000}"/>
    <cellStyle name="40% - Accent4 2 2 2 3 2 2 2" xfId="10754" xr:uid="{00000000-0005-0000-0000-0000B81E0000}"/>
    <cellStyle name="40% - Accent4 2 2 2 3 2 2 2 2" xfId="21576" xr:uid="{00000000-0005-0000-0000-0000B91E0000}"/>
    <cellStyle name="40% - Accent4 2 2 2 3 2 2 2 2 2" xfId="43221" xr:uid="{00000000-0005-0000-0000-0000BA1E0000}"/>
    <cellStyle name="40% - Accent4 2 2 2 3 2 2 2 3" xfId="32399" xr:uid="{00000000-0005-0000-0000-0000BB1E0000}"/>
    <cellStyle name="40% - Accent4 2 2 2 3 2 2 3" xfId="16165" xr:uid="{00000000-0005-0000-0000-0000BC1E0000}"/>
    <cellStyle name="40% - Accent4 2 2 2 3 2 2 3 2" xfId="37810" xr:uid="{00000000-0005-0000-0000-0000BD1E0000}"/>
    <cellStyle name="40% - Accent4 2 2 2 3 2 2 4" xfId="26988" xr:uid="{00000000-0005-0000-0000-0000BE1E0000}"/>
    <cellStyle name="40% - Accent4 2 2 2 3 2 3" xfId="8058" xr:uid="{00000000-0005-0000-0000-0000BF1E0000}"/>
    <cellStyle name="40% - Accent4 2 2 2 3 2 3 2" xfId="18880" xr:uid="{00000000-0005-0000-0000-0000C01E0000}"/>
    <cellStyle name="40% - Accent4 2 2 2 3 2 3 2 2" xfId="40525" xr:uid="{00000000-0005-0000-0000-0000C11E0000}"/>
    <cellStyle name="40% - Accent4 2 2 2 3 2 3 3" xfId="29703" xr:uid="{00000000-0005-0000-0000-0000C21E0000}"/>
    <cellStyle name="40% - Accent4 2 2 2 3 2 4" xfId="13469" xr:uid="{00000000-0005-0000-0000-0000C31E0000}"/>
    <cellStyle name="40% - Accent4 2 2 2 3 2 4 2" xfId="35114" xr:uid="{00000000-0005-0000-0000-0000C41E0000}"/>
    <cellStyle name="40% - Accent4 2 2 2 3 2 5" xfId="24292" xr:uid="{00000000-0005-0000-0000-0000C51E0000}"/>
    <cellStyle name="40% - Accent4 2 2 2 3 3" xfId="3982" xr:uid="{00000000-0005-0000-0000-0000C61E0000}"/>
    <cellStyle name="40% - Accent4 2 2 2 3 3 2" xfId="9407" xr:uid="{00000000-0005-0000-0000-0000C71E0000}"/>
    <cellStyle name="40% - Accent4 2 2 2 3 3 2 2" xfId="20229" xr:uid="{00000000-0005-0000-0000-0000C81E0000}"/>
    <cellStyle name="40% - Accent4 2 2 2 3 3 2 2 2" xfId="41874" xr:uid="{00000000-0005-0000-0000-0000C91E0000}"/>
    <cellStyle name="40% - Accent4 2 2 2 3 3 2 3" xfId="31052" xr:uid="{00000000-0005-0000-0000-0000CA1E0000}"/>
    <cellStyle name="40% - Accent4 2 2 2 3 3 3" xfId="14818" xr:uid="{00000000-0005-0000-0000-0000CB1E0000}"/>
    <cellStyle name="40% - Accent4 2 2 2 3 3 3 2" xfId="36463" xr:uid="{00000000-0005-0000-0000-0000CC1E0000}"/>
    <cellStyle name="40% - Accent4 2 2 2 3 3 4" xfId="25641" xr:uid="{00000000-0005-0000-0000-0000CD1E0000}"/>
    <cellStyle name="40% - Accent4 2 2 2 3 4" xfId="6711" xr:uid="{00000000-0005-0000-0000-0000CE1E0000}"/>
    <cellStyle name="40% - Accent4 2 2 2 3 4 2" xfId="17533" xr:uid="{00000000-0005-0000-0000-0000CF1E0000}"/>
    <cellStyle name="40% - Accent4 2 2 2 3 4 2 2" xfId="39178" xr:uid="{00000000-0005-0000-0000-0000D01E0000}"/>
    <cellStyle name="40% - Accent4 2 2 2 3 4 3" xfId="28356" xr:uid="{00000000-0005-0000-0000-0000D11E0000}"/>
    <cellStyle name="40% - Accent4 2 2 2 3 5" xfId="12122" xr:uid="{00000000-0005-0000-0000-0000D21E0000}"/>
    <cellStyle name="40% - Accent4 2 2 2 3 5 2" xfId="33767" xr:uid="{00000000-0005-0000-0000-0000D31E0000}"/>
    <cellStyle name="40% - Accent4 2 2 2 3 6" xfId="22945" xr:uid="{00000000-0005-0000-0000-0000D41E0000}"/>
    <cellStyle name="40% - Accent4 2 2 2 4" xfId="1733" xr:uid="{00000000-0005-0000-0000-0000D51E0000}"/>
    <cellStyle name="40% - Accent4 2 2 2 4 2" xfId="4431" xr:uid="{00000000-0005-0000-0000-0000D61E0000}"/>
    <cellStyle name="40% - Accent4 2 2 2 4 2 2" xfId="9856" xr:uid="{00000000-0005-0000-0000-0000D71E0000}"/>
    <cellStyle name="40% - Accent4 2 2 2 4 2 2 2" xfId="20678" xr:uid="{00000000-0005-0000-0000-0000D81E0000}"/>
    <cellStyle name="40% - Accent4 2 2 2 4 2 2 2 2" xfId="42323" xr:uid="{00000000-0005-0000-0000-0000D91E0000}"/>
    <cellStyle name="40% - Accent4 2 2 2 4 2 2 3" xfId="31501" xr:uid="{00000000-0005-0000-0000-0000DA1E0000}"/>
    <cellStyle name="40% - Accent4 2 2 2 4 2 3" xfId="15267" xr:uid="{00000000-0005-0000-0000-0000DB1E0000}"/>
    <cellStyle name="40% - Accent4 2 2 2 4 2 3 2" xfId="36912" xr:uid="{00000000-0005-0000-0000-0000DC1E0000}"/>
    <cellStyle name="40% - Accent4 2 2 2 4 2 4" xfId="26090" xr:uid="{00000000-0005-0000-0000-0000DD1E0000}"/>
    <cellStyle name="40% - Accent4 2 2 2 4 3" xfId="7160" xr:uid="{00000000-0005-0000-0000-0000DE1E0000}"/>
    <cellStyle name="40% - Accent4 2 2 2 4 3 2" xfId="17982" xr:uid="{00000000-0005-0000-0000-0000DF1E0000}"/>
    <cellStyle name="40% - Accent4 2 2 2 4 3 2 2" xfId="39627" xr:uid="{00000000-0005-0000-0000-0000E01E0000}"/>
    <cellStyle name="40% - Accent4 2 2 2 4 3 3" xfId="28805" xr:uid="{00000000-0005-0000-0000-0000E11E0000}"/>
    <cellStyle name="40% - Accent4 2 2 2 4 4" xfId="12571" xr:uid="{00000000-0005-0000-0000-0000E21E0000}"/>
    <cellStyle name="40% - Accent4 2 2 2 4 4 2" xfId="34216" xr:uid="{00000000-0005-0000-0000-0000E31E0000}"/>
    <cellStyle name="40% - Accent4 2 2 2 4 5" xfId="23394" xr:uid="{00000000-0005-0000-0000-0000E41E0000}"/>
    <cellStyle name="40% - Accent4 2 2 2 5" xfId="3084" xr:uid="{00000000-0005-0000-0000-0000E51E0000}"/>
    <cellStyle name="40% - Accent4 2 2 2 5 2" xfId="8509" xr:uid="{00000000-0005-0000-0000-0000E61E0000}"/>
    <cellStyle name="40% - Accent4 2 2 2 5 2 2" xfId="19331" xr:uid="{00000000-0005-0000-0000-0000E71E0000}"/>
    <cellStyle name="40% - Accent4 2 2 2 5 2 2 2" xfId="40976" xr:uid="{00000000-0005-0000-0000-0000E81E0000}"/>
    <cellStyle name="40% - Accent4 2 2 2 5 2 3" xfId="30154" xr:uid="{00000000-0005-0000-0000-0000E91E0000}"/>
    <cellStyle name="40% - Accent4 2 2 2 5 3" xfId="13920" xr:uid="{00000000-0005-0000-0000-0000EA1E0000}"/>
    <cellStyle name="40% - Accent4 2 2 2 5 3 2" xfId="35565" xr:uid="{00000000-0005-0000-0000-0000EB1E0000}"/>
    <cellStyle name="40% - Accent4 2 2 2 5 4" xfId="24743" xr:uid="{00000000-0005-0000-0000-0000EC1E0000}"/>
    <cellStyle name="40% - Accent4 2 2 2 6" xfId="5813" xr:uid="{00000000-0005-0000-0000-0000ED1E0000}"/>
    <cellStyle name="40% - Accent4 2 2 2 6 2" xfId="16635" xr:uid="{00000000-0005-0000-0000-0000EE1E0000}"/>
    <cellStyle name="40% - Accent4 2 2 2 6 2 2" xfId="38280" xr:uid="{00000000-0005-0000-0000-0000EF1E0000}"/>
    <cellStyle name="40% - Accent4 2 2 2 6 3" xfId="27458" xr:uid="{00000000-0005-0000-0000-0000F01E0000}"/>
    <cellStyle name="40% - Accent4 2 2 2 7" xfId="11224" xr:uid="{00000000-0005-0000-0000-0000F11E0000}"/>
    <cellStyle name="40% - Accent4 2 2 2 7 2" xfId="32869" xr:uid="{00000000-0005-0000-0000-0000F21E0000}"/>
    <cellStyle name="40% - Accent4 2 2 2 8" xfId="22047" xr:uid="{00000000-0005-0000-0000-0000F31E0000}"/>
    <cellStyle name="40% - Accent4 2 2 3" xfId="534" xr:uid="{00000000-0005-0000-0000-0000F41E0000}"/>
    <cellStyle name="40% - Accent4 2 2 3 2" xfId="983" xr:uid="{00000000-0005-0000-0000-0000F51E0000}"/>
    <cellStyle name="40% - Accent4 2 2 3 2 2" xfId="2332" xr:uid="{00000000-0005-0000-0000-0000F61E0000}"/>
    <cellStyle name="40% - Accent4 2 2 3 2 2 2" xfId="5030" xr:uid="{00000000-0005-0000-0000-0000F71E0000}"/>
    <cellStyle name="40% - Accent4 2 2 3 2 2 2 2" xfId="10455" xr:uid="{00000000-0005-0000-0000-0000F81E0000}"/>
    <cellStyle name="40% - Accent4 2 2 3 2 2 2 2 2" xfId="21277" xr:uid="{00000000-0005-0000-0000-0000F91E0000}"/>
    <cellStyle name="40% - Accent4 2 2 3 2 2 2 2 2 2" xfId="42922" xr:uid="{00000000-0005-0000-0000-0000FA1E0000}"/>
    <cellStyle name="40% - Accent4 2 2 3 2 2 2 2 3" xfId="32100" xr:uid="{00000000-0005-0000-0000-0000FB1E0000}"/>
    <cellStyle name="40% - Accent4 2 2 3 2 2 2 3" xfId="15866" xr:uid="{00000000-0005-0000-0000-0000FC1E0000}"/>
    <cellStyle name="40% - Accent4 2 2 3 2 2 2 3 2" xfId="37511" xr:uid="{00000000-0005-0000-0000-0000FD1E0000}"/>
    <cellStyle name="40% - Accent4 2 2 3 2 2 2 4" xfId="26689" xr:uid="{00000000-0005-0000-0000-0000FE1E0000}"/>
    <cellStyle name="40% - Accent4 2 2 3 2 2 3" xfId="7759" xr:uid="{00000000-0005-0000-0000-0000FF1E0000}"/>
    <cellStyle name="40% - Accent4 2 2 3 2 2 3 2" xfId="18581" xr:uid="{00000000-0005-0000-0000-0000001F0000}"/>
    <cellStyle name="40% - Accent4 2 2 3 2 2 3 2 2" xfId="40226" xr:uid="{00000000-0005-0000-0000-0000011F0000}"/>
    <cellStyle name="40% - Accent4 2 2 3 2 2 3 3" xfId="29404" xr:uid="{00000000-0005-0000-0000-0000021F0000}"/>
    <cellStyle name="40% - Accent4 2 2 3 2 2 4" xfId="13170" xr:uid="{00000000-0005-0000-0000-0000031F0000}"/>
    <cellStyle name="40% - Accent4 2 2 3 2 2 4 2" xfId="34815" xr:uid="{00000000-0005-0000-0000-0000041F0000}"/>
    <cellStyle name="40% - Accent4 2 2 3 2 2 5" xfId="23993" xr:uid="{00000000-0005-0000-0000-0000051F0000}"/>
    <cellStyle name="40% - Accent4 2 2 3 2 3" xfId="3683" xr:uid="{00000000-0005-0000-0000-0000061F0000}"/>
    <cellStyle name="40% - Accent4 2 2 3 2 3 2" xfId="9108" xr:uid="{00000000-0005-0000-0000-0000071F0000}"/>
    <cellStyle name="40% - Accent4 2 2 3 2 3 2 2" xfId="19930" xr:uid="{00000000-0005-0000-0000-0000081F0000}"/>
    <cellStyle name="40% - Accent4 2 2 3 2 3 2 2 2" xfId="41575" xr:uid="{00000000-0005-0000-0000-0000091F0000}"/>
    <cellStyle name="40% - Accent4 2 2 3 2 3 2 3" xfId="30753" xr:uid="{00000000-0005-0000-0000-00000A1F0000}"/>
    <cellStyle name="40% - Accent4 2 2 3 2 3 3" xfId="14519" xr:uid="{00000000-0005-0000-0000-00000B1F0000}"/>
    <cellStyle name="40% - Accent4 2 2 3 2 3 3 2" xfId="36164" xr:uid="{00000000-0005-0000-0000-00000C1F0000}"/>
    <cellStyle name="40% - Accent4 2 2 3 2 3 4" xfId="25342" xr:uid="{00000000-0005-0000-0000-00000D1F0000}"/>
    <cellStyle name="40% - Accent4 2 2 3 2 4" xfId="6412" xr:uid="{00000000-0005-0000-0000-00000E1F0000}"/>
    <cellStyle name="40% - Accent4 2 2 3 2 4 2" xfId="17234" xr:uid="{00000000-0005-0000-0000-00000F1F0000}"/>
    <cellStyle name="40% - Accent4 2 2 3 2 4 2 2" xfId="38879" xr:uid="{00000000-0005-0000-0000-0000101F0000}"/>
    <cellStyle name="40% - Accent4 2 2 3 2 4 3" xfId="28057" xr:uid="{00000000-0005-0000-0000-0000111F0000}"/>
    <cellStyle name="40% - Accent4 2 2 3 2 5" xfId="11823" xr:uid="{00000000-0005-0000-0000-0000121F0000}"/>
    <cellStyle name="40% - Accent4 2 2 3 2 5 2" xfId="33468" xr:uid="{00000000-0005-0000-0000-0000131F0000}"/>
    <cellStyle name="40% - Accent4 2 2 3 2 6" xfId="22646" xr:uid="{00000000-0005-0000-0000-0000141F0000}"/>
    <cellStyle name="40% - Accent4 2 2 3 3" xfId="1432" xr:uid="{00000000-0005-0000-0000-0000151F0000}"/>
    <cellStyle name="40% - Accent4 2 2 3 3 2" xfId="2781" xr:uid="{00000000-0005-0000-0000-0000161F0000}"/>
    <cellStyle name="40% - Accent4 2 2 3 3 2 2" xfId="5479" xr:uid="{00000000-0005-0000-0000-0000171F0000}"/>
    <cellStyle name="40% - Accent4 2 2 3 3 2 2 2" xfId="10904" xr:uid="{00000000-0005-0000-0000-0000181F0000}"/>
    <cellStyle name="40% - Accent4 2 2 3 3 2 2 2 2" xfId="21726" xr:uid="{00000000-0005-0000-0000-0000191F0000}"/>
    <cellStyle name="40% - Accent4 2 2 3 3 2 2 2 2 2" xfId="43371" xr:uid="{00000000-0005-0000-0000-00001A1F0000}"/>
    <cellStyle name="40% - Accent4 2 2 3 3 2 2 2 3" xfId="32549" xr:uid="{00000000-0005-0000-0000-00001B1F0000}"/>
    <cellStyle name="40% - Accent4 2 2 3 3 2 2 3" xfId="16315" xr:uid="{00000000-0005-0000-0000-00001C1F0000}"/>
    <cellStyle name="40% - Accent4 2 2 3 3 2 2 3 2" xfId="37960" xr:uid="{00000000-0005-0000-0000-00001D1F0000}"/>
    <cellStyle name="40% - Accent4 2 2 3 3 2 2 4" xfId="27138" xr:uid="{00000000-0005-0000-0000-00001E1F0000}"/>
    <cellStyle name="40% - Accent4 2 2 3 3 2 3" xfId="8208" xr:uid="{00000000-0005-0000-0000-00001F1F0000}"/>
    <cellStyle name="40% - Accent4 2 2 3 3 2 3 2" xfId="19030" xr:uid="{00000000-0005-0000-0000-0000201F0000}"/>
    <cellStyle name="40% - Accent4 2 2 3 3 2 3 2 2" xfId="40675" xr:uid="{00000000-0005-0000-0000-0000211F0000}"/>
    <cellStyle name="40% - Accent4 2 2 3 3 2 3 3" xfId="29853" xr:uid="{00000000-0005-0000-0000-0000221F0000}"/>
    <cellStyle name="40% - Accent4 2 2 3 3 2 4" xfId="13619" xr:uid="{00000000-0005-0000-0000-0000231F0000}"/>
    <cellStyle name="40% - Accent4 2 2 3 3 2 4 2" xfId="35264" xr:uid="{00000000-0005-0000-0000-0000241F0000}"/>
    <cellStyle name="40% - Accent4 2 2 3 3 2 5" xfId="24442" xr:uid="{00000000-0005-0000-0000-0000251F0000}"/>
    <cellStyle name="40% - Accent4 2 2 3 3 3" xfId="4132" xr:uid="{00000000-0005-0000-0000-0000261F0000}"/>
    <cellStyle name="40% - Accent4 2 2 3 3 3 2" xfId="9557" xr:uid="{00000000-0005-0000-0000-0000271F0000}"/>
    <cellStyle name="40% - Accent4 2 2 3 3 3 2 2" xfId="20379" xr:uid="{00000000-0005-0000-0000-0000281F0000}"/>
    <cellStyle name="40% - Accent4 2 2 3 3 3 2 2 2" xfId="42024" xr:uid="{00000000-0005-0000-0000-0000291F0000}"/>
    <cellStyle name="40% - Accent4 2 2 3 3 3 2 3" xfId="31202" xr:uid="{00000000-0005-0000-0000-00002A1F0000}"/>
    <cellStyle name="40% - Accent4 2 2 3 3 3 3" xfId="14968" xr:uid="{00000000-0005-0000-0000-00002B1F0000}"/>
    <cellStyle name="40% - Accent4 2 2 3 3 3 3 2" xfId="36613" xr:uid="{00000000-0005-0000-0000-00002C1F0000}"/>
    <cellStyle name="40% - Accent4 2 2 3 3 3 4" xfId="25791" xr:uid="{00000000-0005-0000-0000-00002D1F0000}"/>
    <cellStyle name="40% - Accent4 2 2 3 3 4" xfId="6861" xr:uid="{00000000-0005-0000-0000-00002E1F0000}"/>
    <cellStyle name="40% - Accent4 2 2 3 3 4 2" xfId="17683" xr:uid="{00000000-0005-0000-0000-00002F1F0000}"/>
    <cellStyle name="40% - Accent4 2 2 3 3 4 2 2" xfId="39328" xr:uid="{00000000-0005-0000-0000-0000301F0000}"/>
    <cellStyle name="40% - Accent4 2 2 3 3 4 3" xfId="28506" xr:uid="{00000000-0005-0000-0000-0000311F0000}"/>
    <cellStyle name="40% - Accent4 2 2 3 3 5" xfId="12272" xr:uid="{00000000-0005-0000-0000-0000321F0000}"/>
    <cellStyle name="40% - Accent4 2 2 3 3 5 2" xfId="33917" xr:uid="{00000000-0005-0000-0000-0000331F0000}"/>
    <cellStyle name="40% - Accent4 2 2 3 3 6" xfId="23095" xr:uid="{00000000-0005-0000-0000-0000341F0000}"/>
    <cellStyle name="40% - Accent4 2 2 3 4" xfId="1883" xr:uid="{00000000-0005-0000-0000-0000351F0000}"/>
    <cellStyle name="40% - Accent4 2 2 3 4 2" xfId="4581" xr:uid="{00000000-0005-0000-0000-0000361F0000}"/>
    <cellStyle name="40% - Accent4 2 2 3 4 2 2" xfId="10006" xr:uid="{00000000-0005-0000-0000-0000371F0000}"/>
    <cellStyle name="40% - Accent4 2 2 3 4 2 2 2" xfId="20828" xr:uid="{00000000-0005-0000-0000-0000381F0000}"/>
    <cellStyle name="40% - Accent4 2 2 3 4 2 2 2 2" xfId="42473" xr:uid="{00000000-0005-0000-0000-0000391F0000}"/>
    <cellStyle name="40% - Accent4 2 2 3 4 2 2 3" xfId="31651" xr:uid="{00000000-0005-0000-0000-00003A1F0000}"/>
    <cellStyle name="40% - Accent4 2 2 3 4 2 3" xfId="15417" xr:uid="{00000000-0005-0000-0000-00003B1F0000}"/>
    <cellStyle name="40% - Accent4 2 2 3 4 2 3 2" xfId="37062" xr:uid="{00000000-0005-0000-0000-00003C1F0000}"/>
    <cellStyle name="40% - Accent4 2 2 3 4 2 4" xfId="26240" xr:uid="{00000000-0005-0000-0000-00003D1F0000}"/>
    <cellStyle name="40% - Accent4 2 2 3 4 3" xfId="7310" xr:uid="{00000000-0005-0000-0000-00003E1F0000}"/>
    <cellStyle name="40% - Accent4 2 2 3 4 3 2" xfId="18132" xr:uid="{00000000-0005-0000-0000-00003F1F0000}"/>
    <cellStyle name="40% - Accent4 2 2 3 4 3 2 2" xfId="39777" xr:uid="{00000000-0005-0000-0000-0000401F0000}"/>
    <cellStyle name="40% - Accent4 2 2 3 4 3 3" xfId="28955" xr:uid="{00000000-0005-0000-0000-0000411F0000}"/>
    <cellStyle name="40% - Accent4 2 2 3 4 4" xfId="12721" xr:uid="{00000000-0005-0000-0000-0000421F0000}"/>
    <cellStyle name="40% - Accent4 2 2 3 4 4 2" xfId="34366" xr:uid="{00000000-0005-0000-0000-0000431F0000}"/>
    <cellStyle name="40% - Accent4 2 2 3 4 5" xfId="23544" xr:uid="{00000000-0005-0000-0000-0000441F0000}"/>
    <cellStyle name="40% - Accent4 2 2 3 5" xfId="3234" xr:uid="{00000000-0005-0000-0000-0000451F0000}"/>
    <cellStyle name="40% - Accent4 2 2 3 5 2" xfId="8659" xr:uid="{00000000-0005-0000-0000-0000461F0000}"/>
    <cellStyle name="40% - Accent4 2 2 3 5 2 2" xfId="19481" xr:uid="{00000000-0005-0000-0000-0000471F0000}"/>
    <cellStyle name="40% - Accent4 2 2 3 5 2 2 2" xfId="41126" xr:uid="{00000000-0005-0000-0000-0000481F0000}"/>
    <cellStyle name="40% - Accent4 2 2 3 5 2 3" xfId="30304" xr:uid="{00000000-0005-0000-0000-0000491F0000}"/>
    <cellStyle name="40% - Accent4 2 2 3 5 3" xfId="14070" xr:uid="{00000000-0005-0000-0000-00004A1F0000}"/>
    <cellStyle name="40% - Accent4 2 2 3 5 3 2" xfId="35715" xr:uid="{00000000-0005-0000-0000-00004B1F0000}"/>
    <cellStyle name="40% - Accent4 2 2 3 5 4" xfId="24893" xr:uid="{00000000-0005-0000-0000-00004C1F0000}"/>
    <cellStyle name="40% - Accent4 2 2 3 6" xfId="5963" xr:uid="{00000000-0005-0000-0000-00004D1F0000}"/>
    <cellStyle name="40% - Accent4 2 2 3 6 2" xfId="16785" xr:uid="{00000000-0005-0000-0000-00004E1F0000}"/>
    <cellStyle name="40% - Accent4 2 2 3 6 2 2" xfId="38430" xr:uid="{00000000-0005-0000-0000-00004F1F0000}"/>
    <cellStyle name="40% - Accent4 2 2 3 6 3" xfId="27608" xr:uid="{00000000-0005-0000-0000-0000501F0000}"/>
    <cellStyle name="40% - Accent4 2 2 3 7" xfId="11374" xr:uid="{00000000-0005-0000-0000-0000511F0000}"/>
    <cellStyle name="40% - Accent4 2 2 3 7 2" xfId="33019" xr:uid="{00000000-0005-0000-0000-0000521F0000}"/>
    <cellStyle name="40% - Accent4 2 2 3 8" xfId="22197" xr:uid="{00000000-0005-0000-0000-0000531F0000}"/>
    <cellStyle name="40% - Accent4 2 2 4" xfId="684" xr:uid="{00000000-0005-0000-0000-0000541F0000}"/>
    <cellStyle name="40% - Accent4 2 2 4 2" xfId="2033" xr:uid="{00000000-0005-0000-0000-0000551F0000}"/>
    <cellStyle name="40% - Accent4 2 2 4 2 2" xfId="4731" xr:uid="{00000000-0005-0000-0000-0000561F0000}"/>
    <cellStyle name="40% - Accent4 2 2 4 2 2 2" xfId="10156" xr:uid="{00000000-0005-0000-0000-0000571F0000}"/>
    <cellStyle name="40% - Accent4 2 2 4 2 2 2 2" xfId="20978" xr:uid="{00000000-0005-0000-0000-0000581F0000}"/>
    <cellStyle name="40% - Accent4 2 2 4 2 2 2 2 2" xfId="42623" xr:uid="{00000000-0005-0000-0000-0000591F0000}"/>
    <cellStyle name="40% - Accent4 2 2 4 2 2 2 3" xfId="31801" xr:uid="{00000000-0005-0000-0000-00005A1F0000}"/>
    <cellStyle name="40% - Accent4 2 2 4 2 2 3" xfId="15567" xr:uid="{00000000-0005-0000-0000-00005B1F0000}"/>
    <cellStyle name="40% - Accent4 2 2 4 2 2 3 2" xfId="37212" xr:uid="{00000000-0005-0000-0000-00005C1F0000}"/>
    <cellStyle name="40% - Accent4 2 2 4 2 2 4" xfId="26390" xr:uid="{00000000-0005-0000-0000-00005D1F0000}"/>
    <cellStyle name="40% - Accent4 2 2 4 2 3" xfId="7460" xr:uid="{00000000-0005-0000-0000-00005E1F0000}"/>
    <cellStyle name="40% - Accent4 2 2 4 2 3 2" xfId="18282" xr:uid="{00000000-0005-0000-0000-00005F1F0000}"/>
    <cellStyle name="40% - Accent4 2 2 4 2 3 2 2" xfId="39927" xr:uid="{00000000-0005-0000-0000-0000601F0000}"/>
    <cellStyle name="40% - Accent4 2 2 4 2 3 3" xfId="29105" xr:uid="{00000000-0005-0000-0000-0000611F0000}"/>
    <cellStyle name="40% - Accent4 2 2 4 2 4" xfId="12871" xr:uid="{00000000-0005-0000-0000-0000621F0000}"/>
    <cellStyle name="40% - Accent4 2 2 4 2 4 2" xfId="34516" xr:uid="{00000000-0005-0000-0000-0000631F0000}"/>
    <cellStyle name="40% - Accent4 2 2 4 2 5" xfId="23694" xr:uid="{00000000-0005-0000-0000-0000641F0000}"/>
    <cellStyle name="40% - Accent4 2 2 4 3" xfId="3384" xr:uid="{00000000-0005-0000-0000-0000651F0000}"/>
    <cellStyle name="40% - Accent4 2 2 4 3 2" xfId="8809" xr:uid="{00000000-0005-0000-0000-0000661F0000}"/>
    <cellStyle name="40% - Accent4 2 2 4 3 2 2" xfId="19631" xr:uid="{00000000-0005-0000-0000-0000671F0000}"/>
    <cellStyle name="40% - Accent4 2 2 4 3 2 2 2" xfId="41276" xr:uid="{00000000-0005-0000-0000-0000681F0000}"/>
    <cellStyle name="40% - Accent4 2 2 4 3 2 3" xfId="30454" xr:uid="{00000000-0005-0000-0000-0000691F0000}"/>
    <cellStyle name="40% - Accent4 2 2 4 3 3" xfId="14220" xr:uid="{00000000-0005-0000-0000-00006A1F0000}"/>
    <cellStyle name="40% - Accent4 2 2 4 3 3 2" xfId="35865" xr:uid="{00000000-0005-0000-0000-00006B1F0000}"/>
    <cellStyle name="40% - Accent4 2 2 4 3 4" xfId="25043" xr:uid="{00000000-0005-0000-0000-00006C1F0000}"/>
    <cellStyle name="40% - Accent4 2 2 4 4" xfId="6113" xr:uid="{00000000-0005-0000-0000-00006D1F0000}"/>
    <cellStyle name="40% - Accent4 2 2 4 4 2" xfId="16935" xr:uid="{00000000-0005-0000-0000-00006E1F0000}"/>
    <cellStyle name="40% - Accent4 2 2 4 4 2 2" xfId="38580" xr:uid="{00000000-0005-0000-0000-00006F1F0000}"/>
    <cellStyle name="40% - Accent4 2 2 4 4 3" xfId="27758" xr:uid="{00000000-0005-0000-0000-0000701F0000}"/>
    <cellStyle name="40% - Accent4 2 2 4 5" xfId="11524" xr:uid="{00000000-0005-0000-0000-0000711F0000}"/>
    <cellStyle name="40% - Accent4 2 2 4 5 2" xfId="33169" xr:uid="{00000000-0005-0000-0000-0000721F0000}"/>
    <cellStyle name="40% - Accent4 2 2 4 6" xfId="22347" xr:uid="{00000000-0005-0000-0000-0000731F0000}"/>
    <cellStyle name="40% - Accent4 2 2 5" xfId="1133" xr:uid="{00000000-0005-0000-0000-0000741F0000}"/>
    <cellStyle name="40% - Accent4 2 2 5 2" xfId="2482" xr:uid="{00000000-0005-0000-0000-0000751F0000}"/>
    <cellStyle name="40% - Accent4 2 2 5 2 2" xfId="5180" xr:uid="{00000000-0005-0000-0000-0000761F0000}"/>
    <cellStyle name="40% - Accent4 2 2 5 2 2 2" xfId="10605" xr:uid="{00000000-0005-0000-0000-0000771F0000}"/>
    <cellStyle name="40% - Accent4 2 2 5 2 2 2 2" xfId="21427" xr:uid="{00000000-0005-0000-0000-0000781F0000}"/>
    <cellStyle name="40% - Accent4 2 2 5 2 2 2 2 2" xfId="43072" xr:uid="{00000000-0005-0000-0000-0000791F0000}"/>
    <cellStyle name="40% - Accent4 2 2 5 2 2 2 3" xfId="32250" xr:uid="{00000000-0005-0000-0000-00007A1F0000}"/>
    <cellStyle name="40% - Accent4 2 2 5 2 2 3" xfId="16016" xr:uid="{00000000-0005-0000-0000-00007B1F0000}"/>
    <cellStyle name="40% - Accent4 2 2 5 2 2 3 2" xfId="37661" xr:uid="{00000000-0005-0000-0000-00007C1F0000}"/>
    <cellStyle name="40% - Accent4 2 2 5 2 2 4" xfId="26839" xr:uid="{00000000-0005-0000-0000-00007D1F0000}"/>
    <cellStyle name="40% - Accent4 2 2 5 2 3" xfId="7909" xr:uid="{00000000-0005-0000-0000-00007E1F0000}"/>
    <cellStyle name="40% - Accent4 2 2 5 2 3 2" xfId="18731" xr:uid="{00000000-0005-0000-0000-00007F1F0000}"/>
    <cellStyle name="40% - Accent4 2 2 5 2 3 2 2" xfId="40376" xr:uid="{00000000-0005-0000-0000-0000801F0000}"/>
    <cellStyle name="40% - Accent4 2 2 5 2 3 3" xfId="29554" xr:uid="{00000000-0005-0000-0000-0000811F0000}"/>
    <cellStyle name="40% - Accent4 2 2 5 2 4" xfId="13320" xr:uid="{00000000-0005-0000-0000-0000821F0000}"/>
    <cellStyle name="40% - Accent4 2 2 5 2 4 2" xfId="34965" xr:uid="{00000000-0005-0000-0000-0000831F0000}"/>
    <cellStyle name="40% - Accent4 2 2 5 2 5" xfId="24143" xr:uid="{00000000-0005-0000-0000-0000841F0000}"/>
    <cellStyle name="40% - Accent4 2 2 5 3" xfId="3833" xr:uid="{00000000-0005-0000-0000-0000851F0000}"/>
    <cellStyle name="40% - Accent4 2 2 5 3 2" xfId="9258" xr:uid="{00000000-0005-0000-0000-0000861F0000}"/>
    <cellStyle name="40% - Accent4 2 2 5 3 2 2" xfId="20080" xr:uid="{00000000-0005-0000-0000-0000871F0000}"/>
    <cellStyle name="40% - Accent4 2 2 5 3 2 2 2" xfId="41725" xr:uid="{00000000-0005-0000-0000-0000881F0000}"/>
    <cellStyle name="40% - Accent4 2 2 5 3 2 3" xfId="30903" xr:uid="{00000000-0005-0000-0000-0000891F0000}"/>
    <cellStyle name="40% - Accent4 2 2 5 3 3" xfId="14669" xr:uid="{00000000-0005-0000-0000-00008A1F0000}"/>
    <cellStyle name="40% - Accent4 2 2 5 3 3 2" xfId="36314" xr:uid="{00000000-0005-0000-0000-00008B1F0000}"/>
    <cellStyle name="40% - Accent4 2 2 5 3 4" xfId="25492" xr:uid="{00000000-0005-0000-0000-00008C1F0000}"/>
    <cellStyle name="40% - Accent4 2 2 5 4" xfId="6562" xr:uid="{00000000-0005-0000-0000-00008D1F0000}"/>
    <cellStyle name="40% - Accent4 2 2 5 4 2" xfId="17384" xr:uid="{00000000-0005-0000-0000-00008E1F0000}"/>
    <cellStyle name="40% - Accent4 2 2 5 4 2 2" xfId="39029" xr:uid="{00000000-0005-0000-0000-00008F1F0000}"/>
    <cellStyle name="40% - Accent4 2 2 5 4 3" xfId="28207" xr:uid="{00000000-0005-0000-0000-0000901F0000}"/>
    <cellStyle name="40% - Accent4 2 2 5 5" xfId="11973" xr:uid="{00000000-0005-0000-0000-0000911F0000}"/>
    <cellStyle name="40% - Accent4 2 2 5 5 2" xfId="33618" xr:uid="{00000000-0005-0000-0000-0000921F0000}"/>
    <cellStyle name="40% - Accent4 2 2 5 6" xfId="22796" xr:uid="{00000000-0005-0000-0000-0000931F0000}"/>
    <cellStyle name="40% - Accent4 2 2 6" xfId="1584" xr:uid="{00000000-0005-0000-0000-0000941F0000}"/>
    <cellStyle name="40% - Accent4 2 2 6 2" xfId="4282" xr:uid="{00000000-0005-0000-0000-0000951F0000}"/>
    <cellStyle name="40% - Accent4 2 2 6 2 2" xfId="9707" xr:uid="{00000000-0005-0000-0000-0000961F0000}"/>
    <cellStyle name="40% - Accent4 2 2 6 2 2 2" xfId="20529" xr:uid="{00000000-0005-0000-0000-0000971F0000}"/>
    <cellStyle name="40% - Accent4 2 2 6 2 2 2 2" xfId="42174" xr:uid="{00000000-0005-0000-0000-0000981F0000}"/>
    <cellStyle name="40% - Accent4 2 2 6 2 2 3" xfId="31352" xr:uid="{00000000-0005-0000-0000-0000991F0000}"/>
    <cellStyle name="40% - Accent4 2 2 6 2 3" xfId="15118" xr:uid="{00000000-0005-0000-0000-00009A1F0000}"/>
    <cellStyle name="40% - Accent4 2 2 6 2 3 2" xfId="36763" xr:uid="{00000000-0005-0000-0000-00009B1F0000}"/>
    <cellStyle name="40% - Accent4 2 2 6 2 4" xfId="25941" xr:uid="{00000000-0005-0000-0000-00009C1F0000}"/>
    <cellStyle name="40% - Accent4 2 2 6 3" xfId="7011" xr:uid="{00000000-0005-0000-0000-00009D1F0000}"/>
    <cellStyle name="40% - Accent4 2 2 6 3 2" xfId="17833" xr:uid="{00000000-0005-0000-0000-00009E1F0000}"/>
    <cellStyle name="40% - Accent4 2 2 6 3 2 2" xfId="39478" xr:uid="{00000000-0005-0000-0000-00009F1F0000}"/>
    <cellStyle name="40% - Accent4 2 2 6 3 3" xfId="28656" xr:uid="{00000000-0005-0000-0000-0000A01F0000}"/>
    <cellStyle name="40% - Accent4 2 2 6 4" xfId="12422" xr:uid="{00000000-0005-0000-0000-0000A11F0000}"/>
    <cellStyle name="40% - Accent4 2 2 6 4 2" xfId="34067" xr:uid="{00000000-0005-0000-0000-0000A21F0000}"/>
    <cellStyle name="40% - Accent4 2 2 6 5" xfId="23245" xr:uid="{00000000-0005-0000-0000-0000A31F0000}"/>
    <cellStyle name="40% - Accent4 2 2 7" xfId="2935" xr:uid="{00000000-0005-0000-0000-0000A41F0000}"/>
    <cellStyle name="40% - Accent4 2 2 7 2" xfId="8360" xr:uid="{00000000-0005-0000-0000-0000A51F0000}"/>
    <cellStyle name="40% - Accent4 2 2 7 2 2" xfId="19182" xr:uid="{00000000-0005-0000-0000-0000A61F0000}"/>
    <cellStyle name="40% - Accent4 2 2 7 2 2 2" xfId="40827" xr:uid="{00000000-0005-0000-0000-0000A71F0000}"/>
    <cellStyle name="40% - Accent4 2 2 7 2 3" xfId="30005" xr:uid="{00000000-0005-0000-0000-0000A81F0000}"/>
    <cellStyle name="40% - Accent4 2 2 7 3" xfId="13771" xr:uid="{00000000-0005-0000-0000-0000A91F0000}"/>
    <cellStyle name="40% - Accent4 2 2 7 3 2" xfId="35416" xr:uid="{00000000-0005-0000-0000-0000AA1F0000}"/>
    <cellStyle name="40% - Accent4 2 2 7 4" xfId="24594" xr:uid="{00000000-0005-0000-0000-0000AB1F0000}"/>
    <cellStyle name="40% - Accent4 2 2 8" xfId="5664" xr:uid="{00000000-0005-0000-0000-0000AC1F0000}"/>
    <cellStyle name="40% - Accent4 2 2 8 2" xfId="16486" xr:uid="{00000000-0005-0000-0000-0000AD1F0000}"/>
    <cellStyle name="40% - Accent4 2 2 8 2 2" xfId="38131" xr:uid="{00000000-0005-0000-0000-0000AE1F0000}"/>
    <cellStyle name="40% - Accent4 2 2 8 3" xfId="27309" xr:uid="{00000000-0005-0000-0000-0000AF1F0000}"/>
    <cellStyle name="40% - Accent4 2 2 9" xfId="11075" xr:uid="{00000000-0005-0000-0000-0000B01F0000}"/>
    <cellStyle name="40% - Accent4 2 2 9 2" xfId="32720" xr:uid="{00000000-0005-0000-0000-0000B11F0000}"/>
    <cellStyle name="40% - Accent4 2 3" xfId="182" xr:uid="{00000000-0005-0000-0000-0000B21F0000}"/>
    <cellStyle name="40% - Accent4 2 3 10" xfId="21897" xr:uid="{00000000-0005-0000-0000-0000B31F0000}"/>
    <cellStyle name="40% - Accent4 2 3 2" xfId="383" xr:uid="{00000000-0005-0000-0000-0000B41F0000}"/>
    <cellStyle name="40% - Accent4 2 3 2 2" xfId="832" xr:uid="{00000000-0005-0000-0000-0000B51F0000}"/>
    <cellStyle name="40% - Accent4 2 3 2 2 2" xfId="2181" xr:uid="{00000000-0005-0000-0000-0000B61F0000}"/>
    <cellStyle name="40% - Accent4 2 3 2 2 2 2" xfId="4879" xr:uid="{00000000-0005-0000-0000-0000B71F0000}"/>
    <cellStyle name="40% - Accent4 2 3 2 2 2 2 2" xfId="10304" xr:uid="{00000000-0005-0000-0000-0000B81F0000}"/>
    <cellStyle name="40% - Accent4 2 3 2 2 2 2 2 2" xfId="21126" xr:uid="{00000000-0005-0000-0000-0000B91F0000}"/>
    <cellStyle name="40% - Accent4 2 3 2 2 2 2 2 2 2" xfId="42771" xr:uid="{00000000-0005-0000-0000-0000BA1F0000}"/>
    <cellStyle name="40% - Accent4 2 3 2 2 2 2 2 3" xfId="31949" xr:uid="{00000000-0005-0000-0000-0000BB1F0000}"/>
    <cellStyle name="40% - Accent4 2 3 2 2 2 2 3" xfId="15715" xr:uid="{00000000-0005-0000-0000-0000BC1F0000}"/>
    <cellStyle name="40% - Accent4 2 3 2 2 2 2 3 2" xfId="37360" xr:uid="{00000000-0005-0000-0000-0000BD1F0000}"/>
    <cellStyle name="40% - Accent4 2 3 2 2 2 2 4" xfId="26538" xr:uid="{00000000-0005-0000-0000-0000BE1F0000}"/>
    <cellStyle name="40% - Accent4 2 3 2 2 2 3" xfId="7608" xr:uid="{00000000-0005-0000-0000-0000BF1F0000}"/>
    <cellStyle name="40% - Accent4 2 3 2 2 2 3 2" xfId="18430" xr:uid="{00000000-0005-0000-0000-0000C01F0000}"/>
    <cellStyle name="40% - Accent4 2 3 2 2 2 3 2 2" xfId="40075" xr:uid="{00000000-0005-0000-0000-0000C11F0000}"/>
    <cellStyle name="40% - Accent4 2 3 2 2 2 3 3" xfId="29253" xr:uid="{00000000-0005-0000-0000-0000C21F0000}"/>
    <cellStyle name="40% - Accent4 2 3 2 2 2 4" xfId="13019" xr:uid="{00000000-0005-0000-0000-0000C31F0000}"/>
    <cellStyle name="40% - Accent4 2 3 2 2 2 4 2" xfId="34664" xr:uid="{00000000-0005-0000-0000-0000C41F0000}"/>
    <cellStyle name="40% - Accent4 2 3 2 2 2 5" xfId="23842" xr:uid="{00000000-0005-0000-0000-0000C51F0000}"/>
    <cellStyle name="40% - Accent4 2 3 2 2 3" xfId="3532" xr:uid="{00000000-0005-0000-0000-0000C61F0000}"/>
    <cellStyle name="40% - Accent4 2 3 2 2 3 2" xfId="8957" xr:uid="{00000000-0005-0000-0000-0000C71F0000}"/>
    <cellStyle name="40% - Accent4 2 3 2 2 3 2 2" xfId="19779" xr:uid="{00000000-0005-0000-0000-0000C81F0000}"/>
    <cellStyle name="40% - Accent4 2 3 2 2 3 2 2 2" xfId="41424" xr:uid="{00000000-0005-0000-0000-0000C91F0000}"/>
    <cellStyle name="40% - Accent4 2 3 2 2 3 2 3" xfId="30602" xr:uid="{00000000-0005-0000-0000-0000CA1F0000}"/>
    <cellStyle name="40% - Accent4 2 3 2 2 3 3" xfId="14368" xr:uid="{00000000-0005-0000-0000-0000CB1F0000}"/>
    <cellStyle name="40% - Accent4 2 3 2 2 3 3 2" xfId="36013" xr:uid="{00000000-0005-0000-0000-0000CC1F0000}"/>
    <cellStyle name="40% - Accent4 2 3 2 2 3 4" xfId="25191" xr:uid="{00000000-0005-0000-0000-0000CD1F0000}"/>
    <cellStyle name="40% - Accent4 2 3 2 2 4" xfId="6261" xr:uid="{00000000-0005-0000-0000-0000CE1F0000}"/>
    <cellStyle name="40% - Accent4 2 3 2 2 4 2" xfId="17083" xr:uid="{00000000-0005-0000-0000-0000CF1F0000}"/>
    <cellStyle name="40% - Accent4 2 3 2 2 4 2 2" xfId="38728" xr:uid="{00000000-0005-0000-0000-0000D01F0000}"/>
    <cellStyle name="40% - Accent4 2 3 2 2 4 3" xfId="27906" xr:uid="{00000000-0005-0000-0000-0000D11F0000}"/>
    <cellStyle name="40% - Accent4 2 3 2 2 5" xfId="11672" xr:uid="{00000000-0005-0000-0000-0000D21F0000}"/>
    <cellStyle name="40% - Accent4 2 3 2 2 5 2" xfId="33317" xr:uid="{00000000-0005-0000-0000-0000D31F0000}"/>
    <cellStyle name="40% - Accent4 2 3 2 2 6" xfId="22495" xr:uid="{00000000-0005-0000-0000-0000D41F0000}"/>
    <cellStyle name="40% - Accent4 2 3 2 3" xfId="1281" xr:uid="{00000000-0005-0000-0000-0000D51F0000}"/>
    <cellStyle name="40% - Accent4 2 3 2 3 2" xfId="2630" xr:uid="{00000000-0005-0000-0000-0000D61F0000}"/>
    <cellStyle name="40% - Accent4 2 3 2 3 2 2" xfId="5328" xr:uid="{00000000-0005-0000-0000-0000D71F0000}"/>
    <cellStyle name="40% - Accent4 2 3 2 3 2 2 2" xfId="10753" xr:uid="{00000000-0005-0000-0000-0000D81F0000}"/>
    <cellStyle name="40% - Accent4 2 3 2 3 2 2 2 2" xfId="21575" xr:uid="{00000000-0005-0000-0000-0000D91F0000}"/>
    <cellStyle name="40% - Accent4 2 3 2 3 2 2 2 2 2" xfId="43220" xr:uid="{00000000-0005-0000-0000-0000DA1F0000}"/>
    <cellStyle name="40% - Accent4 2 3 2 3 2 2 2 3" xfId="32398" xr:uid="{00000000-0005-0000-0000-0000DB1F0000}"/>
    <cellStyle name="40% - Accent4 2 3 2 3 2 2 3" xfId="16164" xr:uid="{00000000-0005-0000-0000-0000DC1F0000}"/>
    <cellStyle name="40% - Accent4 2 3 2 3 2 2 3 2" xfId="37809" xr:uid="{00000000-0005-0000-0000-0000DD1F0000}"/>
    <cellStyle name="40% - Accent4 2 3 2 3 2 2 4" xfId="26987" xr:uid="{00000000-0005-0000-0000-0000DE1F0000}"/>
    <cellStyle name="40% - Accent4 2 3 2 3 2 3" xfId="8057" xr:uid="{00000000-0005-0000-0000-0000DF1F0000}"/>
    <cellStyle name="40% - Accent4 2 3 2 3 2 3 2" xfId="18879" xr:uid="{00000000-0005-0000-0000-0000E01F0000}"/>
    <cellStyle name="40% - Accent4 2 3 2 3 2 3 2 2" xfId="40524" xr:uid="{00000000-0005-0000-0000-0000E11F0000}"/>
    <cellStyle name="40% - Accent4 2 3 2 3 2 3 3" xfId="29702" xr:uid="{00000000-0005-0000-0000-0000E21F0000}"/>
    <cellStyle name="40% - Accent4 2 3 2 3 2 4" xfId="13468" xr:uid="{00000000-0005-0000-0000-0000E31F0000}"/>
    <cellStyle name="40% - Accent4 2 3 2 3 2 4 2" xfId="35113" xr:uid="{00000000-0005-0000-0000-0000E41F0000}"/>
    <cellStyle name="40% - Accent4 2 3 2 3 2 5" xfId="24291" xr:uid="{00000000-0005-0000-0000-0000E51F0000}"/>
    <cellStyle name="40% - Accent4 2 3 2 3 3" xfId="3981" xr:uid="{00000000-0005-0000-0000-0000E61F0000}"/>
    <cellStyle name="40% - Accent4 2 3 2 3 3 2" xfId="9406" xr:uid="{00000000-0005-0000-0000-0000E71F0000}"/>
    <cellStyle name="40% - Accent4 2 3 2 3 3 2 2" xfId="20228" xr:uid="{00000000-0005-0000-0000-0000E81F0000}"/>
    <cellStyle name="40% - Accent4 2 3 2 3 3 2 2 2" xfId="41873" xr:uid="{00000000-0005-0000-0000-0000E91F0000}"/>
    <cellStyle name="40% - Accent4 2 3 2 3 3 2 3" xfId="31051" xr:uid="{00000000-0005-0000-0000-0000EA1F0000}"/>
    <cellStyle name="40% - Accent4 2 3 2 3 3 3" xfId="14817" xr:uid="{00000000-0005-0000-0000-0000EB1F0000}"/>
    <cellStyle name="40% - Accent4 2 3 2 3 3 3 2" xfId="36462" xr:uid="{00000000-0005-0000-0000-0000EC1F0000}"/>
    <cellStyle name="40% - Accent4 2 3 2 3 3 4" xfId="25640" xr:uid="{00000000-0005-0000-0000-0000ED1F0000}"/>
    <cellStyle name="40% - Accent4 2 3 2 3 4" xfId="6710" xr:uid="{00000000-0005-0000-0000-0000EE1F0000}"/>
    <cellStyle name="40% - Accent4 2 3 2 3 4 2" xfId="17532" xr:uid="{00000000-0005-0000-0000-0000EF1F0000}"/>
    <cellStyle name="40% - Accent4 2 3 2 3 4 2 2" xfId="39177" xr:uid="{00000000-0005-0000-0000-0000F01F0000}"/>
    <cellStyle name="40% - Accent4 2 3 2 3 4 3" xfId="28355" xr:uid="{00000000-0005-0000-0000-0000F11F0000}"/>
    <cellStyle name="40% - Accent4 2 3 2 3 5" xfId="12121" xr:uid="{00000000-0005-0000-0000-0000F21F0000}"/>
    <cellStyle name="40% - Accent4 2 3 2 3 5 2" xfId="33766" xr:uid="{00000000-0005-0000-0000-0000F31F0000}"/>
    <cellStyle name="40% - Accent4 2 3 2 3 6" xfId="22944" xr:uid="{00000000-0005-0000-0000-0000F41F0000}"/>
    <cellStyle name="40% - Accent4 2 3 2 4" xfId="1732" xr:uid="{00000000-0005-0000-0000-0000F51F0000}"/>
    <cellStyle name="40% - Accent4 2 3 2 4 2" xfId="4430" xr:uid="{00000000-0005-0000-0000-0000F61F0000}"/>
    <cellStyle name="40% - Accent4 2 3 2 4 2 2" xfId="9855" xr:uid="{00000000-0005-0000-0000-0000F71F0000}"/>
    <cellStyle name="40% - Accent4 2 3 2 4 2 2 2" xfId="20677" xr:uid="{00000000-0005-0000-0000-0000F81F0000}"/>
    <cellStyle name="40% - Accent4 2 3 2 4 2 2 2 2" xfId="42322" xr:uid="{00000000-0005-0000-0000-0000F91F0000}"/>
    <cellStyle name="40% - Accent4 2 3 2 4 2 2 3" xfId="31500" xr:uid="{00000000-0005-0000-0000-0000FA1F0000}"/>
    <cellStyle name="40% - Accent4 2 3 2 4 2 3" xfId="15266" xr:uid="{00000000-0005-0000-0000-0000FB1F0000}"/>
    <cellStyle name="40% - Accent4 2 3 2 4 2 3 2" xfId="36911" xr:uid="{00000000-0005-0000-0000-0000FC1F0000}"/>
    <cellStyle name="40% - Accent4 2 3 2 4 2 4" xfId="26089" xr:uid="{00000000-0005-0000-0000-0000FD1F0000}"/>
    <cellStyle name="40% - Accent4 2 3 2 4 3" xfId="7159" xr:uid="{00000000-0005-0000-0000-0000FE1F0000}"/>
    <cellStyle name="40% - Accent4 2 3 2 4 3 2" xfId="17981" xr:uid="{00000000-0005-0000-0000-0000FF1F0000}"/>
    <cellStyle name="40% - Accent4 2 3 2 4 3 2 2" xfId="39626" xr:uid="{00000000-0005-0000-0000-000000200000}"/>
    <cellStyle name="40% - Accent4 2 3 2 4 3 3" xfId="28804" xr:uid="{00000000-0005-0000-0000-000001200000}"/>
    <cellStyle name="40% - Accent4 2 3 2 4 4" xfId="12570" xr:uid="{00000000-0005-0000-0000-000002200000}"/>
    <cellStyle name="40% - Accent4 2 3 2 4 4 2" xfId="34215" xr:uid="{00000000-0005-0000-0000-000003200000}"/>
    <cellStyle name="40% - Accent4 2 3 2 4 5" xfId="23393" xr:uid="{00000000-0005-0000-0000-000004200000}"/>
    <cellStyle name="40% - Accent4 2 3 2 5" xfId="3083" xr:uid="{00000000-0005-0000-0000-000005200000}"/>
    <cellStyle name="40% - Accent4 2 3 2 5 2" xfId="8508" xr:uid="{00000000-0005-0000-0000-000006200000}"/>
    <cellStyle name="40% - Accent4 2 3 2 5 2 2" xfId="19330" xr:uid="{00000000-0005-0000-0000-000007200000}"/>
    <cellStyle name="40% - Accent4 2 3 2 5 2 2 2" xfId="40975" xr:uid="{00000000-0005-0000-0000-000008200000}"/>
    <cellStyle name="40% - Accent4 2 3 2 5 2 3" xfId="30153" xr:uid="{00000000-0005-0000-0000-000009200000}"/>
    <cellStyle name="40% - Accent4 2 3 2 5 3" xfId="13919" xr:uid="{00000000-0005-0000-0000-00000A200000}"/>
    <cellStyle name="40% - Accent4 2 3 2 5 3 2" xfId="35564" xr:uid="{00000000-0005-0000-0000-00000B200000}"/>
    <cellStyle name="40% - Accent4 2 3 2 5 4" xfId="24742" xr:uid="{00000000-0005-0000-0000-00000C200000}"/>
    <cellStyle name="40% - Accent4 2 3 2 6" xfId="5812" xr:uid="{00000000-0005-0000-0000-00000D200000}"/>
    <cellStyle name="40% - Accent4 2 3 2 6 2" xfId="16634" xr:uid="{00000000-0005-0000-0000-00000E200000}"/>
    <cellStyle name="40% - Accent4 2 3 2 6 2 2" xfId="38279" xr:uid="{00000000-0005-0000-0000-00000F200000}"/>
    <cellStyle name="40% - Accent4 2 3 2 6 3" xfId="27457" xr:uid="{00000000-0005-0000-0000-000010200000}"/>
    <cellStyle name="40% - Accent4 2 3 2 7" xfId="11223" xr:uid="{00000000-0005-0000-0000-000011200000}"/>
    <cellStyle name="40% - Accent4 2 3 2 7 2" xfId="32868" xr:uid="{00000000-0005-0000-0000-000012200000}"/>
    <cellStyle name="40% - Accent4 2 3 2 8" xfId="22046" xr:uid="{00000000-0005-0000-0000-000013200000}"/>
    <cellStyle name="40% - Accent4 2 3 3" xfId="533" xr:uid="{00000000-0005-0000-0000-000014200000}"/>
    <cellStyle name="40% - Accent4 2 3 3 2" xfId="982" xr:uid="{00000000-0005-0000-0000-000015200000}"/>
    <cellStyle name="40% - Accent4 2 3 3 2 2" xfId="2331" xr:uid="{00000000-0005-0000-0000-000016200000}"/>
    <cellStyle name="40% - Accent4 2 3 3 2 2 2" xfId="5029" xr:uid="{00000000-0005-0000-0000-000017200000}"/>
    <cellStyle name="40% - Accent4 2 3 3 2 2 2 2" xfId="10454" xr:uid="{00000000-0005-0000-0000-000018200000}"/>
    <cellStyle name="40% - Accent4 2 3 3 2 2 2 2 2" xfId="21276" xr:uid="{00000000-0005-0000-0000-000019200000}"/>
    <cellStyle name="40% - Accent4 2 3 3 2 2 2 2 2 2" xfId="42921" xr:uid="{00000000-0005-0000-0000-00001A200000}"/>
    <cellStyle name="40% - Accent4 2 3 3 2 2 2 2 3" xfId="32099" xr:uid="{00000000-0005-0000-0000-00001B200000}"/>
    <cellStyle name="40% - Accent4 2 3 3 2 2 2 3" xfId="15865" xr:uid="{00000000-0005-0000-0000-00001C200000}"/>
    <cellStyle name="40% - Accent4 2 3 3 2 2 2 3 2" xfId="37510" xr:uid="{00000000-0005-0000-0000-00001D200000}"/>
    <cellStyle name="40% - Accent4 2 3 3 2 2 2 4" xfId="26688" xr:uid="{00000000-0005-0000-0000-00001E200000}"/>
    <cellStyle name="40% - Accent4 2 3 3 2 2 3" xfId="7758" xr:uid="{00000000-0005-0000-0000-00001F200000}"/>
    <cellStyle name="40% - Accent4 2 3 3 2 2 3 2" xfId="18580" xr:uid="{00000000-0005-0000-0000-000020200000}"/>
    <cellStyle name="40% - Accent4 2 3 3 2 2 3 2 2" xfId="40225" xr:uid="{00000000-0005-0000-0000-000021200000}"/>
    <cellStyle name="40% - Accent4 2 3 3 2 2 3 3" xfId="29403" xr:uid="{00000000-0005-0000-0000-000022200000}"/>
    <cellStyle name="40% - Accent4 2 3 3 2 2 4" xfId="13169" xr:uid="{00000000-0005-0000-0000-000023200000}"/>
    <cellStyle name="40% - Accent4 2 3 3 2 2 4 2" xfId="34814" xr:uid="{00000000-0005-0000-0000-000024200000}"/>
    <cellStyle name="40% - Accent4 2 3 3 2 2 5" xfId="23992" xr:uid="{00000000-0005-0000-0000-000025200000}"/>
    <cellStyle name="40% - Accent4 2 3 3 2 3" xfId="3682" xr:uid="{00000000-0005-0000-0000-000026200000}"/>
    <cellStyle name="40% - Accent4 2 3 3 2 3 2" xfId="9107" xr:uid="{00000000-0005-0000-0000-000027200000}"/>
    <cellStyle name="40% - Accent4 2 3 3 2 3 2 2" xfId="19929" xr:uid="{00000000-0005-0000-0000-000028200000}"/>
    <cellStyle name="40% - Accent4 2 3 3 2 3 2 2 2" xfId="41574" xr:uid="{00000000-0005-0000-0000-000029200000}"/>
    <cellStyle name="40% - Accent4 2 3 3 2 3 2 3" xfId="30752" xr:uid="{00000000-0005-0000-0000-00002A200000}"/>
    <cellStyle name="40% - Accent4 2 3 3 2 3 3" xfId="14518" xr:uid="{00000000-0005-0000-0000-00002B200000}"/>
    <cellStyle name="40% - Accent4 2 3 3 2 3 3 2" xfId="36163" xr:uid="{00000000-0005-0000-0000-00002C200000}"/>
    <cellStyle name="40% - Accent4 2 3 3 2 3 4" xfId="25341" xr:uid="{00000000-0005-0000-0000-00002D200000}"/>
    <cellStyle name="40% - Accent4 2 3 3 2 4" xfId="6411" xr:uid="{00000000-0005-0000-0000-00002E200000}"/>
    <cellStyle name="40% - Accent4 2 3 3 2 4 2" xfId="17233" xr:uid="{00000000-0005-0000-0000-00002F200000}"/>
    <cellStyle name="40% - Accent4 2 3 3 2 4 2 2" xfId="38878" xr:uid="{00000000-0005-0000-0000-000030200000}"/>
    <cellStyle name="40% - Accent4 2 3 3 2 4 3" xfId="28056" xr:uid="{00000000-0005-0000-0000-000031200000}"/>
    <cellStyle name="40% - Accent4 2 3 3 2 5" xfId="11822" xr:uid="{00000000-0005-0000-0000-000032200000}"/>
    <cellStyle name="40% - Accent4 2 3 3 2 5 2" xfId="33467" xr:uid="{00000000-0005-0000-0000-000033200000}"/>
    <cellStyle name="40% - Accent4 2 3 3 2 6" xfId="22645" xr:uid="{00000000-0005-0000-0000-000034200000}"/>
    <cellStyle name="40% - Accent4 2 3 3 3" xfId="1431" xr:uid="{00000000-0005-0000-0000-000035200000}"/>
    <cellStyle name="40% - Accent4 2 3 3 3 2" xfId="2780" xr:uid="{00000000-0005-0000-0000-000036200000}"/>
    <cellStyle name="40% - Accent4 2 3 3 3 2 2" xfId="5478" xr:uid="{00000000-0005-0000-0000-000037200000}"/>
    <cellStyle name="40% - Accent4 2 3 3 3 2 2 2" xfId="10903" xr:uid="{00000000-0005-0000-0000-000038200000}"/>
    <cellStyle name="40% - Accent4 2 3 3 3 2 2 2 2" xfId="21725" xr:uid="{00000000-0005-0000-0000-000039200000}"/>
    <cellStyle name="40% - Accent4 2 3 3 3 2 2 2 2 2" xfId="43370" xr:uid="{00000000-0005-0000-0000-00003A200000}"/>
    <cellStyle name="40% - Accent4 2 3 3 3 2 2 2 3" xfId="32548" xr:uid="{00000000-0005-0000-0000-00003B200000}"/>
    <cellStyle name="40% - Accent4 2 3 3 3 2 2 3" xfId="16314" xr:uid="{00000000-0005-0000-0000-00003C200000}"/>
    <cellStyle name="40% - Accent4 2 3 3 3 2 2 3 2" xfId="37959" xr:uid="{00000000-0005-0000-0000-00003D200000}"/>
    <cellStyle name="40% - Accent4 2 3 3 3 2 2 4" xfId="27137" xr:uid="{00000000-0005-0000-0000-00003E200000}"/>
    <cellStyle name="40% - Accent4 2 3 3 3 2 3" xfId="8207" xr:uid="{00000000-0005-0000-0000-00003F200000}"/>
    <cellStyle name="40% - Accent4 2 3 3 3 2 3 2" xfId="19029" xr:uid="{00000000-0005-0000-0000-000040200000}"/>
    <cellStyle name="40% - Accent4 2 3 3 3 2 3 2 2" xfId="40674" xr:uid="{00000000-0005-0000-0000-000041200000}"/>
    <cellStyle name="40% - Accent4 2 3 3 3 2 3 3" xfId="29852" xr:uid="{00000000-0005-0000-0000-000042200000}"/>
    <cellStyle name="40% - Accent4 2 3 3 3 2 4" xfId="13618" xr:uid="{00000000-0005-0000-0000-000043200000}"/>
    <cellStyle name="40% - Accent4 2 3 3 3 2 4 2" xfId="35263" xr:uid="{00000000-0005-0000-0000-000044200000}"/>
    <cellStyle name="40% - Accent4 2 3 3 3 2 5" xfId="24441" xr:uid="{00000000-0005-0000-0000-000045200000}"/>
    <cellStyle name="40% - Accent4 2 3 3 3 3" xfId="4131" xr:uid="{00000000-0005-0000-0000-000046200000}"/>
    <cellStyle name="40% - Accent4 2 3 3 3 3 2" xfId="9556" xr:uid="{00000000-0005-0000-0000-000047200000}"/>
    <cellStyle name="40% - Accent4 2 3 3 3 3 2 2" xfId="20378" xr:uid="{00000000-0005-0000-0000-000048200000}"/>
    <cellStyle name="40% - Accent4 2 3 3 3 3 2 2 2" xfId="42023" xr:uid="{00000000-0005-0000-0000-000049200000}"/>
    <cellStyle name="40% - Accent4 2 3 3 3 3 2 3" xfId="31201" xr:uid="{00000000-0005-0000-0000-00004A200000}"/>
    <cellStyle name="40% - Accent4 2 3 3 3 3 3" xfId="14967" xr:uid="{00000000-0005-0000-0000-00004B200000}"/>
    <cellStyle name="40% - Accent4 2 3 3 3 3 3 2" xfId="36612" xr:uid="{00000000-0005-0000-0000-00004C200000}"/>
    <cellStyle name="40% - Accent4 2 3 3 3 3 4" xfId="25790" xr:uid="{00000000-0005-0000-0000-00004D200000}"/>
    <cellStyle name="40% - Accent4 2 3 3 3 4" xfId="6860" xr:uid="{00000000-0005-0000-0000-00004E200000}"/>
    <cellStyle name="40% - Accent4 2 3 3 3 4 2" xfId="17682" xr:uid="{00000000-0005-0000-0000-00004F200000}"/>
    <cellStyle name="40% - Accent4 2 3 3 3 4 2 2" xfId="39327" xr:uid="{00000000-0005-0000-0000-000050200000}"/>
    <cellStyle name="40% - Accent4 2 3 3 3 4 3" xfId="28505" xr:uid="{00000000-0005-0000-0000-000051200000}"/>
    <cellStyle name="40% - Accent4 2 3 3 3 5" xfId="12271" xr:uid="{00000000-0005-0000-0000-000052200000}"/>
    <cellStyle name="40% - Accent4 2 3 3 3 5 2" xfId="33916" xr:uid="{00000000-0005-0000-0000-000053200000}"/>
    <cellStyle name="40% - Accent4 2 3 3 3 6" xfId="23094" xr:uid="{00000000-0005-0000-0000-000054200000}"/>
    <cellStyle name="40% - Accent4 2 3 3 4" xfId="1882" xr:uid="{00000000-0005-0000-0000-000055200000}"/>
    <cellStyle name="40% - Accent4 2 3 3 4 2" xfId="4580" xr:uid="{00000000-0005-0000-0000-000056200000}"/>
    <cellStyle name="40% - Accent4 2 3 3 4 2 2" xfId="10005" xr:uid="{00000000-0005-0000-0000-000057200000}"/>
    <cellStyle name="40% - Accent4 2 3 3 4 2 2 2" xfId="20827" xr:uid="{00000000-0005-0000-0000-000058200000}"/>
    <cellStyle name="40% - Accent4 2 3 3 4 2 2 2 2" xfId="42472" xr:uid="{00000000-0005-0000-0000-000059200000}"/>
    <cellStyle name="40% - Accent4 2 3 3 4 2 2 3" xfId="31650" xr:uid="{00000000-0005-0000-0000-00005A200000}"/>
    <cellStyle name="40% - Accent4 2 3 3 4 2 3" xfId="15416" xr:uid="{00000000-0005-0000-0000-00005B200000}"/>
    <cellStyle name="40% - Accent4 2 3 3 4 2 3 2" xfId="37061" xr:uid="{00000000-0005-0000-0000-00005C200000}"/>
    <cellStyle name="40% - Accent4 2 3 3 4 2 4" xfId="26239" xr:uid="{00000000-0005-0000-0000-00005D200000}"/>
    <cellStyle name="40% - Accent4 2 3 3 4 3" xfId="7309" xr:uid="{00000000-0005-0000-0000-00005E200000}"/>
    <cellStyle name="40% - Accent4 2 3 3 4 3 2" xfId="18131" xr:uid="{00000000-0005-0000-0000-00005F200000}"/>
    <cellStyle name="40% - Accent4 2 3 3 4 3 2 2" xfId="39776" xr:uid="{00000000-0005-0000-0000-000060200000}"/>
    <cellStyle name="40% - Accent4 2 3 3 4 3 3" xfId="28954" xr:uid="{00000000-0005-0000-0000-000061200000}"/>
    <cellStyle name="40% - Accent4 2 3 3 4 4" xfId="12720" xr:uid="{00000000-0005-0000-0000-000062200000}"/>
    <cellStyle name="40% - Accent4 2 3 3 4 4 2" xfId="34365" xr:uid="{00000000-0005-0000-0000-000063200000}"/>
    <cellStyle name="40% - Accent4 2 3 3 4 5" xfId="23543" xr:uid="{00000000-0005-0000-0000-000064200000}"/>
    <cellStyle name="40% - Accent4 2 3 3 5" xfId="3233" xr:uid="{00000000-0005-0000-0000-000065200000}"/>
    <cellStyle name="40% - Accent4 2 3 3 5 2" xfId="8658" xr:uid="{00000000-0005-0000-0000-000066200000}"/>
    <cellStyle name="40% - Accent4 2 3 3 5 2 2" xfId="19480" xr:uid="{00000000-0005-0000-0000-000067200000}"/>
    <cellStyle name="40% - Accent4 2 3 3 5 2 2 2" xfId="41125" xr:uid="{00000000-0005-0000-0000-000068200000}"/>
    <cellStyle name="40% - Accent4 2 3 3 5 2 3" xfId="30303" xr:uid="{00000000-0005-0000-0000-000069200000}"/>
    <cellStyle name="40% - Accent4 2 3 3 5 3" xfId="14069" xr:uid="{00000000-0005-0000-0000-00006A200000}"/>
    <cellStyle name="40% - Accent4 2 3 3 5 3 2" xfId="35714" xr:uid="{00000000-0005-0000-0000-00006B200000}"/>
    <cellStyle name="40% - Accent4 2 3 3 5 4" xfId="24892" xr:uid="{00000000-0005-0000-0000-00006C200000}"/>
    <cellStyle name="40% - Accent4 2 3 3 6" xfId="5962" xr:uid="{00000000-0005-0000-0000-00006D200000}"/>
    <cellStyle name="40% - Accent4 2 3 3 6 2" xfId="16784" xr:uid="{00000000-0005-0000-0000-00006E200000}"/>
    <cellStyle name="40% - Accent4 2 3 3 6 2 2" xfId="38429" xr:uid="{00000000-0005-0000-0000-00006F200000}"/>
    <cellStyle name="40% - Accent4 2 3 3 6 3" xfId="27607" xr:uid="{00000000-0005-0000-0000-000070200000}"/>
    <cellStyle name="40% - Accent4 2 3 3 7" xfId="11373" xr:uid="{00000000-0005-0000-0000-000071200000}"/>
    <cellStyle name="40% - Accent4 2 3 3 7 2" xfId="33018" xr:uid="{00000000-0005-0000-0000-000072200000}"/>
    <cellStyle name="40% - Accent4 2 3 3 8" xfId="22196" xr:uid="{00000000-0005-0000-0000-000073200000}"/>
    <cellStyle name="40% - Accent4 2 3 4" xfId="683" xr:uid="{00000000-0005-0000-0000-000074200000}"/>
    <cellStyle name="40% - Accent4 2 3 4 2" xfId="2032" xr:uid="{00000000-0005-0000-0000-000075200000}"/>
    <cellStyle name="40% - Accent4 2 3 4 2 2" xfId="4730" xr:uid="{00000000-0005-0000-0000-000076200000}"/>
    <cellStyle name="40% - Accent4 2 3 4 2 2 2" xfId="10155" xr:uid="{00000000-0005-0000-0000-000077200000}"/>
    <cellStyle name="40% - Accent4 2 3 4 2 2 2 2" xfId="20977" xr:uid="{00000000-0005-0000-0000-000078200000}"/>
    <cellStyle name="40% - Accent4 2 3 4 2 2 2 2 2" xfId="42622" xr:uid="{00000000-0005-0000-0000-000079200000}"/>
    <cellStyle name="40% - Accent4 2 3 4 2 2 2 3" xfId="31800" xr:uid="{00000000-0005-0000-0000-00007A200000}"/>
    <cellStyle name="40% - Accent4 2 3 4 2 2 3" xfId="15566" xr:uid="{00000000-0005-0000-0000-00007B200000}"/>
    <cellStyle name="40% - Accent4 2 3 4 2 2 3 2" xfId="37211" xr:uid="{00000000-0005-0000-0000-00007C200000}"/>
    <cellStyle name="40% - Accent4 2 3 4 2 2 4" xfId="26389" xr:uid="{00000000-0005-0000-0000-00007D200000}"/>
    <cellStyle name="40% - Accent4 2 3 4 2 3" xfId="7459" xr:uid="{00000000-0005-0000-0000-00007E200000}"/>
    <cellStyle name="40% - Accent4 2 3 4 2 3 2" xfId="18281" xr:uid="{00000000-0005-0000-0000-00007F200000}"/>
    <cellStyle name="40% - Accent4 2 3 4 2 3 2 2" xfId="39926" xr:uid="{00000000-0005-0000-0000-000080200000}"/>
    <cellStyle name="40% - Accent4 2 3 4 2 3 3" xfId="29104" xr:uid="{00000000-0005-0000-0000-000081200000}"/>
    <cellStyle name="40% - Accent4 2 3 4 2 4" xfId="12870" xr:uid="{00000000-0005-0000-0000-000082200000}"/>
    <cellStyle name="40% - Accent4 2 3 4 2 4 2" xfId="34515" xr:uid="{00000000-0005-0000-0000-000083200000}"/>
    <cellStyle name="40% - Accent4 2 3 4 2 5" xfId="23693" xr:uid="{00000000-0005-0000-0000-000084200000}"/>
    <cellStyle name="40% - Accent4 2 3 4 3" xfId="3383" xr:uid="{00000000-0005-0000-0000-000085200000}"/>
    <cellStyle name="40% - Accent4 2 3 4 3 2" xfId="8808" xr:uid="{00000000-0005-0000-0000-000086200000}"/>
    <cellStyle name="40% - Accent4 2 3 4 3 2 2" xfId="19630" xr:uid="{00000000-0005-0000-0000-000087200000}"/>
    <cellStyle name="40% - Accent4 2 3 4 3 2 2 2" xfId="41275" xr:uid="{00000000-0005-0000-0000-000088200000}"/>
    <cellStyle name="40% - Accent4 2 3 4 3 2 3" xfId="30453" xr:uid="{00000000-0005-0000-0000-000089200000}"/>
    <cellStyle name="40% - Accent4 2 3 4 3 3" xfId="14219" xr:uid="{00000000-0005-0000-0000-00008A200000}"/>
    <cellStyle name="40% - Accent4 2 3 4 3 3 2" xfId="35864" xr:uid="{00000000-0005-0000-0000-00008B200000}"/>
    <cellStyle name="40% - Accent4 2 3 4 3 4" xfId="25042" xr:uid="{00000000-0005-0000-0000-00008C200000}"/>
    <cellStyle name="40% - Accent4 2 3 4 4" xfId="6112" xr:uid="{00000000-0005-0000-0000-00008D200000}"/>
    <cellStyle name="40% - Accent4 2 3 4 4 2" xfId="16934" xr:uid="{00000000-0005-0000-0000-00008E200000}"/>
    <cellStyle name="40% - Accent4 2 3 4 4 2 2" xfId="38579" xr:uid="{00000000-0005-0000-0000-00008F200000}"/>
    <cellStyle name="40% - Accent4 2 3 4 4 3" xfId="27757" xr:uid="{00000000-0005-0000-0000-000090200000}"/>
    <cellStyle name="40% - Accent4 2 3 4 5" xfId="11523" xr:uid="{00000000-0005-0000-0000-000091200000}"/>
    <cellStyle name="40% - Accent4 2 3 4 5 2" xfId="33168" xr:uid="{00000000-0005-0000-0000-000092200000}"/>
    <cellStyle name="40% - Accent4 2 3 4 6" xfId="22346" xr:uid="{00000000-0005-0000-0000-000093200000}"/>
    <cellStyle name="40% - Accent4 2 3 5" xfId="1132" xr:uid="{00000000-0005-0000-0000-000094200000}"/>
    <cellStyle name="40% - Accent4 2 3 5 2" xfId="2481" xr:uid="{00000000-0005-0000-0000-000095200000}"/>
    <cellStyle name="40% - Accent4 2 3 5 2 2" xfId="5179" xr:uid="{00000000-0005-0000-0000-000096200000}"/>
    <cellStyle name="40% - Accent4 2 3 5 2 2 2" xfId="10604" xr:uid="{00000000-0005-0000-0000-000097200000}"/>
    <cellStyle name="40% - Accent4 2 3 5 2 2 2 2" xfId="21426" xr:uid="{00000000-0005-0000-0000-000098200000}"/>
    <cellStyle name="40% - Accent4 2 3 5 2 2 2 2 2" xfId="43071" xr:uid="{00000000-0005-0000-0000-000099200000}"/>
    <cellStyle name="40% - Accent4 2 3 5 2 2 2 3" xfId="32249" xr:uid="{00000000-0005-0000-0000-00009A200000}"/>
    <cellStyle name="40% - Accent4 2 3 5 2 2 3" xfId="16015" xr:uid="{00000000-0005-0000-0000-00009B200000}"/>
    <cellStyle name="40% - Accent4 2 3 5 2 2 3 2" xfId="37660" xr:uid="{00000000-0005-0000-0000-00009C200000}"/>
    <cellStyle name="40% - Accent4 2 3 5 2 2 4" xfId="26838" xr:uid="{00000000-0005-0000-0000-00009D200000}"/>
    <cellStyle name="40% - Accent4 2 3 5 2 3" xfId="7908" xr:uid="{00000000-0005-0000-0000-00009E200000}"/>
    <cellStyle name="40% - Accent4 2 3 5 2 3 2" xfId="18730" xr:uid="{00000000-0005-0000-0000-00009F200000}"/>
    <cellStyle name="40% - Accent4 2 3 5 2 3 2 2" xfId="40375" xr:uid="{00000000-0005-0000-0000-0000A0200000}"/>
    <cellStyle name="40% - Accent4 2 3 5 2 3 3" xfId="29553" xr:uid="{00000000-0005-0000-0000-0000A1200000}"/>
    <cellStyle name="40% - Accent4 2 3 5 2 4" xfId="13319" xr:uid="{00000000-0005-0000-0000-0000A2200000}"/>
    <cellStyle name="40% - Accent4 2 3 5 2 4 2" xfId="34964" xr:uid="{00000000-0005-0000-0000-0000A3200000}"/>
    <cellStyle name="40% - Accent4 2 3 5 2 5" xfId="24142" xr:uid="{00000000-0005-0000-0000-0000A4200000}"/>
    <cellStyle name="40% - Accent4 2 3 5 3" xfId="3832" xr:uid="{00000000-0005-0000-0000-0000A5200000}"/>
    <cellStyle name="40% - Accent4 2 3 5 3 2" xfId="9257" xr:uid="{00000000-0005-0000-0000-0000A6200000}"/>
    <cellStyle name="40% - Accent4 2 3 5 3 2 2" xfId="20079" xr:uid="{00000000-0005-0000-0000-0000A7200000}"/>
    <cellStyle name="40% - Accent4 2 3 5 3 2 2 2" xfId="41724" xr:uid="{00000000-0005-0000-0000-0000A8200000}"/>
    <cellStyle name="40% - Accent4 2 3 5 3 2 3" xfId="30902" xr:uid="{00000000-0005-0000-0000-0000A9200000}"/>
    <cellStyle name="40% - Accent4 2 3 5 3 3" xfId="14668" xr:uid="{00000000-0005-0000-0000-0000AA200000}"/>
    <cellStyle name="40% - Accent4 2 3 5 3 3 2" xfId="36313" xr:uid="{00000000-0005-0000-0000-0000AB200000}"/>
    <cellStyle name="40% - Accent4 2 3 5 3 4" xfId="25491" xr:uid="{00000000-0005-0000-0000-0000AC200000}"/>
    <cellStyle name="40% - Accent4 2 3 5 4" xfId="6561" xr:uid="{00000000-0005-0000-0000-0000AD200000}"/>
    <cellStyle name="40% - Accent4 2 3 5 4 2" xfId="17383" xr:uid="{00000000-0005-0000-0000-0000AE200000}"/>
    <cellStyle name="40% - Accent4 2 3 5 4 2 2" xfId="39028" xr:uid="{00000000-0005-0000-0000-0000AF200000}"/>
    <cellStyle name="40% - Accent4 2 3 5 4 3" xfId="28206" xr:uid="{00000000-0005-0000-0000-0000B0200000}"/>
    <cellStyle name="40% - Accent4 2 3 5 5" xfId="11972" xr:uid="{00000000-0005-0000-0000-0000B1200000}"/>
    <cellStyle name="40% - Accent4 2 3 5 5 2" xfId="33617" xr:uid="{00000000-0005-0000-0000-0000B2200000}"/>
    <cellStyle name="40% - Accent4 2 3 5 6" xfId="22795" xr:uid="{00000000-0005-0000-0000-0000B3200000}"/>
    <cellStyle name="40% - Accent4 2 3 6" xfId="1583" xr:uid="{00000000-0005-0000-0000-0000B4200000}"/>
    <cellStyle name="40% - Accent4 2 3 6 2" xfId="4281" xr:uid="{00000000-0005-0000-0000-0000B5200000}"/>
    <cellStyle name="40% - Accent4 2 3 6 2 2" xfId="9706" xr:uid="{00000000-0005-0000-0000-0000B6200000}"/>
    <cellStyle name="40% - Accent4 2 3 6 2 2 2" xfId="20528" xr:uid="{00000000-0005-0000-0000-0000B7200000}"/>
    <cellStyle name="40% - Accent4 2 3 6 2 2 2 2" xfId="42173" xr:uid="{00000000-0005-0000-0000-0000B8200000}"/>
    <cellStyle name="40% - Accent4 2 3 6 2 2 3" xfId="31351" xr:uid="{00000000-0005-0000-0000-0000B9200000}"/>
    <cellStyle name="40% - Accent4 2 3 6 2 3" xfId="15117" xr:uid="{00000000-0005-0000-0000-0000BA200000}"/>
    <cellStyle name="40% - Accent4 2 3 6 2 3 2" xfId="36762" xr:uid="{00000000-0005-0000-0000-0000BB200000}"/>
    <cellStyle name="40% - Accent4 2 3 6 2 4" xfId="25940" xr:uid="{00000000-0005-0000-0000-0000BC200000}"/>
    <cellStyle name="40% - Accent4 2 3 6 3" xfId="7010" xr:uid="{00000000-0005-0000-0000-0000BD200000}"/>
    <cellStyle name="40% - Accent4 2 3 6 3 2" xfId="17832" xr:uid="{00000000-0005-0000-0000-0000BE200000}"/>
    <cellStyle name="40% - Accent4 2 3 6 3 2 2" xfId="39477" xr:uid="{00000000-0005-0000-0000-0000BF200000}"/>
    <cellStyle name="40% - Accent4 2 3 6 3 3" xfId="28655" xr:uid="{00000000-0005-0000-0000-0000C0200000}"/>
    <cellStyle name="40% - Accent4 2 3 6 4" xfId="12421" xr:uid="{00000000-0005-0000-0000-0000C1200000}"/>
    <cellStyle name="40% - Accent4 2 3 6 4 2" xfId="34066" xr:uid="{00000000-0005-0000-0000-0000C2200000}"/>
    <cellStyle name="40% - Accent4 2 3 6 5" xfId="23244" xr:uid="{00000000-0005-0000-0000-0000C3200000}"/>
    <cellStyle name="40% - Accent4 2 3 7" xfId="2934" xr:uid="{00000000-0005-0000-0000-0000C4200000}"/>
    <cellStyle name="40% - Accent4 2 3 7 2" xfId="8359" xr:uid="{00000000-0005-0000-0000-0000C5200000}"/>
    <cellStyle name="40% - Accent4 2 3 7 2 2" xfId="19181" xr:uid="{00000000-0005-0000-0000-0000C6200000}"/>
    <cellStyle name="40% - Accent4 2 3 7 2 2 2" xfId="40826" xr:uid="{00000000-0005-0000-0000-0000C7200000}"/>
    <cellStyle name="40% - Accent4 2 3 7 2 3" xfId="30004" xr:uid="{00000000-0005-0000-0000-0000C8200000}"/>
    <cellStyle name="40% - Accent4 2 3 7 3" xfId="13770" xr:uid="{00000000-0005-0000-0000-0000C9200000}"/>
    <cellStyle name="40% - Accent4 2 3 7 3 2" xfId="35415" xr:uid="{00000000-0005-0000-0000-0000CA200000}"/>
    <cellStyle name="40% - Accent4 2 3 7 4" xfId="24593" xr:uid="{00000000-0005-0000-0000-0000CB200000}"/>
    <cellStyle name="40% - Accent4 2 3 8" xfId="5663" xr:uid="{00000000-0005-0000-0000-0000CC200000}"/>
    <cellStyle name="40% - Accent4 2 3 8 2" xfId="16485" xr:uid="{00000000-0005-0000-0000-0000CD200000}"/>
    <cellStyle name="40% - Accent4 2 3 8 2 2" xfId="38130" xr:uid="{00000000-0005-0000-0000-0000CE200000}"/>
    <cellStyle name="40% - Accent4 2 3 8 3" xfId="27308" xr:uid="{00000000-0005-0000-0000-0000CF200000}"/>
    <cellStyle name="40% - Accent4 2 3 9" xfId="11074" xr:uid="{00000000-0005-0000-0000-0000D0200000}"/>
    <cellStyle name="40% - Accent4 2 3 9 2" xfId="32719" xr:uid="{00000000-0005-0000-0000-0000D1200000}"/>
    <cellStyle name="40% - Accent4 2 4" xfId="355" xr:uid="{00000000-0005-0000-0000-0000D2200000}"/>
    <cellStyle name="40% - Accent4 2 4 2" xfId="804" xr:uid="{00000000-0005-0000-0000-0000D3200000}"/>
    <cellStyle name="40% - Accent4 2 4 2 2" xfId="2153" xr:uid="{00000000-0005-0000-0000-0000D4200000}"/>
    <cellStyle name="40% - Accent4 2 4 2 2 2" xfId="4851" xr:uid="{00000000-0005-0000-0000-0000D5200000}"/>
    <cellStyle name="40% - Accent4 2 4 2 2 2 2" xfId="10276" xr:uid="{00000000-0005-0000-0000-0000D6200000}"/>
    <cellStyle name="40% - Accent4 2 4 2 2 2 2 2" xfId="21098" xr:uid="{00000000-0005-0000-0000-0000D7200000}"/>
    <cellStyle name="40% - Accent4 2 4 2 2 2 2 2 2" xfId="42743" xr:uid="{00000000-0005-0000-0000-0000D8200000}"/>
    <cellStyle name="40% - Accent4 2 4 2 2 2 2 3" xfId="31921" xr:uid="{00000000-0005-0000-0000-0000D9200000}"/>
    <cellStyle name="40% - Accent4 2 4 2 2 2 3" xfId="15687" xr:uid="{00000000-0005-0000-0000-0000DA200000}"/>
    <cellStyle name="40% - Accent4 2 4 2 2 2 3 2" xfId="37332" xr:uid="{00000000-0005-0000-0000-0000DB200000}"/>
    <cellStyle name="40% - Accent4 2 4 2 2 2 4" xfId="26510" xr:uid="{00000000-0005-0000-0000-0000DC200000}"/>
    <cellStyle name="40% - Accent4 2 4 2 2 3" xfId="7580" xr:uid="{00000000-0005-0000-0000-0000DD200000}"/>
    <cellStyle name="40% - Accent4 2 4 2 2 3 2" xfId="18402" xr:uid="{00000000-0005-0000-0000-0000DE200000}"/>
    <cellStyle name="40% - Accent4 2 4 2 2 3 2 2" xfId="40047" xr:uid="{00000000-0005-0000-0000-0000DF200000}"/>
    <cellStyle name="40% - Accent4 2 4 2 2 3 3" xfId="29225" xr:uid="{00000000-0005-0000-0000-0000E0200000}"/>
    <cellStyle name="40% - Accent4 2 4 2 2 4" xfId="12991" xr:uid="{00000000-0005-0000-0000-0000E1200000}"/>
    <cellStyle name="40% - Accent4 2 4 2 2 4 2" xfId="34636" xr:uid="{00000000-0005-0000-0000-0000E2200000}"/>
    <cellStyle name="40% - Accent4 2 4 2 2 5" xfId="23814" xr:uid="{00000000-0005-0000-0000-0000E3200000}"/>
    <cellStyle name="40% - Accent4 2 4 2 3" xfId="3504" xr:uid="{00000000-0005-0000-0000-0000E4200000}"/>
    <cellStyle name="40% - Accent4 2 4 2 3 2" xfId="8929" xr:uid="{00000000-0005-0000-0000-0000E5200000}"/>
    <cellStyle name="40% - Accent4 2 4 2 3 2 2" xfId="19751" xr:uid="{00000000-0005-0000-0000-0000E6200000}"/>
    <cellStyle name="40% - Accent4 2 4 2 3 2 2 2" xfId="41396" xr:uid="{00000000-0005-0000-0000-0000E7200000}"/>
    <cellStyle name="40% - Accent4 2 4 2 3 2 3" xfId="30574" xr:uid="{00000000-0005-0000-0000-0000E8200000}"/>
    <cellStyle name="40% - Accent4 2 4 2 3 3" xfId="14340" xr:uid="{00000000-0005-0000-0000-0000E9200000}"/>
    <cellStyle name="40% - Accent4 2 4 2 3 3 2" xfId="35985" xr:uid="{00000000-0005-0000-0000-0000EA200000}"/>
    <cellStyle name="40% - Accent4 2 4 2 3 4" xfId="25163" xr:uid="{00000000-0005-0000-0000-0000EB200000}"/>
    <cellStyle name="40% - Accent4 2 4 2 4" xfId="6233" xr:uid="{00000000-0005-0000-0000-0000EC200000}"/>
    <cellStyle name="40% - Accent4 2 4 2 4 2" xfId="17055" xr:uid="{00000000-0005-0000-0000-0000ED200000}"/>
    <cellStyle name="40% - Accent4 2 4 2 4 2 2" xfId="38700" xr:uid="{00000000-0005-0000-0000-0000EE200000}"/>
    <cellStyle name="40% - Accent4 2 4 2 4 3" xfId="27878" xr:uid="{00000000-0005-0000-0000-0000EF200000}"/>
    <cellStyle name="40% - Accent4 2 4 2 5" xfId="11644" xr:uid="{00000000-0005-0000-0000-0000F0200000}"/>
    <cellStyle name="40% - Accent4 2 4 2 5 2" xfId="33289" xr:uid="{00000000-0005-0000-0000-0000F1200000}"/>
    <cellStyle name="40% - Accent4 2 4 2 6" xfId="22467" xr:uid="{00000000-0005-0000-0000-0000F2200000}"/>
    <cellStyle name="40% - Accent4 2 4 3" xfId="1253" xr:uid="{00000000-0005-0000-0000-0000F3200000}"/>
    <cellStyle name="40% - Accent4 2 4 3 2" xfId="2602" xr:uid="{00000000-0005-0000-0000-0000F4200000}"/>
    <cellStyle name="40% - Accent4 2 4 3 2 2" xfId="5300" xr:uid="{00000000-0005-0000-0000-0000F5200000}"/>
    <cellStyle name="40% - Accent4 2 4 3 2 2 2" xfId="10725" xr:uid="{00000000-0005-0000-0000-0000F6200000}"/>
    <cellStyle name="40% - Accent4 2 4 3 2 2 2 2" xfId="21547" xr:uid="{00000000-0005-0000-0000-0000F7200000}"/>
    <cellStyle name="40% - Accent4 2 4 3 2 2 2 2 2" xfId="43192" xr:uid="{00000000-0005-0000-0000-0000F8200000}"/>
    <cellStyle name="40% - Accent4 2 4 3 2 2 2 3" xfId="32370" xr:uid="{00000000-0005-0000-0000-0000F9200000}"/>
    <cellStyle name="40% - Accent4 2 4 3 2 2 3" xfId="16136" xr:uid="{00000000-0005-0000-0000-0000FA200000}"/>
    <cellStyle name="40% - Accent4 2 4 3 2 2 3 2" xfId="37781" xr:uid="{00000000-0005-0000-0000-0000FB200000}"/>
    <cellStyle name="40% - Accent4 2 4 3 2 2 4" xfId="26959" xr:uid="{00000000-0005-0000-0000-0000FC200000}"/>
    <cellStyle name="40% - Accent4 2 4 3 2 3" xfId="8029" xr:uid="{00000000-0005-0000-0000-0000FD200000}"/>
    <cellStyle name="40% - Accent4 2 4 3 2 3 2" xfId="18851" xr:uid="{00000000-0005-0000-0000-0000FE200000}"/>
    <cellStyle name="40% - Accent4 2 4 3 2 3 2 2" xfId="40496" xr:uid="{00000000-0005-0000-0000-0000FF200000}"/>
    <cellStyle name="40% - Accent4 2 4 3 2 3 3" xfId="29674" xr:uid="{00000000-0005-0000-0000-000000210000}"/>
    <cellStyle name="40% - Accent4 2 4 3 2 4" xfId="13440" xr:uid="{00000000-0005-0000-0000-000001210000}"/>
    <cellStyle name="40% - Accent4 2 4 3 2 4 2" xfId="35085" xr:uid="{00000000-0005-0000-0000-000002210000}"/>
    <cellStyle name="40% - Accent4 2 4 3 2 5" xfId="24263" xr:uid="{00000000-0005-0000-0000-000003210000}"/>
    <cellStyle name="40% - Accent4 2 4 3 3" xfId="3953" xr:uid="{00000000-0005-0000-0000-000004210000}"/>
    <cellStyle name="40% - Accent4 2 4 3 3 2" xfId="9378" xr:uid="{00000000-0005-0000-0000-000005210000}"/>
    <cellStyle name="40% - Accent4 2 4 3 3 2 2" xfId="20200" xr:uid="{00000000-0005-0000-0000-000006210000}"/>
    <cellStyle name="40% - Accent4 2 4 3 3 2 2 2" xfId="41845" xr:uid="{00000000-0005-0000-0000-000007210000}"/>
    <cellStyle name="40% - Accent4 2 4 3 3 2 3" xfId="31023" xr:uid="{00000000-0005-0000-0000-000008210000}"/>
    <cellStyle name="40% - Accent4 2 4 3 3 3" xfId="14789" xr:uid="{00000000-0005-0000-0000-000009210000}"/>
    <cellStyle name="40% - Accent4 2 4 3 3 3 2" xfId="36434" xr:uid="{00000000-0005-0000-0000-00000A210000}"/>
    <cellStyle name="40% - Accent4 2 4 3 3 4" xfId="25612" xr:uid="{00000000-0005-0000-0000-00000B210000}"/>
    <cellStyle name="40% - Accent4 2 4 3 4" xfId="6682" xr:uid="{00000000-0005-0000-0000-00000C210000}"/>
    <cellStyle name="40% - Accent4 2 4 3 4 2" xfId="17504" xr:uid="{00000000-0005-0000-0000-00000D210000}"/>
    <cellStyle name="40% - Accent4 2 4 3 4 2 2" xfId="39149" xr:uid="{00000000-0005-0000-0000-00000E210000}"/>
    <cellStyle name="40% - Accent4 2 4 3 4 3" xfId="28327" xr:uid="{00000000-0005-0000-0000-00000F210000}"/>
    <cellStyle name="40% - Accent4 2 4 3 5" xfId="12093" xr:uid="{00000000-0005-0000-0000-000010210000}"/>
    <cellStyle name="40% - Accent4 2 4 3 5 2" xfId="33738" xr:uid="{00000000-0005-0000-0000-000011210000}"/>
    <cellStyle name="40% - Accent4 2 4 3 6" xfId="22916" xr:uid="{00000000-0005-0000-0000-000012210000}"/>
    <cellStyle name="40% - Accent4 2 4 4" xfId="1704" xr:uid="{00000000-0005-0000-0000-000013210000}"/>
    <cellStyle name="40% - Accent4 2 4 4 2" xfId="4402" xr:uid="{00000000-0005-0000-0000-000014210000}"/>
    <cellStyle name="40% - Accent4 2 4 4 2 2" xfId="9827" xr:uid="{00000000-0005-0000-0000-000015210000}"/>
    <cellStyle name="40% - Accent4 2 4 4 2 2 2" xfId="20649" xr:uid="{00000000-0005-0000-0000-000016210000}"/>
    <cellStyle name="40% - Accent4 2 4 4 2 2 2 2" xfId="42294" xr:uid="{00000000-0005-0000-0000-000017210000}"/>
    <cellStyle name="40% - Accent4 2 4 4 2 2 3" xfId="31472" xr:uid="{00000000-0005-0000-0000-000018210000}"/>
    <cellStyle name="40% - Accent4 2 4 4 2 3" xfId="15238" xr:uid="{00000000-0005-0000-0000-000019210000}"/>
    <cellStyle name="40% - Accent4 2 4 4 2 3 2" xfId="36883" xr:uid="{00000000-0005-0000-0000-00001A210000}"/>
    <cellStyle name="40% - Accent4 2 4 4 2 4" xfId="26061" xr:uid="{00000000-0005-0000-0000-00001B210000}"/>
    <cellStyle name="40% - Accent4 2 4 4 3" xfId="7131" xr:uid="{00000000-0005-0000-0000-00001C210000}"/>
    <cellStyle name="40% - Accent4 2 4 4 3 2" xfId="17953" xr:uid="{00000000-0005-0000-0000-00001D210000}"/>
    <cellStyle name="40% - Accent4 2 4 4 3 2 2" xfId="39598" xr:uid="{00000000-0005-0000-0000-00001E210000}"/>
    <cellStyle name="40% - Accent4 2 4 4 3 3" xfId="28776" xr:uid="{00000000-0005-0000-0000-00001F210000}"/>
    <cellStyle name="40% - Accent4 2 4 4 4" xfId="12542" xr:uid="{00000000-0005-0000-0000-000020210000}"/>
    <cellStyle name="40% - Accent4 2 4 4 4 2" xfId="34187" xr:uid="{00000000-0005-0000-0000-000021210000}"/>
    <cellStyle name="40% - Accent4 2 4 4 5" xfId="23365" xr:uid="{00000000-0005-0000-0000-000022210000}"/>
    <cellStyle name="40% - Accent4 2 4 5" xfId="3055" xr:uid="{00000000-0005-0000-0000-000023210000}"/>
    <cellStyle name="40% - Accent4 2 4 5 2" xfId="8480" xr:uid="{00000000-0005-0000-0000-000024210000}"/>
    <cellStyle name="40% - Accent4 2 4 5 2 2" xfId="19302" xr:uid="{00000000-0005-0000-0000-000025210000}"/>
    <cellStyle name="40% - Accent4 2 4 5 2 2 2" xfId="40947" xr:uid="{00000000-0005-0000-0000-000026210000}"/>
    <cellStyle name="40% - Accent4 2 4 5 2 3" xfId="30125" xr:uid="{00000000-0005-0000-0000-000027210000}"/>
    <cellStyle name="40% - Accent4 2 4 5 3" xfId="13891" xr:uid="{00000000-0005-0000-0000-000028210000}"/>
    <cellStyle name="40% - Accent4 2 4 5 3 2" xfId="35536" xr:uid="{00000000-0005-0000-0000-000029210000}"/>
    <cellStyle name="40% - Accent4 2 4 5 4" xfId="24714" xr:uid="{00000000-0005-0000-0000-00002A210000}"/>
    <cellStyle name="40% - Accent4 2 4 6" xfId="5784" xr:uid="{00000000-0005-0000-0000-00002B210000}"/>
    <cellStyle name="40% - Accent4 2 4 6 2" xfId="16606" xr:uid="{00000000-0005-0000-0000-00002C210000}"/>
    <cellStyle name="40% - Accent4 2 4 6 2 2" xfId="38251" xr:uid="{00000000-0005-0000-0000-00002D210000}"/>
    <cellStyle name="40% - Accent4 2 4 6 3" xfId="27429" xr:uid="{00000000-0005-0000-0000-00002E210000}"/>
    <cellStyle name="40% - Accent4 2 4 7" xfId="11195" xr:uid="{00000000-0005-0000-0000-00002F210000}"/>
    <cellStyle name="40% - Accent4 2 4 7 2" xfId="32840" xr:uid="{00000000-0005-0000-0000-000030210000}"/>
    <cellStyle name="40% - Accent4 2 4 8" xfId="22018" xr:uid="{00000000-0005-0000-0000-000031210000}"/>
    <cellStyle name="40% - Accent4 2 5" xfId="505" xr:uid="{00000000-0005-0000-0000-000032210000}"/>
    <cellStyle name="40% - Accent4 2 5 2" xfId="954" xr:uid="{00000000-0005-0000-0000-000033210000}"/>
    <cellStyle name="40% - Accent4 2 5 2 2" xfId="2303" xr:uid="{00000000-0005-0000-0000-000034210000}"/>
    <cellStyle name="40% - Accent4 2 5 2 2 2" xfId="5001" xr:uid="{00000000-0005-0000-0000-000035210000}"/>
    <cellStyle name="40% - Accent4 2 5 2 2 2 2" xfId="10426" xr:uid="{00000000-0005-0000-0000-000036210000}"/>
    <cellStyle name="40% - Accent4 2 5 2 2 2 2 2" xfId="21248" xr:uid="{00000000-0005-0000-0000-000037210000}"/>
    <cellStyle name="40% - Accent4 2 5 2 2 2 2 2 2" xfId="42893" xr:uid="{00000000-0005-0000-0000-000038210000}"/>
    <cellStyle name="40% - Accent4 2 5 2 2 2 2 3" xfId="32071" xr:uid="{00000000-0005-0000-0000-000039210000}"/>
    <cellStyle name="40% - Accent4 2 5 2 2 2 3" xfId="15837" xr:uid="{00000000-0005-0000-0000-00003A210000}"/>
    <cellStyle name="40% - Accent4 2 5 2 2 2 3 2" xfId="37482" xr:uid="{00000000-0005-0000-0000-00003B210000}"/>
    <cellStyle name="40% - Accent4 2 5 2 2 2 4" xfId="26660" xr:uid="{00000000-0005-0000-0000-00003C210000}"/>
    <cellStyle name="40% - Accent4 2 5 2 2 3" xfId="7730" xr:uid="{00000000-0005-0000-0000-00003D210000}"/>
    <cellStyle name="40% - Accent4 2 5 2 2 3 2" xfId="18552" xr:uid="{00000000-0005-0000-0000-00003E210000}"/>
    <cellStyle name="40% - Accent4 2 5 2 2 3 2 2" xfId="40197" xr:uid="{00000000-0005-0000-0000-00003F210000}"/>
    <cellStyle name="40% - Accent4 2 5 2 2 3 3" xfId="29375" xr:uid="{00000000-0005-0000-0000-000040210000}"/>
    <cellStyle name="40% - Accent4 2 5 2 2 4" xfId="13141" xr:uid="{00000000-0005-0000-0000-000041210000}"/>
    <cellStyle name="40% - Accent4 2 5 2 2 4 2" xfId="34786" xr:uid="{00000000-0005-0000-0000-000042210000}"/>
    <cellStyle name="40% - Accent4 2 5 2 2 5" xfId="23964" xr:uid="{00000000-0005-0000-0000-000043210000}"/>
    <cellStyle name="40% - Accent4 2 5 2 3" xfId="3654" xr:uid="{00000000-0005-0000-0000-000044210000}"/>
    <cellStyle name="40% - Accent4 2 5 2 3 2" xfId="9079" xr:uid="{00000000-0005-0000-0000-000045210000}"/>
    <cellStyle name="40% - Accent4 2 5 2 3 2 2" xfId="19901" xr:uid="{00000000-0005-0000-0000-000046210000}"/>
    <cellStyle name="40% - Accent4 2 5 2 3 2 2 2" xfId="41546" xr:uid="{00000000-0005-0000-0000-000047210000}"/>
    <cellStyle name="40% - Accent4 2 5 2 3 2 3" xfId="30724" xr:uid="{00000000-0005-0000-0000-000048210000}"/>
    <cellStyle name="40% - Accent4 2 5 2 3 3" xfId="14490" xr:uid="{00000000-0005-0000-0000-000049210000}"/>
    <cellStyle name="40% - Accent4 2 5 2 3 3 2" xfId="36135" xr:uid="{00000000-0005-0000-0000-00004A210000}"/>
    <cellStyle name="40% - Accent4 2 5 2 3 4" xfId="25313" xr:uid="{00000000-0005-0000-0000-00004B210000}"/>
    <cellStyle name="40% - Accent4 2 5 2 4" xfId="6383" xr:uid="{00000000-0005-0000-0000-00004C210000}"/>
    <cellStyle name="40% - Accent4 2 5 2 4 2" xfId="17205" xr:uid="{00000000-0005-0000-0000-00004D210000}"/>
    <cellStyle name="40% - Accent4 2 5 2 4 2 2" xfId="38850" xr:uid="{00000000-0005-0000-0000-00004E210000}"/>
    <cellStyle name="40% - Accent4 2 5 2 4 3" xfId="28028" xr:uid="{00000000-0005-0000-0000-00004F210000}"/>
    <cellStyle name="40% - Accent4 2 5 2 5" xfId="11794" xr:uid="{00000000-0005-0000-0000-000050210000}"/>
    <cellStyle name="40% - Accent4 2 5 2 5 2" xfId="33439" xr:uid="{00000000-0005-0000-0000-000051210000}"/>
    <cellStyle name="40% - Accent4 2 5 2 6" xfId="22617" xr:uid="{00000000-0005-0000-0000-000052210000}"/>
    <cellStyle name="40% - Accent4 2 5 3" xfId="1403" xr:uid="{00000000-0005-0000-0000-000053210000}"/>
    <cellStyle name="40% - Accent4 2 5 3 2" xfId="2752" xr:uid="{00000000-0005-0000-0000-000054210000}"/>
    <cellStyle name="40% - Accent4 2 5 3 2 2" xfId="5450" xr:uid="{00000000-0005-0000-0000-000055210000}"/>
    <cellStyle name="40% - Accent4 2 5 3 2 2 2" xfId="10875" xr:uid="{00000000-0005-0000-0000-000056210000}"/>
    <cellStyle name="40% - Accent4 2 5 3 2 2 2 2" xfId="21697" xr:uid="{00000000-0005-0000-0000-000057210000}"/>
    <cellStyle name="40% - Accent4 2 5 3 2 2 2 2 2" xfId="43342" xr:uid="{00000000-0005-0000-0000-000058210000}"/>
    <cellStyle name="40% - Accent4 2 5 3 2 2 2 3" xfId="32520" xr:uid="{00000000-0005-0000-0000-000059210000}"/>
    <cellStyle name="40% - Accent4 2 5 3 2 2 3" xfId="16286" xr:uid="{00000000-0005-0000-0000-00005A210000}"/>
    <cellStyle name="40% - Accent4 2 5 3 2 2 3 2" xfId="37931" xr:uid="{00000000-0005-0000-0000-00005B210000}"/>
    <cellStyle name="40% - Accent4 2 5 3 2 2 4" xfId="27109" xr:uid="{00000000-0005-0000-0000-00005C210000}"/>
    <cellStyle name="40% - Accent4 2 5 3 2 3" xfId="8179" xr:uid="{00000000-0005-0000-0000-00005D210000}"/>
    <cellStyle name="40% - Accent4 2 5 3 2 3 2" xfId="19001" xr:uid="{00000000-0005-0000-0000-00005E210000}"/>
    <cellStyle name="40% - Accent4 2 5 3 2 3 2 2" xfId="40646" xr:uid="{00000000-0005-0000-0000-00005F210000}"/>
    <cellStyle name="40% - Accent4 2 5 3 2 3 3" xfId="29824" xr:uid="{00000000-0005-0000-0000-000060210000}"/>
    <cellStyle name="40% - Accent4 2 5 3 2 4" xfId="13590" xr:uid="{00000000-0005-0000-0000-000061210000}"/>
    <cellStyle name="40% - Accent4 2 5 3 2 4 2" xfId="35235" xr:uid="{00000000-0005-0000-0000-000062210000}"/>
    <cellStyle name="40% - Accent4 2 5 3 2 5" xfId="24413" xr:uid="{00000000-0005-0000-0000-000063210000}"/>
    <cellStyle name="40% - Accent4 2 5 3 3" xfId="4103" xr:uid="{00000000-0005-0000-0000-000064210000}"/>
    <cellStyle name="40% - Accent4 2 5 3 3 2" xfId="9528" xr:uid="{00000000-0005-0000-0000-000065210000}"/>
    <cellStyle name="40% - Accent4 2 5 3 3 2 2" xfId="20350" xr:uid="{00000000-0005-0000-0000-000066210000}"/>
    <cellStyle name="40% - Accent4 2 5 3 3 2 2 2" xfId="41995" xr:uid="{00000000-0005-0000-0000-000067210000}"/>
    <cellStyle name="40% - Accent4 2 5 3 3 2 3" xfId="31173" xr:uid="{00000000-0005-0000-0000-000068210000}"/>
    <cellStyle name="40% - Accent4 2 5 3 3 3" xfId="14939" xr:uid="{00000000-0005-0000-0000-000069210000}"/>
    <cellStyle name="40% - Accent4 2 5 3 3 3 2" xfId="36584" xr:uid="{00000000-0005-0000-0000-00006A210000}"/>
    <cellStyle name="40% - Accent4 2 5 3 3 4" xfId="25762" xr:uid="{00000000-0005-0000-0000-00006B210000}"/>
    <cellStyle name="40% - Accent4 2 5 3 4" xfId="6832" xr:uid="{00000000-0005-0000-0000-00006C210000}"/>
    <cellStyle name="40% - Accent4 2 5 3 4 2" xfId="17654" xr:uid="{00000000-0005-0000-0000-00006D210000}"/>
    <cellStyle name="40% - Accent4 2 5 3 4 2 2" xfId="39299" xr:uid="{00000000-0005-0000-0000-00006E210000}"/>
    <cellStyle name="40% - Accent4 2 5 3 4 3" xfId="28477" xr:uid="{00000000-0005-0000-0000-00006F210000}"/>
    <cellStyle name="40% - Accent4 2 5 3 5" xfId="12243" xr:uid="{00000000-0005-0000-0000-000070210000}"/>
    <cellStyle name="40% - Accent4 2 5 3 5 2" xfId="33888" xr:uid="{00000000-0005-0000-0000-000071210000}"/>
    <cellStyle name="40% - Accent4 2 5 3 6" xfId="23066" xr:uid="{00000000-0005-0000-0000-000072210000}"/>
    <cellStyle name="40% - Accent4 2 5 4" xfId="1854" xr:uid="{00000000-0005-0000-0000-000073210000}"/>
    <cellStyle name="40% - Accent4 2 5 4 2" xfId="4552" xr:uid="{00000000-0005-0000-0000-000074210000}"/>
    <cellStyle name="40% - Accent4 2 5 4 2 2" xfId="9977" xr:uid="{00000000-0005-0000-0000-000075210000}"/>
    <cellStyle name="40% - Accent4 2 5 4 2 2 2" xfId="20799" xr:uid="{00000000-0005-0000-0000-000076210000}"/>
    <cellStyle name="40% - Accent4 2 5 4 2 2 2 2" xfId="42444" xr:uid="{00000000-0005-0000-0000-000077210000}"/>
    <cellStyle name="40% - Accent4 2 5 4 2 2 3" xfId="31622" xr:uid="{00000000-0005-0000-0000-000078210000}"/>
    <cellStyle name="40% - Accent4 2 5 4 2 3" xfId="15388" xr:uid="{00000000-0005-0000-0000-000079210000}"/>
    <cellStyle name="40% - Accent4 2 5 4 2 3 2" xfId="37033" xr:uid="{00000000-0005-0000-0000-00007A210000}"/>
    <cellStyle name="40% - Accent4 2 5 4 2 4" xfId="26211" xr:uid="{00000000-0005-0000-0000-00007B210000}"/>
    <cellStyle name="40% - Accent4 2 5 4 3" xfId="7281" xr:uid="{00000000-0005-0000-0000-00007C210000}"/>
    <cellStyle name="40% - Accent4 2 5 4 3 2" xfId="18103" xr:uid="{00000000-0005-0000-0000-00007D210000}"/>
    <cellStyle name="40% - Accent4 2 5 4 3 2 2" xfId="39748" xr:uid="{00000000-0005-0000-0000-00007E210000}"/>
    <cellStyle name="40% - Accent4 2 5 4 3 3" xfId="28926" xr:uid="{00000000-0005-0000-0000-00007F210000}"/>
    <cellStyle name="40% - Accent4 2 5 4 4" xfId="12692" xr:uid="{00000000-0005-0000-0000-000080210000}"/>
    <cellStyle name="40% - Accent4 2 5 4 4 2" xfId="34337" xr:uid="{00000000-0005-0000-0000-000081210000}"/>
    <cellStyle name="40% - Accent4 2 5 4 5" xfId="23515" xr:uid="{00000000-0005-0000-0000-000082210000}"/>
    <cellStyle name="40% - Accent4 2 5 5" xfId="3205" xr:uid="{00000000-0005-0000-0000-000083210000}"/>
    <cellStyle name="40% - Accent4 2 5 5 2" xfId="8630" xr:uid="{00000000-0005-0000-0000-000084210000}"/>
    <cellStyle name="40% - Accent4 2 5 5 2 2" xfId="19452" xr:uid="{00000000-0005-0000-0000-000085210000}"/>
    <cellStyle name="40% - Accent4 2 5 5 2 2 2" xfId="41097" xr:uid="{00000000-0005-0000-0000-000086210000}"/>
    <cellStyle name="40% - Accent4 2 5 5 2 3" xfId="30275" xr:uid="{00000000-0005-0000-0000-000087210000}"/>
    <cellStyle name="40% - Accent4 2 5 5 3" xfId="14041" xr:uid="{00000000-0005-0000-0000-000088210000}"/>
    <cellStyle name="40% - Accent4 2 5 5 3 2" xfId="35686" xr:uid="{00000000-0005-0000-0000-000089210000}"/>
    <cellStyle name="40% - Accent4 2 5 5 4" xfId="24864" xr:uid="{00000000-0005-0000-0000-00008A210000}"/>
    <cellStyle name="40% - Accent4 2 5 6" xfId="5934" xr:uid="{00000000-0005-0000-0000-00008B210000}"/>
    <cellStyle name="40% - Accent4 2 5 6 2" xfId="16756" xr:uid="{00000000-0005-0000-0000-00008C210000}"/>
    <cellStyle name="40% - Accent4 2 5 6 2 2" xfId="38401" xr:uid="{00000000-0005-0000-0000-00008D210000}"/>
    <cellStyle name="40% - Accent4 2 5 6 3" xfId="27579" xr:uid="{00000000-0005-0000-0000-00008E210000}"/>
    <cellStyle name="40% - Accent4 2 5 7" xfId="11345" xr:uid="{00000000-0005-0000-0000-00008F210000}"/>
    <cellStyle name="40% - Accent4 2 5 7 2" xfId="32990" xr:uid="{00000000-0005-0000-0000-000090210000}"/>
    <cellStyle name="40% - Accent4 2 5 8" xfId="22168" xr:uid="{00000000-0005-0000-0000-000091210000}"/>
    <cellStyle name="40% - Accent4 2 6" xfId="655" xr:uid="{00000000-0005-0000-0000-000092210000}"/>
    <cellStyle name="40% - Accent4 2 6 2" xfId="2004" xr:uid="{00000000-0005-0000-0000-000093210000}"/>
    <cellStyle name="40% - Accent4 2 6 2 2" xfId="4702" xr:uid="{00000000-0005-0000-0000-000094210000}"/>
    <cellStyle name="40% - Accent4 2 6 2 2 2" xfId="10127" xr:uid="{00000000-0005-0000-0000-000095210000}"/>
    <cellStyle name="40% - Accent4 2 6 2 2 2 2" xfId="20949" xr:uid="{00000000-0005-0000-0000-000096210000}"/>
    <cellStyle name="40% - Accent4 2 6 2 2 2 2 2" xfId="42594" xr:uid="{00000000-0005-0000-0000-000097210000}"/>
    <cellStyle name="40% - Accent4 2 6 2 2 2 3" xfId="31772" xr:uid="{00000000-0005-0000-0000-000098210000}"/>
    <cellStyle name="40% - Accent4 2 6 2 2 3" xfId="15538" xr:uid="{00000000-0005-0000-0000-000099210000}"/>
    <cellStyle name="40% - Accent4 2 6 2 2 3 2" xfId="37183" xr:uid="{00000000-0005-0000-0000-00009A210000}"/>
    <cellStyle name="40% - Accent4 2 6 2 2 4" xfId="26361" xr:uid="{00000000-0005-0000-0000-00009B210000}"/>
    <cellStyle name="40% - Accent4 2 6 2 3" xfId="7431" xr:uid="{00000000-0005-0000-0000-00009C210000}"/>
    <cellStyle name="40% - Accent4 2 6 2 3 2" xfId="18253" xr:uid="{00000000-0005-0000-0000-00009D210000}"/>
    <cellStyle name="40% - Accent4 2 6 2 3 2 2" xfId="39898" xr:uid="{00000000-0005-0000-0000-00009E210000}"/>
    <cellStyle name="40% - Accent4 2 6 2 3 3" xfId="29076" xr:uid="{00000000-0005-0000-0000-00009F210000}"/>
    <cellStyle name="40% - Accent4 2 6 2 4" xfId="12842" xr:uid="{00000000-0005-0000-0000-0000A0210000}"/>
    <cellStyle name="40% - Accent4 2 6 2 4 2" xfId="34487" xr:uid="{00000000-0005-0000-0000-0000A1210000}"/>
    <cellStyle name="40% - Accent4 2 6 2 5" xfId="23665" xr:uid="{00000000-0005-0000-0000-0000A2210000}"/>
    <cellStyle name="40% - Accent4 2 6 3" xfId="3355" xr:uid="{00000000-0005-0000-0000-0000A3210000}"/>
    <cellStyle name="40% - Accent4 2 6 3 2" xfId="8780" xr:uid="{00000000-0005-0000-0000-0000A4210000}"/>
    <cellStyle name="40% - Accent4 2 6 3 2 2" xfId="19602" xr:uid="{00000000-0005-0000-0000-0000A5210000}"/>
    <cellStyle name="40% - Accent4 2 6 3 2 2 2" xfId="41247" xr:uid="{00000000-0005-0000-0000-0000A6210000}"/>
    <cellStyle name="40% - Accent4 2 6 3 2 3" xfId="30425" xr:uid="{00000000-0005-0000-0000-0000A7210000}"/>
    <cellStyle name="40% - Accent4 2 6 3 3" xfId="14191" xr:uid="{00000000-0005-0000-0000-0000A8210000}"/>
    <cellStyle name="40% - Accent4 2 6 3 3 2" xfId="35836" xr:uid="{00000000-0005-0000-0000-0000A9210000}"/>
    <cellStyle name="40% - Accent4 2 6 3 4" xfId="25014" xr:uid="{00000000-0005-0000-0000-0000AA210000}"/>
    <cellStyle name="40% - Accent4 2 6 4" xfId="6084" xr:uid="{00000000-0005-0000-0000-0000AB210000}"/>
    <cellStyle name="40% - Accent4 2 6 4 2" xfId="16906" xr:uid="{00000000-0005-0000-0000-0000AC210000}"/>
    <cellStyle name="40% - Accent4 2 6 4 2 2" xfId="38551" xr:uid="{00000000-0005-0000-0000-0000AD210000}"/>
    <cellStyle name="40% - Accent4 2 6 4 3" xfId="27729" xr:uid="{00000000-0005-0000-0000-0000AE210000}"/>
    <cellStyle name="40% - Accent4 2 6 5" xfId="11495" xr:uid="{00000000-0005-0000-0000-0000AF210000}"/>
    <cellStyle name="40% - Accent4 2 6 5 2" xfId="33140" xr:uid="{00000000-0005-0000-0000-0000B0210000}"/>
    <cellStyle name="40% - Accent4 2 6 6" xfId="22318" xr:uid="{00000000-0005-0000-0000-0000B1210000}"/>
    <cellStyle name="40% - Accent4 2 7" xfId="1104" xr:uid="{00000000-0005-0000-0000-0000B2210000}"/>
    <cellStyle name="40% - Accent4 2 7 2" xfId="2453" xr:uid="{00000000-0005-0000-0000-0000B3210000}"/>
    <cellStyle name="40% - Accent4 2 7 2 2" xfId="5151" xr:uid="{00000000-0005-0000-0000-0000B4210000}"/>
    <cellStyle name="40% - Accent4 2 7 2 2 2" xfId="10576" xr:uid="{00000000-0005-0000-0000-0000B5210000}"/>
    <cellStyle name="40% - Accent4 2 7 2 2 2 2" xfId="21398" xr:uid="{00000000-0005-0000-0000-0000B6210000}"/>
    <cellStyle name="40% - Accent4 2 7 2 2 2 2 2" xfId="43043" xr:uid="{00000000-0005-0000-0000-0000B7210000}"/>
    <cellStyle name="40% - Accent4 2 7 2 2 2 3" xfId="32221" xr:uid="{00000000-0005-0000-0000-0000B8210000}"/>
    <cellStyle name="40% - Accent4 2 7 2 2 3" xfId="15987" xr:uid="{00000000-0005-0000-0000-0000B9210000}"/>
    <cellStyle name="40% - Accent4 2 7 2 2 3 2" xfId="37632" xr:uid="{00000000-0005-0000-0000-0000BA210000}"/>
    <cellStyle name="40% - Accent4 2 7 2 2 4" xfId="26810" xr:uid="{00000000-0005-0000-0000-0000BB210000}"/>
    <cellStyle name="40% - Accent4 2 7 2 3" xfId="7880" xr:uid="{00000000-0005-0000-0000-0000BC210000}"/>
    <cellStyle name="40% - Accent4 2 7 2 3 2" xfId="18702" xr:uid="{00000000-0005-0000-0000-0000BD210000}"/>
    <cellStyle name="40% - Accent4 2 7 2 3 2 2" xfId="40347" xr:uid="{00000000-0005-0000-0000-0000BE210000}"/>
    <cellStyle name="40% - Accent4 2 7 2 3 3" xfId="29525" xr:uid="{00000000-0005-0000-0000-0000BF210000}"/>
    <cellStyle name="40% - Accent4 2 7 2 4" xfId="13291" xr:uid="{00000000-0005-0000-0000-0000C0210000}"/>
    <cellStyle name="40% - Accent4 2 7 2 4 2" xfId="34936" xr:uid="{00000000-0005-0000-0000-0000C1210000}"/>
    <cellStyle name="40% - Accent4 2 7 2 5" xfId="24114" xr:uid="{00000000-0005-0000-0000-0000C2210000}"/>
    <cellStyle name="40% - Accent4 2 7 3" xfId="3804" xr:uid="{00000000-0005-0000-0000-0000C3210000}"/>
    <cellStyle name="40% - Accent4 2 7 3 2" xfId="9229" xr:uid="{00000000-0005-0000-0000-0000C4210000}"/>
    <cellStyle name="40% - Accent4 2 7 3 2 2" xfId="20051" xr:uid="{00000000-0005-0000-0000-0000C5210000}"/>
    <cellStyle name="40% - Accent4 2 7 3 2 2 2" xfId="41696" xr:uid="{00000000-0005-0000-0000-0000C6210000}"/>
    <cellStyle name="40% - Accent4 2 7 3 2 3" xfId="30874" xr:uid="{00000000-0005-0000-0000-0000C7210000}"/>
    <cellStyle name="40% - Accent4 2 7 3 3" xfId="14640" xr:uid="{00000000-0005-0000-0000-0000C8210000}"/>
    <cellStyle name="40% - Accent4 2 7 3 3 2" xfId="36285" xr:uid="{00000000-0005-0000-0000-0000C9210000}"/>
    <cellStyle name="40% - Accent4 2 7 3 4" xfId="25463" xr:uid="{00000000-0005-0000-0000-0000CA210000}"/>
    <cellStyle name="40% - Accent4 2 7 4" xfId="6533" xr:uid="{00000000-0005-0000-0000-0000CB210000}"/>
    <cellStyle name="40% - Accent4 2 7 4 2" xfId="17355" xr:uid="{00000000-0005-0000-0000-0000CC210000}"/>
    <cellStyle name="40% - Accent4 2 7 4 2 2" xfId="39000" xr:uid="{00000000-0005-0000-0000-0000CD210000}"/>
    <cellStyle name="40% - Accent4 2 7 4 3" xfId="28178" xr:uid="{00000000-0005-0000-0000-0000CE210000}"/>
    <cellStyle name="40% - Accent4 2 7 5" xfId="11944" xr:uid="{00000000-0005-0000-0000-0000CF210000}"/>
    <cellStyle name="40% - Accent4 2 7 5 2" xfId="33589" xr:uid="{00000000-0005-0000-0000-0000D0210000}"/>
    <cellStyle name="40% - Accent4 2 7 6" xfId="22767" xr:uid="{00000000-0005-0000-0000-0000D1210000}"/>
    <cellStyle name="40% - Accent4 2 8" xfId="1555" xr:uid="{00000000-0005-0000-0000-0000D2210000}"/>
    <cellStyle name="40% - Accent4 2 8 2" xfId="4253" xr:uid="{00000000-0005-0000-0000-0000D3210000}"/>
    <cellStyle name="40% - Accent4 2 8 2 2" xfId="9678" xr:uid="{00000000-0005-0000-0000-0000D4210000}"/>
    <cellStyle name="40% - Accent4 2 8 2 2 2" xfId="20500" xr:uid="{00000000-0005-0000-0000-0000D5210000}"/>
    <cellStyle name="40% - Accent4 2 8 2 2 2 2" xfId="42145" xr:uid="{00000000-0005-0000-0000-0000D6210000}"/>
    <cellStyle name="40% - Accent4 2 8 2 2 3" xfId="31323" xr:uid="{00000000-0005-0000-0000-0000D7210000}"/>
    <cellStyle name="40% - Accent4 2 8 2 3" xfId="15089" xr:uid="{00000000-0005-0000-0000-0000D8210000}"/>
    <cellStyle name="40% - Accent4 2 8 2 3 2" xfId="36734" xr:uid="{00000000-0005-0000-0000-0000D9210000}"/>
    <cellStyle name="40% - Accent4 2 8 2 4" xfId="25912" xr:uid="{00000000-0005-0000-0000-0000DA210000}"/>
    <cellStyle name="40% - Accent4 2 8 3" xfId="6982" xr:uid="{00000000-0005-0000-0000-0000DB210000}"/>
    <cellStyle name="40% - Accent4 2 8 3 2" xfId="17804" xr:uid="{00000000-0005-0000-0000-0000DC210000}"/>
    <cellStyle name="40% - Accent4 2 8 3 2 2" xfId="39449" xr:uid="{00000000-0005-0000-0000-0000DD210000}"/>
    <cellStyle name="40% - Accent4 2 8 3 3" xfId="28627" xr:uid="{00000000-0005-0000-0000-0000DE210000}"/>
    <cellStyle name="40% - Accent4 2 8 4" xfId="12393" xr:uid="{00000000-0005-0000-0000-0000DF210000}"/>
    <cellStyle name="40% - Accent4 2 8 4 2" xfId="34038" xr:uid="{00000000-0005-0000-0000-0000E0210000}"/>
    <cellStyle name="40% - Accent4 2 8 5" xfId="23216" xr:uid="{00000000-0005-0000-0000-0000E1210000}"/>
    <cellStyle name="40% - Accent4 2 9" xfId="2906" xr:uid="{00000000-0005-0000-0000-0000E2210000}"/>
    <cellStyle name="40% - Accent4 2 9 2" xfId="8331" xr:uid="{00000000-0005-0000-0000-0000E3210000}"/>
    <cellStyle name="40% - Accent4 2 9 2 2" xfId="19153" xr:uid="{00000000-0005-0000-0000-0000E4210000}"/>
    <cellStyle name="40% - Accent4 2 9 2 2 2" xfId="40798" xr:uid="{00000000-0005-0000-0000-0000E5210000}"/>
    <cellStyle name="40% - Accent4 2 9 2 3" xfId="29976" xr:uid="{00000000-0005-0000-0000-0000E6210000}"/>
    <cellStyle name="40% - Accent4 2 9 3" xfId="13742" xr:uid="{00000000-0005-0000-0000-0000E7210000}"/>
    <cellStyle name="40% - Accent4 2 9 3 2" xfId="35387" xr:uid="{00000000-0005-0000-0000-0000E8210000}"/>
    <cellStyle name="40% - Accent4 2 9 4" xfId="24565" xr:uid="{00000000-0005-0000-0000-0000E9210000}"/>
    <cellStyle name="40% - Accent5" xfId="22" xr:uid="{00000000-0005-0000-0000-0000EA210000}"/>
    <cellStyle name="40% - Accent5 2" xfId="112" xr:uid="{00000000-0005-0000-0000-0000EB210000}"/>
    <cellStyle name="40% - Accent5 2 10" xfId="5636" xr:uid="{00000000-0005-0000-0000-0000EC210000}"/>
    <cellStyle name="40% - Accent5 2 10 2" xfId="16458" xr:uid="{00000000-0005-0000-0000-0000ED210000}"/>
    <cellStyle name="40% - Accent5 2 10 2 2" xfId="38103" xr:uid="{00000000-0005-0000-0000-0000EE210000}"/>
    <cellStyle name="40% - Accent5 2 10 3" xfId="27281" xr:uid="{00000000-0005-0000-0000-0000EF210000}"/>
    <cellStyle name="40% - Accent5 2 11" xfId="11047" xr:uid="{00000000-0005-0000-0000-0000F0210000}"/>
    <cellStyle name="40% - Accent5 2 11 2" xfId="32692" xr:uid="{00000000-0005-0000-0000-0000F1210000}"/>
    <cellStyle name="40% - Accent5 2 12" xfId="21870" xr:uid="{00000000-0005-0000-0000-0000F2210000}"/>
    <cellStyle name="40% - Accent5 2 2" xfId="185" xr:uid="{00000000-0005-0000-0000-0000F3210000}"/>
    <cellStyle name="40% - Accent5 2 2 10" xfId="21900" xr:uid="{00000000-0005-0000-0000-0000F4210000}"/>
    <cellStyle name="40% - Accent5 2 2 2" xfId="386" xr:uid="{00000000-0005-0000-0000-0000F5210000}"/>
    <cellStyle name="40% - Accent5 2 2 2 2" xfId="835" xr:uid="{00000000-0005-0000-0000-0000F6210000}"/>
    <cellStyle name="40% - Accent5 2 2 2 2 2" xfId="2184" xr:uid="{00000000-0005-0000-0000-0000F7210000}"/>
    <cellStyle name="40% - Accent5 2 2 2 2 2 2" xfId="4882" xr:uid="{00000000-0005-0000-0000-0000F8210000}"/>
    <cellStyle name="40% - Accent5 2 2 2 2 2 2 2" xfId="10307" xr:uid="{00000000-0005-0000-0000-0000F9210000}"/>
    <cellStyle name="40% - Accent5 2 2 2 2 2 2 2 2" xfId="21129" xr:uid="{00000000-0005-0000-0000-0000FA210000}"/>
    <cellStyle name="40% - Accent5 2 2 2 2 2 2 2 2 2" xfId="42774" xr:uid="{00000000-0005-0000-0000-0000FB210000}"/>
    <cellStyle name="40% - Accent5 2 2 2 2 2 2 2 3" xfId="31952" xr:uid="{00000000-0005-0000-0000-0000FC210000}"/>
    <cellStyle name="40% - Accent5 2 2 2 2 2 2 3" xfId="15718" xr:uid="{00000000-0005-0000-0000-0000FD210000}"/>
    <cellStyle name="40% - Accent5 2 2 2 2 2 2 3 2" xfId="37363" xr:uid="{00000000-0005-0000-0000-0000FE210000}"/>
    <cellStyle name="40% - Accent5 2 2 2 2 2 2 4" xfId="26541" xr:uid="{00000000-0005-0000-0000-0000FF210000}"/>
    <cellStyle name="40% - Accent5 2 2 2 2 2 3" xfId="7611" xr:uid="{00000000-0005-0000-0000-000000220000}"/>
    <cellStyle name="40% - Accent5 2 2 2 2 2 3 2" xfId="18433" xr:uid="{00000000-0005-0000-0000-000001220000}"/>
    <cellStyle name="40% - Accent5 2 2 2 2 2 3 2 2" xfId="40078" xr:uid="{00000000-0005-0000-0000-000002220000}"/>
    <cellStyle name="40% - Accent5 2 2 2 2 2 3 3" xfId="29256" xr:uid="{00000000-0005-0000-0000-000003220000}"/>
    <cellStyle name="40% - Accent5 2 2 2 2 2 4" xfId="13022" xr:uid="{00000000-0005-0000-0000-000004220000}"/>
    <cellStyle name="40% - Accent5 2 2 2 2 2 4 2" xfId="34667" xr:uid="{00000000-0005-0000-0000-000005220000}"/>
    <cellStyle name="40% - Accent5 2 2 2 2 2 5" xfId="23845" xr:uid="{00000000-0005-0000-0000-000006220000}"/>
    <cellStyle name="40% - Accent5 2 2 2 2 3" xfId="3535" xr:uid="{00000000-0005-0000-0000-000007220000}"/>
    <cellStyle name="40% - Accent5 2 2 2 2 3 2" xfId="8960" xr:uid="{00000000-0005-0000-0000-000008220000}"/>
    <cellStyle name="40% - Accent5 2 2 2 2 3 2 2" xfId="19782" xr:uid="{00000000-0005-0000-0000-000009220000}"/>
    <cellStyle name="40% - Accent5 2 2 2 2 3 2 2 2" xfId="41427" xr:uid="{00000000-0005-0000-0000-00000A220000}"/>
    <cellStyle name="40% - Accent5 2 2 2 2 3 2 3" xfId="30605" xr:uid="{00000000-0005-0000-0000-00000B220000}"/>
    <cellStyle name="40% - Accent5 2 2 2 2 3 3" xfId="14371" xr:uid="{00000000-0005-0000-0000-00000C220000}"/>
    <cellStyle name="40% - Accent5 2 2 2 2 3 3 2" xfId="36016" xr:uid="{00000000-0005-0000-0000-00000D220000}"/>
    <cellStyle name="40% - Accent5 2 2 2 2 3 4" xfId="25194" xr:uid="{00000000-0005-0000-0000-00000E220000}"/>
    <cellStyle name="40% - Accent5 2 2 2 2 4" xfId="6264" xr:uid="{00000000-0005-0000-0000-00000F220000}"/>
    <cellStyle name="40% - Accent5 2 2 2 2 4 2" xfId="17086" xr:uid="{00000000-0005-0000-0000-000010220000}"/>
    <cellStyle name="40% - Accent5 2 2 2 2 4 2 2" xfId="38731" xr:uid="{00000000-0005-0000-0000-000011220000}"/>
    <cellStyle name="40% - Accent5 2 2 2 2 4 3" xfId="27909" xr:uid="{00000000-0005-0000-0000-000012220000}"/>
    <cellStyle name="40% - Accent5 2 2 2 2 5" xfId="11675" xr:uid="{00000000-0005-0000-0000-000013220000}"/>
    <cellStyle name="40% - Accent5 2 2 2 2 5 2" xfId="33320" xr:uid="{00000000-0005-0000-0000-000014220000}"/>
    <cellStyle name="40% - Accent5 2 2 2 2 6" xfId="22498" xr:uid="{00000000-0005-0000-0000-000015220000}"/>
    <cellStyle name="40% - Accent5 2 2 2 3" xfId="1284" xr:uid="{00000000-0005-0000-0000-000016220000}"/>
    <cellStyle name="40% - Accent5 2 2 2 3 2" xfId="2633" xr:uid="{00000000-0005-0000-0000-000017220000}"/>
    <cellStyle name="40% - Accent5 2 2 2 3 2 2" xfId="5331" xr:uid="{00000000-0005-0000-0000-000018220000}"/>
    <cellStyle name="40% - Accent5 2 2 2 3 2 2 2" xfId="10756" xr:uid="{00000000-0005-0000-0000-000019220000}"/>
    <cellStyle name="40% - Accent5 2 2 2 3 2 2 2 2" xfId="21578" xr:uid="{00000000-0005-0000-0000-00001A220000}"/>
    <cellStyle name="40% - Accent5 2 2 2 3 2 2 2 2 2" xfId="43223" xr:uid="{00000000-0005-0000-0000-00001B220000}"/>
    <cellStyle name="40% - Accent5 2 2 2 3 2 2 2 3" xfId="32401" xr:uid="{00000000-0005-0000-0000-00001C220000}"/>
    <cellStyle name="40% - Accent5 2 2 2 3 2 2 3" xfId="16167" xr:uid="{00000000-0005-0000-0000-00001D220000}"/>
    <cellStyle name="40% - Accent5 2 2 2 3 2 2 3 2" xfId="37812" xr:uid="{00000000-0005-0000-0000-00001E220000}"/>
    <cellStyle name="40% - Accent5 2 2 2 3 2 2 4" xfId="26990" xr:uid="{00000000-0005-0000-0000-00001F220000}"/>
    <cellStyle name="40% - Accent5 2 2 2 3 2 3" xfId="8060" xr:uid="{00000000-0005-0000-0000-000020220000}"/>
    <cellStyle name="40% - Accent5 2 2 2 3 2 3 2" xfId="18882" xr:uid="{00000000-0005-0000-0000-000021220000}"/>
    <cellStyle name="40% - Accent5 2 2 2 3 2 3 2 2" xfId="40527" xr:uid="{00000000-0005-0000-0000-000022220000}"/>
    <cellStyle name="40% - Accent5 2 2 2 3 2 3 3" xfId="29705" xr:uid="{00000000-0005-0000-0000-000023220000}"/>
    <cellStyle name="40% - Accent5 2 2 2 3 2 4" xfId="13471" xr:uid="{00000000-0005-0000-0000-000024220000}"/>
    <cellStyle name="40% - Accent5 2 2 2 3 2 4 2" xfId="35116" xr:uid="{00000000-0005-0000-0000-000025220000}"/>
    <cellStyle name="40% - Accent5 2 2 2 3 2 5" xfId="24294" xr:uid="{00000000-0005-0000-0000-000026220000}"/>
    <cellStyle name="40% - Accent5 2 2 2 3 3" xfId="3984" xr:uid="{00000000-0005-0000-0000-000027220000}"/>
    <cellStyle name="40% - Accent5 2 2 2 3 3 2" xfId="9409" xr:uid="{00000000-0005-0000-0000-000028220000}"/>
    <cellStyle name="40% - Accent5 2 2 2 3 3 2 2" xfId="20231" xr:uid="{00000000-0005-0000-0000-000029220000}"/>
    <cellStyle name="40% - Accent5 2 2 2 3 3 2 2 2" xfId="41876" xr:uid="{00000000-0005-0000-0000-00002A220000}"/>
    <cellStyle name="40% - Accent5 2 2 2 3 3 2 3" xfId="31054" xr:uid="{00000000-0005-0000-0000-00002B220000}"/>
    <cellStyle name="40% - Accent5 2 2 2 3 3 3" xfId="14820" xr:uid="{00000000-0005-0000-0000-00002C220000}"/>
    <cellStyle name="40% - Accent5 2 2 2 3 3 3 2" xfId="36465" xr:uid="{00000000-0005-0000-0000-00002D220000}"/>
    <cellStyle name="40% - Accent5 2 2 2 3 3 4" xfId="25643" xr:uid="{00000000-0005-0000-0000-00002E220000}"/>
    <cellStyle name="40% - Accent5 2 2 2 3 4" xfId="6713" xr:uid="{00000000-0005-0000-0000-00002F220000}"/>
    <cellStyle name="40% - Accent5 2 2 2 3 4 2" xfId="17535" xr:uid="{00000000-0005-0000-0000-000030220000}"/>
    <cellStyle name="40% - Accent5 2 2 2 3 4 2 2" xfId="39180" xr:uid="{00000000-0005-0000-0000-000031220000}"/>
    <cellStyle name="40% - Accent5 2 2 2 3 4 3" xfId="28358" xr:uid="{00000000-0005-0000-0000-000032220000}"/>
    <cellStyle name="40% - Accent5 2 2 2 3 5" xfId="12124" xr:uid="{00000000-0005-0000-0000-000033220000}"/>
    <cellStyle name="40% - Accent5 2 2 2 3 5 2" xfId="33769" xr:uid="{00000000-0005-0000-0000-000034220000}"/>
    <cellStyle name="40% - Accent5 2 2 2 3 6" xfId="22947" xr:uid="{00000000-0005-0000-0000-000035220000}"/>
    <cellStyle name="40% - Accent5 2 2 2 4" xfId="1735" xr:uid="{00000000-0005-0000-0000-000036220000}"/>
    <cellStyle name="40% - Accent5 2 2 2 4 2" xfId="4433" xr:uid="{00000000-0005-0000-0000-000037220000}"/>
    <cellStyle name="40% - Accent5 2 2 2 4 2 2" xfId="9858" xr:uid="{00000000-0005-0000-0000-000038220000}"/>
    <cellStyle name="40% - Accent5 2 2 2 4 2 2 2" xfId="20680" xr:uid="{00000000-0005-0000-0000-000039220000}"/>
    <cellStyle name="40% - Accent5 2 2 2 4 2 2 2 2" xfId="42325" xr:uid="{00000000-0005-0000-0000-00003A220000}"/>
    <cellStyle name="40% - Accent5 2 2 2 4 2 2 3" xfId="31503" xr:uid="{00000000-0005-0000-0000-00003B220000}"/>
    <cellStyle name="40% - Accent5 2 2 2 4 2 3" xfId="15269" xr:uid="{00000000-0005-0000-0000-00003C220000}"/>
    <cellStyle name="40% - Accent5 2 2 2 4 2 3 2" xfId="36914" xr:uid="{00000000-0005-0000-0000-00003D220000}"/>
    <cellStyle name="40% - Accent5 2 2 2 4 2 4" xfId="26092" xr:uid="{00000000-0005-0000-0000-00003E220000}"/>
    <cellStyle name="40% - Accent5 2 2 2 4 3" xfId="7162" xr:uid="{00000000-0005-0000-0000-00003F220000}"/>
    <cellStyle name="40% - Accent5 2 2 2 4 3 2" xfId="17984" xr:uid="{00000000-0005-0000-0000-000040220000}"/>
    <cellStyle name="40% - Accent5 2 2 2 4 3 2 2" xfId="39629" xr:uid="{00000000-0005-0000-0000-000041220000}"/>
    <cellStyle name="40% - Accent5 2 2 2 4 3 3" xfId="28807" xr:uid="{00000000-0005-0000-0000-000042220000}"/>
    <cellStyle name="40% - Accent5 2 2 2 4 4" xfId="12573" xr:uid="{00000000-0005-0000-0000-000043220000}"/>
    <cellStyle name="40% - Accent5 2 2 2 4 4 2" xfId="34218" xr:uid="{00000000-0005-0000-0000-000044220000}"/>
    <cellStyle name="40% - Accent5 2 2 2 4 5" xfId="23396" xr:uid="{00000000-0005-0000-0000-000045220000}"/>
    <cellStyle name="40% - Accent5 2 2 2 5" xfId="3086" xr:uid="{00000000-0005-0000-0000-000046220000}"/>
    <cellStyle name="40% - Accent5 2 2 2 5 2" xfId="8511" xr:uid="{00000000-0005-0000-0000-000047220000}"/>
    <cellStyle name="40% - Accent5 2 2 2 5 2 2" xfId="19333" xr:uid="{00000000-0005-0000-0000-000048220000}"/>
    <cellStyle name="40% - Accent5 2 2 2 5 2 2 2" xfId="40978" xr:uid="{00000000-0005-0000-0000-000049220000}"/>
    <cellStyle name="40% - Accent5 2 2 2 5 2 3" xfId="30156" xr:uid="{00000000-0005-0000-0000-00004A220000}"/>
    <cellStyle name="40% - Accent5 2 2 2 5 3" xfId="13922" xr:uid="{00000000-0005-0000-0000-00004B220000}"/>
    <cellStyle name="40% - Accent5 2 2 2 5 3 2" xfId="35567" xr:uid="{00000000-0005-0000-0000-00004C220000}"/>
    <cellStyle name="40% - Accent5 2 2 2 5 4" xfId="24745" xr:uid="{00000000-0005-0000-0000-00004D220000}"/>
    <cellStyle name="40% - Accent5 2 2 2 6" xfId="5815" xr:uid="{00000000-0005-0000-0000-00004E220000}"/>
    <cellStyle name="40% - Accent5 2 2 2 6 2" xfId="16637" xr:uid="{00000000-0005-0000-0000-00004F220000}"/>
    <cellStyle name="40% - Accent5 2 2 2 6 2 2" xfId="38282" xr:uid="{00000000-0005-0000-0000-000050220000}"/>
    <cellStyle name="40% - Accent5 2 2 2 6 3" xfId="27460" xr:uid="{00000000-0005-0000-0000-000051220000}"/>
    <cellStyle name="40% - Accent5 2 2 2 7" xfId="11226" xr:uid="{00000000-0005-0000-0000-000052220000}"/>
    <cellStyle name="40% - Accent5 2 2 2 7 2" xfId="32871" xr:uid="{00000000-0005-0000-0000-000053220000}"/>
    <cellStyle name="40% - Accent5 2 2 2 8" xfId="22049" xr:uid="{00000000-0005-0000-0000-000054220000}"/>
    <cellStyle name="40% - Accent5 2 2 3" xfId="536" xr:uid="{00000000-0005-0000-0000-000055220000}"/>
    <cellStyle name="40% - Accent5 2 2 3 2" xfId="985" xr:uid="{00000000-0005-0000-0000-000056220000}"/>
    <cellStyle name="40% - Accent5 2 2 3 2 2" xfId="2334" xr:uid="{00000000-0005-0000-0000-000057220000}"/>
    <cellStyle name="40% - Accent5 2 2 3 2 2 2" xfId="5032" xr:uid="{00000000-0005-0000-0000-000058220000}"/>
    <cellStyle name="40% - Accent5 2 2 3 2 2 2 2" xfId="10457" xr:uid="{00000000-0005-0000-0000-000059220000}"/>
    <cellStyle name="40% - Accent5 2 2 3 2 2 2 2 2" xfId="21279" xr:uid="{00000000-0005-0000-0000-00005A220000}"/>
    <cellStyle name="40% - Accent5 2 2 3 2 2 2 2 2 2" xfId="42924" xr:uid="{00000000-0005-0000-0000-00005B220000}"/>
    <cellStyle name="40% - Accent5 2 2 3 2 2 2 2 3" xfId="32102" xr:uid="{00000000-0005-0000-0000-00005C220000}"/>
    <cellStyle name="40% - Accent5 2 2 3 2 2 2 3" xfId="15868" xr:uid="{00000000-0005-0000-0000-00005D220000}"/>
    <cellStyle name="40% - Accent5 2 2 3 2 2 2 3 2" xfId="37513" xr:uid="{00000000-0005-0000-0000-00005E220000}"/>
    <cellStyle name="40% - Accent5 2 2 3 2 2 2 4" xfId="26691" xr:uid="{00000000-0005-0000-0000-00005F220000}"/>
    <cellStyle name="40% - Accent5 2 2 3 2 2 3" xfId="7761" xr:uid="{00000000-0005-0000-0000-000060220000}"/>
    <cellStyle name="40% - Accent5 2 2 3 2 2 3 2" xfId="18583" xr:uid="{00000000-0005-0000-0000-000061220000}"/>
    <cellStyle name="40% - Accent5 2 2 3 2 2 3 2 2" xfId="40228" xr:uid="{00000000-0005-0000-0000-000062220000}"/>
    <cellStyle name="40% - Accent5 2 2 3 2 2 3 3" xfId="29406" xr:uid="{00000000-0005-0000-0000-000063220000}"/>
    <cellStyle name="40% - Accent5 2 2 3 2 2 4" xfId="13172" xr:uid="{00000000-0005-0000-0000-000064220000}"/>
    <cellStyle name="40% - Accent5 2 2 3 2 2 4 2" xfId="34817" xr:uid="{00000000-0005-0000-0000-000065220000}"/>
    <cellStyle name="40% - Accent5 2 2 3 2 2 5" xfId="23995" xr:uid="{00000000-0005-0000-0000-000066220000}"/>
    <cellStyle name="40% - Accent5 2 2 3 2 3" xfId="3685" xr:uid="{00000000-0005-0000-0000-000067220000}"/>
    <cellStyle name="40% - Accent5 2 2 3 2 3 2" xfId="9110" xr:uid="{00000000-0005-0000-0000-000068220000}"/>
    <cellStyle name="40% - Accent5 2 2 3 2 3 2 2" xfId="19932" xr:uid="{00000000-0005-0000-0000-000069220000}"/>
    <cellStyle name="40% - Accent5 2 2 3 2 3 2 2 2" xfId="41577" xr:uid="{00000000-0005-0000-0000-00006A220000}"/>
    <cellStyle name="40% - Accent5 2 2 3 2 3 2 3" xfId="30755" xr:uid="{00000000-0005-0000-0000-00006B220000}"/>
    <cellStyle name="40% - Accent5 2 2 3 2 3 3" xfId="14521" xr:uid="{00000000-0005-0000-0000-00006C220000}"/>
    <cellStyle name="40% - Accent5 2 2 3 2 3 3 2" xfId="36166" xr:uid="{00000000-0005-0000-0000-00006D220000}"/>
    <cellStyle name="40% - Accent5 2 2 3 2 3 4" xfId="25344" xr:uid="{00000000-0005-0000-0000-00006E220000}"/>
    <cellStyle name="40% - Accent5 2 2 3 2 4" xfId="6414" xr:uid="{00000000-0005-0000-0000-00006F220000}"/>
    <cellStyle name="40% - Accent5 2 2 3 2 4 2" xfId="17236" xr:uid="{00000000-0005-0000-0000-000070220000}"/>
    <cellStyle name="40% - Accent5 2 2 3 2 4 2 2" xfId="38881" xr:uid="{00000000-0005-0000-0000-000071220000}"/>
    <cellStyle name="40% - Accent5 2 2 3 2 4 3" xfId="28059" xr:uid="{00000000-0005-0000-0000-000072220000}"/>
    <cellStyle name="40% - Accent5 2 2 3 2 5" xfId="11825" xr:uid="{00000000-0005-0000-0000-000073220000}"/>
    <cellStyle name="40% - Accent5 2 2 3 2 5 2" xfId="33470" xr:uid="{00000000-0005-0000-0000-000074220000}"/>
    <cellStyle name="40% - Accent5 2 2 3 2 6" xfId="22648" xr:uid="{00000000-0005-0000-0000-000075220000}"/>
    <cellStyle name="40% - Accent5 2 2 3 3" xfId="1434" xr:uid="{00000000-0005-0000-0000-000076220000}"/>
    <cellStyle name="40% - Accent5 2 2 3 3 2" xfId="2783" xr:uid="{00000000-0005-0000-0000-000077220000}"/>
    <cellStyle name="40% - Accent5 2 2 3 3 2 2" xfId="5481" xr:uid="{00000000-0005-0000-0000-000078220000}"/>
    <cellStyle name="40% - Accent5 2 2 3 3 2 2 2" xfId="10906" xr:uid="{00000000-0005-0000-0000-000079220000}"/>
    <cellStyle name="40% - Accent5 2 2 3 3 2 2 2 2" xfId="21728" xr:uid="{00000000-0005-0000-0000-00007A220000}"/>
    <cellStyle name="40% - Accent5 2 2 3 3 2 2 2 2 2" xfId="43373" xr:uid="{00000000-0005-0000-0000-00007B220000}"/>
    <cellStyle name="40% - Accent5 2 2 3 3 2 2 2 3" xfId="32551" xr:uid="{00000000-0005-0000-0000-00007C220000}"/>
    <cellStyle name="40% - Accent5 2 2 3 3 2 2 3" xfId="16317" xr:uid="{00000000-0005-0000-0000-00007D220000}"/>
    <cellStyle name="40% - Accent5 2 2 3 3 2 2 3 2" xfId="37962" xr:uid="{00000000-0005-0000-0000-00007E220000}"/>
    <cellStyle name="40% - Accent5 2 2 3 3 2 2 4" xfId="27140" xr:uid="{00000000-0005-0000-0000-00007F220000}"/>
    <cellStyle name="40% - Accent5 2 2 3 3 2 3" xfId="8210" xr:uid="{00000000-0005-0000-0000-000080220000}"/>
    <cellStyle name="40% - Accent5 2 2 3 3 2 3 2" xfId="19032" xr:uid="{00000000-0005-0000-0000-000081220000}"/>
    <cellStyle name="40% - Accent5 2 2 3 3 2 3 2 2" xfId="40677" xr:uid="{00000000-0005-0000-0000-000082220000}"/>
    <cellStyle name="40% - Accent5 2 2 3 3 2 3 3" xfId="29855" xr:uid="{00000000-0005-0000-0000-000083220000}"/>
    <cellStyle name="40% - Accent5 2 2 3 3 2 4" xfId="13621" xr:uid="{00000000-0005-0000-0000-000084220000}"/>
    <cellStyle name="40% - Accent5 2 2 3 3 2 4 2" xfId="35266" xr:uid="{00000000-0005-0000-0000-000085220000}"/>
    <cellStyle name="40% - Accent5 2 2 3 3 2 5" xfId="24444" xr:uid="{00000000-0005-0000-0000-000086220000}"/>
    <cellStyle name="40% - Accent5 2 2 3 3 3" xfId="4134" xr:uid="{00000000-0005-0000-0000-000087220000}"/>
    <cellStyle name="40% - Accent5 2 2 3 3 3 2" xfId="9559" xr:uid="{00000000-0005-0000-0000-000088220000}"/>
    <cellStyle name="40% - Accent5 2 2 3 3 3 2 2" xfId="20381" xr:uid="{00000000-0005-0000-0000-000089220000}"/>
    <cellStyle name="40% - Accent5 2 2 3 3 3 2 2 2" xfId="42026" xr:uid="{00000000-0005-0000-0000-00008A220000}"/>
    <cellStyle name="40% - Accent5 2 2 3 3 3 2 3" xfId="31204" xr:uid="{00000000-0005-0000-0000-00008B220000}"/>
    <cellStyle name="40% - Accent5 2 2 3 3 3 3" xfId="14970" xr:uid="{00000000-0005-0000-0000-00008C220000}"/>
    <cellStyle name="40% - Accent5 2 2 3 3 3 3 2" xfId="36615" xr:uid="{00000000-0005-0000-0000-00008D220000}"/>
    <cellStyle name="40% - Accent5 2 2 3 3 3 4" xfId="25793" xr:uid="{00000000-0005-0000-0000-00008E220000}"/>
    <cellStyle name="40% - Accent5 2 2 3 3 4" xfId="6863" xr:uid="{00000000-0005-0000-0000-00008F220000}"/>
    <cellStyle name="40% - Accent5 2 2 3 3 4 2" xfId="17685" xr:uid="{00000000-0005-0000-0000-000090220000}"/>
    <cellStyle name="40% - Accent5 2 2 3 3 4 2 2" xfId="39330" xr:uid="{00000000-0005-0000-0000-000091220000}"/>
    <cellStyle name="40% - Accent5 2 2 3 3 4 3" xfId="28508" xr:uid="{00000000-0005-0000-0000-000092220000}"/>
    <cellStyle name="40% - Accent5 2 2 3 3 5" xfId="12274" xr:uid="{00000000-0005-0000-0000-000093220000}"/>
    <cellStyle name="40% - Accent5 2 2 3 3 5 2" xfId="33919" xr:uid="{00000000-0005-0000-0000-000094220000}"/>
    <cellStyle name="40% - Accent5 2 2 3 3 6" xfId="23097" xr:uid="{00000000-0005-0000-0000-000095220000}"/>
    <cellStyle name="40% - Accent5 2 2 3 4" xfId="1885" xr:uid="{00000000-0005-0000-0000-000096220000}"/>
    <cellStyle name="40% - Accent5 2 2 3 4 2" xfId="4583" xr:uid="{00000000-0005-0000-0000-000097220000}"/>
    <cellStyle name="40% - Accent5 2 2 3 4 2 2" xfId="10008" xr:uid="{00000000-0005-0000-0000-000098220000}"/>
    <cellStyle name="40% - Accent5 2 2 3 4 2 2 2" xfId="20830" xr:uid="{00000000-0005-0000-0000-000099220000}"/>
    <cellStyle name="40% - Accent5 2 2 3 4 2 2 2 2" xfId="42475" xr:uid="{00000000-0005-0000-0000-00009A220000}"/>
    <cellStyle name="40% - Accent5 2 2 3 4 2 2 3" xfId="31653" xr:uid="{00000000-0005-0000-0000-00009B220000}"/>
    <cellStyle name="40% - Accent5 2 2 3 4 2 3" xfId="15419" xr:uid="{00000000-0005-0000-0000-00009C220000}"/>
    <cellStyle name="40% - Accent5 2 2 3 4 2 3 2" xfId="37064" xr:uid="{00000000-0005-0000-0000-00009D220000}"/>
    <cellStyle name="40% - Accent5 2 2 3 4 2 4" xfId="26242" xr:uid="{00000000-0005-0000-0000-00009E220000}"/>
    <cellStyle name="40% - Accent5 2 2 3 4 3" xfId="7312" xr:uid="{00000000-0005-0000-0000-00009F220000}"/>
    <cellStyle name="40% - Accent5 2 2 3 4 3 2" xfId="18134" xr:uid="{00000000-0005-0000-0000-0000A0220000}"/>
    <cellStyle name="40% - Accent5 2 2 3 4 3 2 2" xfId="39779" xr:uid="{00000000-0005-0000-0000-0000A1220000}"/>
    <cellStyle name="40% - Accent5 2 2 3 4 3 3" xfId="28957" xr:uid="{00000000-0005-0000-0000-0000A2220000}"/>
    <cellStyle name="40% - Accent5 2 2 3 4 4" xfId="12723" xr:uid="{00000000-0005-0000-0000-0000A3220000}"/>
    <cellStyle name="40% - Accent5 2 2 3 4 4 2" xfId="34368" xr:uid="{00000000-0005-0000-0000-0000A4220000}"/>
    <cellStyle name="40% - Accent5 2 2 3 4 5" xfId="23546" xr:uid="{00000000-0005-0000-0000-0000A5220000}"/>
    <cellStyle name="40% - Accent5 2 2 3 5" xfId="3236" xr:uid="{00000000-0005-0000-0000-0000A6220000}"/>
    <cellStyle name="40% - Accent5 2 2 3 5 2" xfId="8661" xr:uid="{00000000-0005-0000-0000-0000A7220000}"/>
    <cellStyle name="40% - Accent5 2 2 3 5 2 2" xfId="19483" xr:uid="{00000000-0005-0000-0000-0000A8220000}"/>
    <cellStyle name="40% - Accent5 2 2 3 5 2 2 2" xfId="41128" xr:uid="{00000000-0005-0000-0000-0000A9220000}"/>
    <cellStyle name="40% - Accent5 2 2 3 5 2 3" xfId="30306" xr:uid="{00000000-0005-0000-0000-0000AA220000}"/>
    <cellStyle name="40% - Accent5 2 2 3 5 3" xfId="14072" xr:uid="{00000000-0005-0000-0000-0000AB220000}"/>
    <cellStyle name="40% - Accent5 2 2 3 5 3 2" xfId="35717" xr:uid="{00000000-0005-0000-0000-0000AC220000}"/>
    <cellStyle name="40% - Accent5 2 2 3 5 4" xfId="24895" xr:uid="{00000000-0005-0000-0000-0000AD220000}"/>
    <cellStyle name="40% - Accent5 2 2 3 6" xfId="5965" xr:uid="{00000000-0005-0000-0000-0000AE220000}"/>
    <cellStyle name="40% - Accent5 2 2 3 6 2" xfId="16787" xr:uid="{00000000-0005-0000-0000-0000AF220000}"/>
    <cellStyle name="40% - Accent5 2 2 3 6 2 2" xfId="38432" xr:uid="{00000000-0005-0000-0000-0000B0220000}"/>
    <cellStyle name="40% - Accent5 2 2 3 6 3" xfId="27610" xr:uid="{00000000-0005-0000-0000-0000B1220000}"/>
    <cellStyle name="40% - Accent5 2 2 3 7" xfId="11376" xr:uid="{00000000-0005-0000-0000-0000B2220000}"/>
    <cellStyle name="40% - Accent5 2 2 3 7 2" xfId="33021" xr:uid="{00000000-0005-0000-0000-0000B3220000}"/>
    <cellStyle name="40% - Accent5 2 2 3 8" xfId="22199" xr:uid="{00000000-0005-0000-0000-0000B4220000}"/>
    <cellStyle name="40% - Accent5 2 2 4" xfId="686" xr:uid="{00000000-0005-0000-0000-0000B5220000}"/>
    <cellStyle name="40% - Accent5 2 2 4 2" xfId="2035" xr:uid="{00000000-0005-0000-0000-0000B6220000}"/>
    <cellStyle name="40% - Accent5 2 2 4 2 2" xfId="4733" xr:uid="{00000000-0005-0000-0000-0000B7220000}"/>
    <cellStyle name="40% - Accent5 2 2 4 2 2 2" xfId="10158" xr:uid="{00000000-0005-0000-0000-0000B8220000}"/>
    <cellStyle name="40% - Accent5 2 2 4 2 2 2 2" xfId="20980" xr:uid="{00000000-0005-0000-0000-0000B9220000}"/>
    <cellStyle name="40% - Accent5 2 2 4 2 2 2 2 2" xfId="42625" xr:uid="{00000000-0005-0000-0000-0000BA220000}"/>
    <cellStyle name="40% - Accent5 2 2 4 2 2 2 3" xfId="31803" xr:uid="{00000000-0005-0000-0000-0000BB220000}"/>
    <cellStyle name="40% - Accent5 2 2 4 2 2 3" xfId="15569" xr:uid="{00000000-0005-0000-0000-0000BC220000}"/>
    <cellStyle name="40% - Accent5 2 2 4 2 2 3 2" xfId="37214" xr:uid="{00000000-0005-0000-0000-0000BD220000}"/>
    <cellStyle name="40% - Accent5 2 2 4 2 2 4" xfId="26392" xr:uid="{00000000-0005-0000-0000-0000BE220000}"/>
    <cellStyle name="40% - Accent5 2 2 4 2 3" xfId="7462" xr:uid="{00000000-0005-0000-0000-0000BF220000}"/>
    <cellStyle name="40% - Accent5 2 2 4 2 3 2" xfId="18284" xr:uid="{00000000-0005-0000-0000-0000C0220000}"/>
    <cellStyle name="40% - Accent5 2 2 4 2 3 2 2" xfId="39929" xr:uid="{00000000-0005-0000-0000-0000C1220000}"/>
    <cellStyle name="40% - Accent5 2 2 4 2 3 3" xfId="29107" xr:uid="{00000000-0005-0000-0000-0000C2220000}"/>
    <cellStyle name="40% - Accent5 2 2 4 2 4" xfId="12873" xr:uid="{00000000-0005-0000-0000-0000C3220000}"/>
    <cellStyle name="40% - Accent5 2 2 4 2 4 2" xfId="34518" xr:uid="{00000000-0005-0000-0000-0000C4220000}"/>
    <cellStyle name="40% - Accent5 2 2 4 2 5" xfId="23696" xr:uid="{00000000-0005-0000-0000-0000C5220000}"/>
    <cellStyle name="40% - Accent5 2 2 4 3" xfId="3386" xr:uid="{00000000-0005-0000-0000-0000C6220000}"/>
    <cellStyle name="40% - Accent5 2 2 4 3 2" xfId="8811" xr:uid="{00000000-0005-0000-0000-0000C7220000}"/>
    <cellStyle name="40% - Accent5 2 2 4 3 2 2" xfId="19633" xr:uid="{00000000-0005-0000-0000-0000C8220000}"/>
    <cellStyle name="40% - Accent5 2 2 4 3 2 2 2" xfId="41278" xr:uid="{00000000-0005-0000-0000-0000C9220000}"/>
    <cellStyle name="40% - Accent5 2 2 4 3 2 3" xfId="30456" xr:uid="{00000000-0005-0000-0000-0000CA220000}"/>
    <cellStyle name="40% - Accent5 2 2 4 3 3" xfId="14222" xr:uid="{00000000-0005-0000-0000-0000CB220000}"/>
    <cellStyle name="40% - Accent5 2 2 4 3 3 2" xfId="35867" xr:uid="{00000000-0005-0000-0000-0000CC220000}"/>
    <cellStyle name="40% - Accent5 2 2 4 3 4" xfId="25045" xr:uid="{00000000-0005-0000-0000-0000CD220000}"/>
    <cellStyle name="40% - Accent5 2 2 4 4" xfId="6115" xr:uid="{00000000-0005-0000-0000-0000CE220000}"/>
    <cellStyle name="40% - Accent5 2 2 4 4 2" xfId="16937" xr:uid="{00000000-0005-0000-0000-0000CF220000}"/>
    <cellStyle name="40% - Accent5 2 2 4 4 2 2" xfId="38582" xr:uid="{00000000-0005-0000-0000-0000D0220000}"/>
    <cellStyle name="40% - Accent5 2 2 4 4 3" xfId="27760" xr:uid="{00000000-0005-0000-0000-0000D1220000}"/>
    <cellStyle name="40% - Accent5 2 2 4 5" xfId="11526" xr:uid="{00000000-0005-0000-0000-0000D2220000}"/>
    <cellStyle name="40% - Accent5 2 2 4 5 2" xfId="33171" xr:uid="{00000000-0005-0000-0000-0000D3220000}"/>
    <cellStyle name="40% - Accent5 2 2 4 6" xfId="22349" xr:uid="{00000000-0005-0000-0000-0000D4220000}"/>
    <cellStyle name="40% - Accent5 2 2 5" xfId="1135" xr:uid="{00000000-0005-0000-0000-0000D5220000}"/>
    <cellStyle name="40% - Accent5 2 2 5 2" xfId="2484" xr:uid="{00000000-0005-0000-0000-0000D6220000}"/>
    <cellStyle name="40% - Accent5 2 2 5 2 2" xfId="5182" xr:uid="{00000000-0005-0000-0000-0000D7220000}"/>
    <cellStyle name="40% - Accent5 2 2 5 2 2 2" xfId="10607" xr:uid="{00000000-0005-0000-0000-0000D8220000}"/>
    <cellStyle name="40% - Accent5 2 2 5 2 2 2 2" xfId="21429" xr:uid="{00000000-0005-0000-0000-0000D9220000}"/>
    <cellStyle name="40% - Accent5 2 2 5 2 2 2 2 2" xfId="43074" xr:uid="{00000000-0005-0000-0000-0000DA220000}"/>
    <cellStyle name="40% - Accent5 2 2 5 2 2 2 3" xfId="32252" xr:uid="{00000000-0005-0000-0000-0000DB220000}"/>
    <cellStyle name="40% - Accent5 2 2 5 2 2 3" xfId="16018" xr:uid="{00000000-0005-0000-0000-0000DC220000}"/>
    <cellStyle name="40% - Accent5 2 2 5 2 2 3 2" xfId="37663" xr:uid="{00000000-0005-0000-0000-0000DD220000}"/>
    <cellStyle name="40% - Accent5 2 2 5 2 2 4" xfId="26841" xr:uid="{00000000-0005-0000-0000-0000DE220000}"/>
    <cellStyle name="40% - Accent5 2 2 5 2 3" xfId="7911" xr:uid="{00000000-0005-0000-0000-0000DF220000}"/>
    <cellStyle name="40% - Accent5 2 2 5 2 3 2" xfId="18733" xr:uid="{00000000-0005-0000-0000-0000E0220000}"/>
    <cellStyle name="40% - Accent5 2 2 5 2 3 2 2" xfId="40378" xr:uid="{00000000-0005-0000-0000-0000E1220000}"/>
    <cellStyle name="40% - Accent5 2 2 5 2 3 3" xfId="29556" xr:uid="{00000000-0005-0000-0000-0000E2220000}"/>
    <cellStyle name="40% - Accent5 2 2 5 2 4" xfId="13322" xr:uid="{00000000-0005-0000-0000-0000E3220000}"/>
    <cellStyle name="40% - Accent5 2 2 5 2 4 2" xfId="34967" xr:uid="{00000000-0005-0000-0000-0000E4220000}"/>
    <cellStyle name="40% - Accent5 2 2 5 2 5" xfId="24145" xr:uid="{00000000-0005-0000-0000-0000E5220000}"/>
    <cellStyle name="40% - Accent5 2 2 5 3" xfId="3835" xr:uid="{00000000-0005-0000-0000-0000E6220000}"/>
    <cellStyle name="40% - Accent5 2 2 5 3 2" xfId="9260" xr:uid="{00000000-0005-0000-0000-0000E7220000}"/>
    <cellStyle name="40% - Accent5 2 2 5 3 2 2" xfId="20082" xr:uid="{00000000-0005-0000-0000-0000E8220000}"/>
    <cellStyle name="40% - Accent5 2 2 5 3 2 2 2" xfId="41727" xr:uid="{00000000-0005-0000-0000-0000E9220000}"/>
    <cellStyle name="40% - Accent5 2 2 5 3 2 3" xfId="30905" xr:uid="{00000000-0005-0000-0000-0000EA220000}"/>
    <cellStyle name="40% - Accent5 2 2 5 3 3" xfId="14671" xr:uid="{00000000-0005-0000-0000-0000EB220000}"/>
    <cellStyle name="40% - Accent5 2 2 5 3 3 2" xfId="36316" xr:uid="{00000000-0005-0000-0000-0000EC220000}"/>
    <cellStyle name="40% - Accent5 2 2 5 3 4" xfId="25494" xr:uid="{00000000-0005-0000-0000-0000ED220000}"/>
    <cellStyle name="40% - Accent5 2 2 5 4" xfId="6564" xr:uid="{00000000-0005-0000-0000-0000EE220000}"/>
    <cellStyle name="40% - Accent5 2 2 5 4 2" xfId="17386" xr:uid="{00000000-0005-0000-0000-0000EF220000}"/>
    <cellStyle name="40% - Accent5 2 2 5 4 2 2" xfId="39031" xr:uid="{00000000-0005-0000-0000-0000F0220000}"/>
    <cellStyle name="40% - Accent5 2 2 5 4 3" xfId="28209" xr:uid="{00000000-0005-0000-0000-0000F1220000}"/>
    <cellStyle name="40% - Accent5 2 2 5 5" xfId="11975" xr:uid="{00000000-0005-0000-0000-0000F2220000}"/>
    <cellStyle name="40% - Accent5 2 2 5 5 2" xfId="33620" xr:uid="{00000000-0005-0000-0000-0000F3220000}"/>
    <cellStyle name="40% - Accent5 2 2 5 6" xfId="22798" xr:uid="{00000000-0005-0000-0000-0000F4220000}"/>
    <cellStyle name="40% - Accent5 2 2 6" xfId="1586" xr:uid="{00000000-0005-0000-0000-0000F5220000}"/>
    <cellStyle name="40% - Accent5 2 2 6 2" xfId="4284" xr:uid="{00000000-0005-0000-0000-0000F6220000}"/>
    <cellStyle name="40% - Accent5 2 2 6 2 2" xfId="9709" xr:uid="{00000000-0005-0000-0000-0000F7220000}"/>
    <cellStyle name="40% - Accent5 2 2 6 2 2 2" xfId="20531" xr:uid="{00000000-0005-0000-0000-0000F8220000}"/>
    <cellStyle name="40% - Accent5 2 2 6 2 2 2 2" xfId="42176" xr:uid="{00000000-0005-0000-0000-0000F9220000}"/>
    <cellStyle name="40% - Accent5 2 2 6 2 2 3" xfId="31354" xr:uid="{00000000-0005-0000-0000-0000FA220000}"/>
    <cellStyle name="40% - Accent5 2 2 6 2 3" xfId="15120" xr:uid="{00000000-0005-0000-0000-0000FB220000}"/>
    <cellStyle name="40% - Accent5 2 2 6 2 3 2" xfId="36765" xr:uid="{00000000-0005-0000-0000-0000FC220000}"/>
    <cellStyle name="40% - Accent5 2 2 6 2 4" xfId="25943" xr:uid="{00000000-0005-0000-0000-0000FD220000}"/>
    <cellStyle name="40% - Accent5 2 2 6 3" xfId="7013" xr:uid="{00000000-0005-0000-0000-0000FE220000}"/>
    <cellStyle name="40% - Accent5 2 2 6 3 2" xfId="17835" xr:uid="{00000000-0005-0000-0000-0000FF220000}"/>
    <cellStyle name="40% - Accent5 2 2 6 3 2 2" xfId="39480" xr:uid="{00000000-0005-0000-0000-000000230000}"/>
    <cellStyle name="40% - Accent5 2 2 6 3 3" xfId="28658" xr:uid="{00000000-0005-0000-0000-000001230000}"/>
    <cellStyle name="40% - Accent5 2 2 6 4" xfId="12424" xr:uid="{00000000-0005-0000-0000-000002230000}"/>
    <cellStyle name="40% - Accent5 2 2 6 4 2" xfId="34069" xr:uid="{00000000-0005-0000-0000-000003230000}"/>
    <cellStyle name="40% - Accent5 2 2 6 5" xfId="23247" xr:uid="{00000000-0005-0000-0000-000004230000}"/>
    <cellStyle name="40% - Accent5 2 2 7" xfId="2937" xr:uid="{00000000-0005-0000-0000-000005230000}"/>
    <cellStyle name="40% - Accent5 2 2 7 2" xfId="8362" xr:uid="{00000000-0005-0000-0000-000006230000}"/>
    <cellStyle name="40% - Accent5 2 2 7 2 2" xfId="19184" xr:uid="{00000000-0005-0000-0000-000007230000}"/>
    <cellStyle name="40% - Accent5 2 2 7 2 2 2" xfId="40829" xr:uid="{00000000-0005-0000-0000-000008230000}"/>
    <cellStyle name="40% - Accent5 2 2 7 2 3" xfId="30007" xr:uid="{00000000-0005-0000-0000-000009230000}"/>
    <cellStyle name="40% - Accent5 2 2 7 3" xfId="13773" xr:uid="{00000000-0005-0000-0000-00000A230000}"/>
    <cellStyle name="40% - Accent5 2 2 7 3 2" xfId="35418" xr:uid="{00000000-0005-0000-0000-00000B230000}"/>
    <cellStyle name="40% - Accent5 2 2 7 4" xfId="24596" xr:uid="{00000000-0005-0000-0000-00000C230000}"/>
    <cellStyle name="40% - Accent5 2 2 8" xfId="5666" xr:uid="{00000000-0005-0000-0000-00000D230000}"/>
    <cellStyle name="40% - Accent5 2 2 8 2" xfId="16488" xr:uid="{00000000-0005-0000-0000-00000E230000}"/>
    <cellStyle name="40% - Accent5 2 2 8 2 2" xfId="38133" xr:uid="{00000000-0005-0000-0000-00000F230000}"/>
    <cellStyle name="40% - Accent5 2 2 8 3" xfId="27311" xr:uid="{00000000-0005-0000-0000-000010230000}"/>
    <cellStyle name="40% - Accent5 2 2 9" xfId="11077" xr:uid="{00000000-0005-0000-0000-000011230000}"/>
    <cellStyle name="40% - Accent5 2 2 9 2" xfId="32722" xr:uid="{00000000-0005-0000-0000-000012230000}"/>
    <cellStyle name="40% - Accent5 2 3" xfId="184" xr:uid="{00000000-0005-0000-0000-000013230000}"/>
    <cellStyle name="40% - Accent5 2 3 10" xfId="21899" xr:uid="{00000000-0005-0000-0000-000014230000}"/>
    <cellStyle name="40% - Accent5 2 3 2" xfId="385" xr:uid="{00000000-0005-0000-0000-000015230000}"/>
    <cellStyle name="40% - Accent5 2 3 2 2" xfId="834" xr:uid="{00000000-0005-0000-0000-000016230000}"/>
    <cellStyle name="40% - Accent5 2 3 2 2 2" xfId="2183" xr:uid="{00000000-0005-0000-0000-000017230000}"/>
    <cellStyle name="40% - Accent5 2 3 2 2 2 2" xfId="4881" xr:uid="{00000000-0005-0000-0000-000018230000}"/>
    <cellStyle name="40% - Accent5 2 3 2 2 2 2 2" xfId="10306" xr:uid="{00000000-0005-0000-0000-000019230000}"/>
    <cellStyle name="40% - Accent5 2 3 2 2 2 2 2 2" xfId="21128" xr:uid="{00000000-0005-0000-0000-00001A230000}"/>
    <cellStyle name="40% - Accent5 2 3 2 2 2 2 2 2 2" xfId="42773" xr:uid="{00000000-0005-0000-0000-00001B230000}"/>
    <cellStyle name="40% - Accent5 2 3 2 2 2 2 2 3" xfId="31951" xr:uid="{00000000-0005-0000-0000-00001C230000}"/>
    <cellStyle name="40% - Accent5 2 3 2 2 2 2 3" xfId="15717" xr:uid="{00000000-0005-0000-0000-00001D230000}"/>
    <cellStyle name="40% - Accent5 2 3 2 2 2 2 3 2" xfId="37362" xr:uid="{00000000-0005-0000-0000-00001E230000}"/>
    <cellStyle name="40% - Accent5 2 3 2 2 2 2 4" xfId="26540" xr:uid="{00000000-0005-0000-0000-00001F230000}"/>
    <cellStyle name="40% - Accent5 2 3 2 2 2 3" xfId="7610" xr:uid="{00000000-0005-0000-0000-000020230000}"/>
    <cellStyle name="40% - Accent5 2 3 2 2 2 3 2" xfId="18432" xr:uid="{00000000-0005-0000-0000-000021230000}"/>
    <cellStyle name="40% - Accent5 2 3 2 2 2 3 2 2" xfId="40077" xr:uid="{00000000-0005-0000-0000-000022230000}"/>
    <cellStyle name="40% - Accent5 2 3 2 2 2 3 3" xfId="29255" xr:uid="{00000000-0005-0000-0000-000023230000}"/>
    <cellStyle name="40% - Accent5 2 3 2 2 2 4" xfId="13021" xr:uid="{00000000-0005-0000-0000-000024230000}"/>
    <cellStyle name="40% - Accent5 2 3 2 2 2 4 2" xfId="34666" xr:uid="{00000000-0005-0000-0000-000025230000}"/>
    <cellStyle name="40% - Accent5 2 3 2 2 2 5" xfId="23844" xr:uid="{00000000-0005-0000-0000-000026230000}"/>
    <cellStyle name="40% - Accent5 2 3 2 2 3" xfId="3534" xr:uid="{00000000-0005-0000-0000-000027230000}"/>
    <cellStyle name="40% - Accent5 2 3 2 2 3 2" xfId="8959" xr:uid="{00000000-0005-0000-0000-000028230000}"/>
    <cellStyle name="40% - Accent5 2 3 2 2 3 2 2" xfId="19781" xr:uid="{00000000-0005-0000-0000-000029230000}"/>
    <cellStyle name="40% - Accent5 2 3 2 2 3 2 2 2" xfId="41426" xr:uid="{00000000-0005-0000-0000-00002A230000}"/>
    <cellStyle name="40% - Accent5 2 3 2 2 3 2 3" xfId="30604" xr:uid="{00000000-0005-0000-0000-00002B230000}"/>
    <cellStyle name="40% - Accent5 2 3 2 2 3 3" xfId="14370" xr:uid="{00000000-0005-0000-0000-00002C230000}"/>
    <cellStyle name="40% - Accent5 2 3 2 2 3 3 2" xfId="36015" xr:uid="{00000000-0005-0000-0000-00002D230000}"/>
    <cellStyle name="40% - Accent5 2 3 2 2 3 4" xfId="25193" xr:uid="{00000000-0005-0000-0000-00002E230000}"/>
    <cellStyle name="40% - Accent5 2 3 2 2 4" xfId="6263" xr:uid="{00000000-0005-0000-0000-00002F230000}"/>
    <cellStyle name="40% - Accent5 2 3 2 2 4 2" xfId="17085" xr:uid="{00000000-0005-0000-0000-000030230000}"/>
    <cellStyle name="40% - Accent5 2 3 2 2 4 2 2" xfId="38730" xr:uid="{00000000-0005-0000-0000-000031230000}"/>
    <cellStyle name="40% - Accent5 2 3 2 2 4 3" xfId="27908" xr:uid="{00000000-0005-0000-0000-000032230000}"/>
    <cellStyle name="40% - Accent5 2 3 2 2 5" xfId="11674" xr:uid="{00000000-0005-0000-0000-000033230000}"/>
    <cellStyle name="40% - Accent5 2 3 2 2 5 2" xfId="33319" xr:uid="{00000000-0005-0000-0000-000034230000}"/>
    <cellStyle name="40% - Accent5 2 3 2 2 6" xfId="22497" xr:uid="{00000000-0005-0000-0000-000035230000}"/>
    <cellStyle name="40% - Accent5 2 3 2 3" xfId="1283" xr:uid="{00000000-0005-0000-0000-000036230000}"/>
    <cellStyle name="40% - Accent5 2 3 2 3 2" xfId="2632" xr:uid="{00000000-0005-0000-0000-000037230000}"/>
    <cellStyle name="40% - Accent5 2 3 2 3 2 2" xfId="5330" xr:uid="{00000000-0005-0000-0000-000038230000}"/>
    <cellStyle name="40% - Accent5 2 3 2 3 2 2 2" xfId="10755" xr:uid="{00000000-0005-0000-0000-000039230000}"/>
    <cellStyle name="40% - Accent5 2 3 2 3 2 2 2 2" xfId="21577" xr:uid="{00000000-0005-0000-0000-00003A230000}"/>
    <cellStyle name="40% - Accent5 2 3 2 3 2 2 2 2 2" xfId="43222" xr:uid="{00000000-0005-0000-0000-00003B230000}"/>
    <cellStyle name="40% - Accent5 2 3 2 3 2 2 2 3" xfId="32400" xr:uid="{00000000-0005-0000-0000-00003C230000}"/>
    <cellStyle name="40% - Accent5 2 3 2 3 2 2 3" xfId="16166" xr:uid="{00000000-0005-0000-0000-00003D230000}"/>
    <cellStyle name="40% - Accent5 2 3 2 3 2 2 3 2" xfId="37811" xr:uid="{00000000-0005-0000-0000-00003E230000}"/>
    <cellStyle name="40% - Accent5 2 3 2 3 2 2 4" xfId="26989" xr:uid="{00000000-0005-0000-0000-00003F230000}"/>
    <cellStyle name="40% - Accent5 2 3 2 3 2 3" xfId="8059" xr:uid="{00000000-0005-0000-0000-000040230000}"/>
    <cellStyle name="40% - Accent5 2 3 2 3 2 3 2" xfId="18881" xr:uid="{00000000-0005-0000-0000-000041230000}"/>
    <cellStyle name="40% - Accent5 2 3 2 3 2 3 2 2" xfId="40526" xr:uid="{00000000-0005-0000-0000-000042230000}"/>
    <cellStyle name="40% - Accent5 2 3 2 3 2 3 3" xfId="29704" xr:uid="{00000000-0005-0000-0000-000043230000}"/>
    <cellStyle name="40% - Accent5 2 3 2 3 2 4" xfId="13470" xr:uid="{00000000-0005-0000-0000-000044230000}"/>
    <cellStyle name="40% - Accent5 2 3 2 3 2 4 2" xfId="35115" xr:uid="{00000000-0005-0000-0000-000045230000}"/>
    <cellStyle name="40% - Accent5 2 3 2 3 2 5" xfId="24293" xr:uid="{00000000-0005-0000-0000-000046230000}"/>
    <cellStyle name="40% - Accent5 2 3 2 3 3" xfId="3983" xr:uid="{00000000-0005-0000-0000-000047230000}"/>
    <cellStyle name="40% - Accent5 2 3 2 3 3 2" xfId="9408" xr:uid="{00000000-0005-0000-0000-000048230000}"/>
    <cellStyle name="40% - Accent5 2 3 2 3 3 2 2" xfId="20230" xr:uid="{00000000-0005-0000-0000-000049230000}"/>
    <cellStyle name="40% - Accent5 2 3 2 3 3 2 2 2" xfId="41875" xr:uid="{00000000-0005-0000-0000-00004A230000}"/>
    <cellStyle name="40% - Accent5 2 3 2 3 3 2 3" xfId="31053" xr:uid="{00000000-0005-0000-0000-00004B230000}"/>
    <cellStyle name="40% - Accent5 2 3 2 3 3 3" xfId="14819" xr:uid="{00000000-0005-0000-0000-00004C230000}"/>
    <cellStyle name="40% - Accent5 2 3 2 3 3 3 2" xfId="36464" xr:uid="{00000000-0005-0000-0000-00004D230000}"/>
    <cellStyle name="40% - Accent5 2 3 2 3 3 4" xfId="25642" xr:uid="{00000000-0005-0000-0000-00004E230000}"/>
    <cellStyle name="40% - Accent5 2 3 2 3 4" xfId="6712" xr:uid="{00000000-0005-0000-0000-00004F230000}"/>
    <cellStyle name="40% - Accent5 2 3 2 3 4 2" xfId="17534" xr:uid="{00000000-0005-0000-0000-000050230000}"/>
    <cellStyle name="40% - Accent5 2 3 2 3 4 2 2" xfId="39179" xr:uid="{00000000-0005-0000-0000-000051230000}"/>
    <cellStyle name="40% - Accent5 2 3 2 3 4 3" xfId="28357" xr:uid="{00000000-0005-0000-0000-000052230000}"/>
    <cellStyle name="40% - Accent5 2 3 2 3 5" xfId="12123" xr:uid="{00000000-0005-0000-0000-000053230000}"/>
    <cellStyle name="40% - Accent5 2 3 2 3 5 2" xfId="33768" xr:uid="{00000000-0005-0000-0000-000054230000}"/>
    <cellStyle name="40% - Accent5 2 3 2 3 6" xfId="22946" xr:uid="{00000000-0005-0000-0000-000055230000}"/>
    <cellStyle name="40% - Accent5 2 3 2 4" xfId="1734" xr:uid="{00000000-0005-0000-0000-000056230000}"/>
    <cellStyle name="40% - Accent5 2 3 2 4 2" xfId="4432" xr:uid="{00000000-0005-0000-0000-000057230000}"/>
    <cellStyle name="40% - Accent5 2 3 2 4 2 2" xfId="9857" xr:uid="{00000000-0005-0000-0000-000058230000}"/>
    <cellStyle name="40% - Accent5 2 3 2 4 2 2 2" xfId="20679" xr:uid="{00000000-0005-0000-0000-000059230000}"/>
    <cellStyle name="40% - Accent5 2 3 2 4 2 2 2 2" xfId="42324" xr:uid="{00000000-0005-0000-0000-00005A230000}"/>
    <cellStyle name="40% - Accent5 2 3 2 4 2 2 3" xfId="31502" xr:uid="{00000000-0005-0000-0000-00005B230000}"/>
    <cellStyle name="40% - Accent5 2 3 2 4 2 3" xfId="15268" xr:uid="{00000000-0005-0000-0000-00005C230000}"/>
    <cellStyle name="40% - Accent5 2 3 2 4 2 3 2" xfId="36913" xr:uid="{00000000-0005-0000-0000-00005D230000}"/>
    <cellStyle name="40% - Accent5 2 3 2 4 2 4" xfId="26091" xr:uid="{00000000-0005-0000-0000-00005E230000}"/>
    <cellStyle name="40% - Accent5 2 3 2 4 3" xfId="7161" xr:uid="{00000000-0005-0000-0000-00005F230000}"/>
    <cellStyle name="40% - Accent5 2 3 2 4 3 2" xfId="17983" xr:uid="{00000000-0005-0000-0000-000060230000}"/>
    <cellStyle name="40% - Accent5 2 3 2 4 3 2 2" xfId="39628" xr:uid="{00000000-0005-0000-0000-000061230000}"/>
    <cellStyle name="40% - Accent5 2 3 2 4 3 3" xfId="28806" xr:uid="{00000000-0005-0000-0000-000062230000}"/>
    <cellStyle name="40% - Accent5 2 3 2 4 4" xfId="12572" xr:uid="{00000000-0005-0000-0000-000063230000}"/>
    <cellStyle name="40% - Accent5 2 3 2 4 4 2" xfId="34217" xr:uid="{00000000-0005-0000-0000-000064230000}"/>
    <cellStyle name="40% - Accent5 2 3 2 4 5" xfId="23395" xr:uid="{00000000-0005-0000-0000-000065230000}"/>
    <cellStyle name="40% - Accent5 2 3 2 5" xfId="3085" xr:uid="{00000000-0005-0000-0000-000066230000}"/>
    <cellStyle name="40% - Accent5 2 3 2 5 2" xfId="8510" xr:uid="{00000000-0005-0000-0000-000067230000}"/>
    <cellStyle name="40% - Accent5 2 3 2 5 2 2" xfId="19332" xr:uid="{00000000-0005-0000-0000-000068230000}"/>
    <cellStyle name="40% - Accent5 2 3 2 5 2 2 2" xfId="40977" xr:uid="{00000000-0005-0000-0000-000069230000}"/>
    <cellStyle name="40% - Accent5 2 3 2 5 2 3" xfId="30155" xr:uid="{00000000-0005-0000-0000-00006A230000}"/>
    <cellStyle name="40% - Accent5 2 3 2 5 3" xfId="13921" xr:uid="{00000000-0005-0000-0000-00006B230000}"/>
    <cellStyle name="40% - Accent5 2 3 2 5 3 2" xfId="35566" xr:uid="{00000000-0005-0000-0000-00006C230000}"/>
    <cellStyle name="40% - Accent5 2 3 2 5 4" xfId="24744" xr:uid="{00000000-0005-0000-0000-00006D230000}"/>
    <cellStyle name="40% - Accent5 2 3 2 6" xfId="5814" xr:uid="{00000000-0005-0000-0000-00006E230000}"/>
    <cellStyle name="40% - Accent5 2 3 2 6 2" xfId="16636" xr:uid="{00000000-0005-0000-0000-00006F230000}"/>
    <cellStyle name="40% - Accent5 2 3 2 6 2 2" xfId="38281" xr:uid="{00000000-0005-0000-0000-000070230000}"/>
    <cellStyle name="40% - Accent5 2 3 2 6 3" xfId="27459" xr:uid="{00000000-0005-0000-0000-000071230000}"/>
    <cellStyle name="40% - Accent5 2 3 2 7" xfId="11225" xr:uid="{00000000-0005-0000-0000-000072230000}"/>
    <cellStyle name="40% - Accent5 2 3 2 7 2" xfId="32870" xr:uid="{00000000-0005-0000-0000-000073230000}"/>
    <cellStyle name="40% - Accent5 2 3 2 8" xfId="22048" xr:uid="{00000000-0005-0000-0000-000074230000}"/>
    <cellStyle name="40% - Accent5 2 3 3" xfId="535" xr:uid="{00000000-0005-0000-0000-000075230000}"/>
    <cellStyle name="40% - Accent5 2 3 3 2" xfId="984" xr:uid="{00000000-0005-0000-0000-000076230000}"/>
    <cellStyle name="40% - Accent5 2 3 3 2 2" xfId="2333" xr:uid="{00000000-0005-0000-0000-000077230000}"/>
    <cellStyle name="40% - Accent5 2 3 3 2 2 2" xfId="5031" xr:uid="{00000000-0005-0000-0000-000078230000}"/>
    <cellStyle name="40% - Accent5 2 3 3 2 2 2 2" xfId="10456" xr:uid="{00000000-0005-0000-0000-000079230000}"/>
    <cellStyle name="40% - Accent5 2 3 3 2 2 2 2 2" xfId="21278" xr:uid="{00000000-0005-0000-0000-00007A230000}"/>
    <cellStyle name="40% - Accent5 2 3 3 2 2 2 2 2 2" xfId="42923" xr:uid="{00000000-0005-0000-0000-00007B230000}"/>
    <cellStyle name="40% - Accent5 2 3 3 2 2 2 2 3" xfId="32101" xr:uid="{00000000-0005-0000-0000-00007C230000}"/>
    <cellStyle name="40% - Accent5 2 3 3 2 2 2 3" xfId="15867" xr:uid="{00000000-0005-0000-0000-00007D230000}"/>
    <cellStyle name="40% - Accent5 2 3 3 2 2 2 3 2" xfId="37512" xr:uid="{00000000-0005-0000-0000-00007E230000}"/>
    <cellStyle name="40% - Accent5 2 3 3 2 2 2 4" xfId="26690" xr:uid="{00000000-0005-0000-0000-00007F230000}"/>
    <cellStyle name="40% - Accent5 2 3 3 2 2 3" xfId="7760" xr:uid="{00000000-0005-0000-0000-000080230000}"/>
    <cellStyle name="40% - Accent5 2 3 3 2 2 3 2" xfId="18582" xr:uid="{00000000-0005-0000-0000-000081230000}"/>
    <cellStyle name="40% - Accent5 2 3 3 2 2 3 2 2" xfId="40227" xr:uid="{00000000-0005-0000-0000-000082230000}"/>
    <cellStyle name="40% - Accent5 2 3 3 2 2 3 3" xfId="29405" xr:uid="{00000000-0005-0000-0000-000083230000}"/>
    <cellStyle name="40% - Accent5 2 3 3 2 2 4" xfId="13171" xr:uid="{00000000-0005-0000-0000-000084230000}"/>
    <cellStyle name="40% - Accent5 2 3 3 2 2 4 2" xfId="34816" xr:uid="{00000000-0005-0000-0000-000085230000}"/>
    <cellStyle name="40% - Accent5 2 3 3 2 2 5" xfId="23994" xr:uid="{00000000-0005-0000-0000-000086230000}"/>
    <cellStyle name="40% - Accent5 2 3 3 2 3" xfId="3684" xr:uid="{00000000-0005-0000-0000-000087230000}"/>
    <cellStyle name="40% - Accent5 2 3 3 2 3 2" xfId="9109" xr:uid="{00000000-0005-0000-0000-000088230000}"/>
    <cellStyle name="40% - Accent5 2 3 3 2 3 2 2" xfId="19931" xr:uid="{00000000-0005-0000-0000-000089230000}"/>
    <cellStyle name="40% - Accent5 2 3 3 2 3 2 2 2" xfId="41576" xr:uid="{00000000-0005-0000-0000-00008A230000}"/>
    <cellStyle name="40% - Accent5 2 3 3 2 3 2 3" xfId="30754" xr:uid="{00000000-0005-0000-0000-00008B230000}"/>
    <cellStyle name="40% - Accent5 2 3 3 2 3 3" xfId="14520" xr:uid="{00000000-0005-0000-0000-00008C230000}"/>
    <cellStyle name="40% - Accent5 2 3 3 2 3 3 2" xfId="36165" xr:uid="{00000000-0005-0000-0000-00008D230000}"/>
    <cellStyle name="40% - Accent5 2 3 3 2 3 4" xfId="25343" xr:uid="{00000000-0005-0000-0000-00008E230000}"/>
    <cellStyle name="40% - Accent5 2 3 3 2 4" xfId="6413" xr:uid="{00000000-0005-0000-0000-00008F230000}"/>
    <cellStyle name="40% - Accent5 2 3 3 2 4 2" xfId="17235" xr:uid="{00000000-0005-0000-0000-000090230000}"/>
    <cellStyle name="40% - Accent5 2 3 3 2 4 2 2" xfId="38880" xr:uid="{00000000-0005-0000-0000-000091230000}"/>
    <cellStyle name="40% - Accent5 2 3 3 2 4 3" xfId="28058" xr:uid="{00000000-0005-0000-0000-000092230000}"/>
    <cellStyle name="40% - Accent5 2 3 3 2 5" xfId="11824" xr:uid="{00000000-0005-0000-0000-000093230000}"/>
    <cellStyle name="40% - Accent5 2 3 3 2 5 2" xfId="33469" xr:uid="{00000000-0005-0000-0000-000094230000}"/>
    <cellStyle name="40% - Accent5 2 3 3 2 6" xfId="22647" xr:uid="{00000000-0005-0000-0000-000095230000}"/>
    <cellStyle name="40% - Accent5 2 3 3 3" xfId="1433" xr:uid="{00000000-0005-0000-0000-000096230000}"/>
    <cellStyle name="40% - Accent5 2 3 3 3 2" xfId="2782" xr:uid="{00000000-0005-0000-0000-000097230000}"/>
    <cellStyle name="40% - Accent5 2 3 3 3 2 2" xfId="5480" xr:uid="{00000000-0005-0000-0000-000098230000}"/>
    <cellStyle name="40% - Accent5 2 3 3 3 2 2 2" xfId="10905" xr:uid="{00000000-0005-0000-0000-000099230000}"/>
    <cellStyle name="40% - Accent5 2 3 3 3 2 2 2 2" xfId="21727" xr:uid="{00000000-0005-0000-0000-00009A230000}"/>
    <cellStyle name="40% - Accent5 2 3 3 3 2 2 2 2 2" xfId="43372" xr:uid="{00000000-0005-0000-0000-00009B230000}"/>
    <cellStyle name="40% - Accent5 2 3 3 3 2 2 2 3" xfId="32550" xr:uid="{00000000-0005-0000-0000-00009C230000}"/>
    <cellStyle name="40% - Accent5 2 3 3 3 2 2 3" xfId="16316" xr:uid="{00000000-0005-0000-0000-00009D230000}"/>
    <cellStyle name="40% - Accent5 2 3 3 3 2 2 3 2" xfId="37961" xr:uid="{00000000-0005-0000-0000-00009E230000}"/>
    <cellStyle name="40% - Accent5 2 3 3 3 2 2 4" xfId="27139" xr:uid="{00000000-0005-0000-0000-00009F230000}"/>
    <cellStyle name="40% - Accent5 2 3 3 3 2 3" xfId="8209" xr:uid="{00000000-0005-0000-0000-0000A0230000}"/>
    <cellStyle name="40% - Accent5 2 3 3 3 2 3 2" xfId="19031" xr:uid="{00000000-0005-0000-0000-0000A1230000}"/>
    <cellStyle name="40% - Accent5 2 3 3 3 2 3 2 2" xfId="40676" xr:uid="{00000000-0005-0000-0000-0000A2230000}"/>
    <cellStyle name="40% - Accent5 2 3 3 3 2 3 3" xfId="29854" xr:uid="{00000000-0005-0000-0000-0000A3230000}"/>
    <cellStyle name="40% - Accent5 2 3 3 3 2 4" xfId="13620" xr:uid="{00000000-0005-0000-0000-0000A4230000}"/>
    <cellStyle name="40% - Accent5 2 3 3 3 2 4 2" xfId="35265" xr:uid="{00000000-0005-0000-0000-0000A5230000}"/>
    <cellStyle name="40% - Accent5 2 3 3 3 2 5" xfId="24443" xr:uid="{00000000-0005-0000-0000-0000A6230000}"/>
    <cellStyle name="40% - Accent5 2 3 3 3 3" xfId="4133" xr:uid="{00000000-0005-0000-0000-0000A7230000}"/>
    <cellStyle name="40% - Accent5 2 3 3 3 3 2" xfId="9558" xr:uid="{00000000-0005-0000-0000-0000A8230000}"/>
    <cellStyle name="40% - Accent5 2 3 3 3 3 2 2" xfId="20380" xr:uid="{00000000-0005-0000-0000-0000A9230000}"/>
    <cellStyle name="40% - Accent5 2 3 3 3 3 2 2 2" xfId="42025" xr:uid="{00000000-0005-0000-0000-0000AA230000}"/>
    <cellStyle name="40% - Accent5 2 3 3 3 3 2 3" xfId="31203" xr:uid="{00000000-0005-0000-0000-0000AB230000}"/>
    <cellStyle name="40% - Accent5 2 3 3 3 3 3" xfId="14969" xr:uid="{00000000-0005-0000-0000-0000AC230000}"/>
    <cellStyle name="40% - Accent5 2 3 3 3 3 3 2" xfId="36614" xr:uid="{00000000-0005-0000-0000-0000AD230000}"/>
    <cellStyle name="40% - Accent5 2 3 3 3 3 4" xfId="25792" xr:uid="{00000000-0005-0000-0000-0000AE230000}"/>
    <cellStyle name="40% - Accent5 2 3 3 3 4" xfId="6862" xr:uid="{00000000-0005-0000-0000-0000AF230000}"/>
    <cellStyle name="40% - Accent5 2 3 3 3 4 2" xfId="17684" xr:uid="{00000000-0005-0000-0000-0000B0230000}"/>
    <cellStyle name="40% - Accent5 2 3 3 3 4 2 2" xfId="39329" xr:uid="{00000000-0005-0000-0000-0000B1230000}"/>
    <cellStyle name="40% - Accent5 2 3 3 3 4 3" xfId="28507" xr:uid="{00000000-0005-0000-0000-0000B2230000}"/>
    <cellStyle name="40% - Accent5 2 3 3 3 5" xfId="12273" xr:uid="{00000000-0005-0000-0000-0000B3230000}"/>
    <cellStyle name="40% - Accent5 2 3 3 3 5 2" xfId="33918" xr:uid="{00000000-0005-0000-0000-0000B4230000}"/>
    <cellStyle name="40% - Accent5 2 3 3 3 6" xfId="23096" xr:uid="{00000000-0005-0000-0000-0000B5230000}"/>
    <cellStyle name="40% - Accent5 2 3 3 4" xfId="1884" xr:uid="{00000000-0005-0000-0000-0000B6230000}"/>
    <cellStyle name="40% - Accent5 2 3 3 4 2" xfId="4582" xr:uid="{00000000-0005-0000-0000-0000B7230000}"/>
    <cellStyle name="40% - Accent5 2 3 3 4 2 2" xfId="10007" xr:uid="{00000000-0005-0000-0000-0000B8230000}"/>
    <cellStyle name="40% - Accent5 2 3 3 4 2 2 2" xfId="20829" xr:uid="{00000000-0005-0000-0000-0000B9230000}"/>
    <cellStyle name="40% - Accent5 2 3 3 4 2 2 2 2" xfId="42474" xr:uid="{00000000-0005-0000-0000-0000BA230000}"/>
    <cellStyle name="40% - Accent5 2 3 3 4 2 2 3" xfId="31652" xr:uid="{00000000-0005-0000-0000-0000BB230000}"/>
    <cellStyle name="40% - Accent5 2 3 3 4 2 3" xfId="15418" xr:uid="{00000000-0005-0000-0000-0000BC230000}"/>
    <cellStyle name="40% - Accent5 2 3 3 4 2 3 2" xfId="37063" xr:uid="{00000000-0005-0000-0000-0000BD230000}"/>
    <cellStyle name="40% - Accent5 2 3 3 4 2 4" xfId="26241" xr:uid="{00000000-0005-0000-0000-0000BE230000}"/>
    <cellStyle name="40% - Accent5 2 3 3 4 3" xfId="7311" xr:uid="{00000000-0005-0000-0000-0000BF230000}"/>
    <cellStyle name="40% - Accent5 2 3 3 4 3 2" xfId="18133" xr:uid="{00000000-0005-0000-0000-0000C0230000}"/>
    <cellStyle name="40% - Accent5 2 3 3 4 3 2 2" xfId="39778" xr:uid="{00000000-0005-0000-0000-0000C1230000}"/>
    <cellStyle name="40% - Accent5 2 3 3 4 3 3" xfId="28956" xr:uid="{00000000-0005-0000-0000-0000C2230000}"/>
    <cellStyle name="40% - Accent5 2 3 3 4 4" xfId="12722" xr:uid="{00000000-0005-0000-0000-0000C3230000}"/>
    <cellStyle name="40% - Accent5 2 3 3 4 4 2" xfId="34367" xr:uid="{00000000-0005-0000-0000-0000C4230000}"/>
    <cellStyle name="40% - Accent5 2 3 3 4 5" xfId="23545" xr:uid="{00000000-0005-0000-0000-0000C5230000}"/>
    <cellStyle name="40% - Accent5 2 3 3 5" xfId="3235" xr:uid="{00000000-0005-0000-0000-0000C6230000}"/>
    <cellStyle name="40% - Accent5 2 3 3 5 2" xfId="8660" xr:uid="{00000000-0005-0000-0000-0000C7230000}"/>
    <cellStyle name="40% - Accent5 2 3 3 5 2 2" xfId="19482" xr:uid="{00000000-0005-0000-0000-0000C8230000}"/>
    <cellStyle name="40% - Accent5 2 3 3 5 2 2 2" xfId="41127" xr:uid="{00000000-0005-0000-0000-0000C9230000}"/>
    <cellStyle name="40% - Accent5 2 3 3 5 2 3" xfId="30305" xr:uid="{00000000-0005-0000-0000-0000CA230000}"/>
    <cellStyle name="40% - Accent5 2 3 3 5 3" xfId="14071" xr:uid="{00000000-0005-0000-0000-0000CB230000}"/>
    <cellStyle name="40% - Accent5 2 3 3 5 3 2" xfId="35716" xr:uid="{00000000-0005-0000-0000-0000CC230000}"/>
    <cellStyle name="40% - Accent5 2 3 3 5 4" xfId="24894" xr:uid="{00000000-0005-0000-0000-0000CD230000}"/>
    <cellStyle name="40% - Accent5 2 3 3 6" xfId="5964" xr:uid="{00000000-0005-0000-0000-0000CE230000}"/>
    <cellStyle name="40% - Accent5 2 3 3 6 2" xfId="16786" xr:uid="{00000000-0005-0000-0000-0000CF230000}"/>
    <cellStyle name="40% - Accent5 2 3 3 6 2 2" xfId="38431" xr:uid="{00000000-0005-0000-0000-0000D0230000}"/>
    <cellStyle name="40% - Accent5 2 3 3 6 3" xfId="27609" xr:uid="{00000000-0005-0000-0000-0000D1230000}"/>
    <cellStyle name="40% - Accent5 2 3 3 7" xfId="11375" xr:uid="{00000000-0005-0000-0000-0000D2230000}"/>
    <cellStyle name="40% - Accent5 2 3 3 7 2" xfId="33020" xr:uid="{00000000-0005-0000-0000-0000D3230000}"/>
    <cellStyle name="40% - Accent5 2 3 3 8" xfId="22198" xr:uid="{00000000-0005-0000-0000-0000D4230000}"/>
    <cellStyle name="40% - Accent5 2 3 4" xfId="685" xr:uid="{00000000-0005-0000-0000-0000D5230000}"/>
    <cellStyle name="40% - Accent5 2 3 4 2" xfId="2034" xr:uid="{00000000-0005-0000-0000-0000D6230000}"/>
    <cellStyle name="40% - Accent5 2 3 4 2 2" xfId="4732" xr:uid="{00000000-0005-0000-0000-0000D7230000}"/>
    <cellStyle name="40% - Accent5 2 3 4 2 2 2" xfId="10157" xr:uid="{00000000-0005-0000-0000-0000D8230000}"/>
    <cellStyle name="40% - Accent5 2 3 4 2 2 2 2" xfId="20979" xr:uid="{00000000-0005-0000-0000-0000D9230000}"/>
    <cellStyle name="40% - Accent5 2 3 4 2 2 2 2 2" xfId="42624" xr:uid="{00000000-0005-0000-0000-0000DA230000}"/>
    <cellStyle name="40% - Accent5 2 3 4 2 2 2 3" xfId="31802" xr:uid="{00000000-0005-0000-0000-0000DB230000}"/>
    <cellStyle name="40% - Accent5 2 3 4 2 2 3" xfId="15568" xr:uid="{00000000-0005-0000-0000-0000DC230000}"/>
    <cellStyle name="40% - Accent5 2 3 4 2 2 3 2" xfId="37213" xr:uid="{00000000-0005-0000-0000-0000DD230000}"/>
    <cellStyle name="40% - Accent5 2 3 4 2 2 4" xfId="26391" xr:uid="{00000000-0005-0000-0000-0000DE230000}"/>
    <cellStyle name="40% - Accent5 2 3 4 2 3" xfId="7461" xr:uid="{00000000-0005-0000-0000-0000DF230000}"/>
    <cellStyle name="40% - Accent5 2 3 4 2 3 2" xfId="18283" xr:uid="{00000000-0005-0000-0000-0000E0230000}"/>
    <cellStyle name="40% - Accent5 2 3 4 2 3 2 2" xfId="39928" xr:uid="{00000000-0005-0000-0000-0000E1230000}"/>
    <cellStyle name="40% - Accent5 2 3 4 2 3 3" xfId="29106" xr:uid="{00000000-0005-0000-0000-0000E2230000}"/>
    <cellStyle name="40% - Accent5 2 3 4 2 4" xfId="12872" xr:uid="{00000000-0005-0000-0000-0000E3230000}"/>
    <cellStyle name="40% - Accent5 2 3 4 2 4 2" xfId="34517" xr:uid="{00000000-0005-0000-0000-0000E4230000}"/>
    <cellStyle name="40% - Accent5 2 3 4 2 5" xfId="23695" xr:uid="{00000000-0005-0000-0000-0000E5230000}"/>
    <cellStyle name="40% - Accent5 2 3 4 3" xfId="3385" xr:uid="{00000000-0005-0000-0000-0000E6230000}"/>
    <cellStyle name="40% - Accent5 2 3 4 3 2" xfId="8810" xr:uid="{00000000-0005-0000-0000-0000E7230000}"/>
    <cellStyle name="40% - Accent5 2 3 4 3 2 2" xfId="19632" xr:uid="{00000000-0005-0000-0000-0000E8230000}"/>
    <cellStyle name="40% - Accent5 2 3 4 3 2 2 2" xfId="41277" xr:uid="{00000000-0005-0000-0000-0000E9230000}"/>
    <cellStyle name="40% - Accent5 2 3 4 3 2 3" xfId="30455" xr:uid="{00000000-0005-0000-0000-0000EA230000}"/>
    <cellStyle name="40% - Accent5 2 3 4 3 3" xfId="14221" xr:uid="{00000000-0005-0000-0000-0000EB230000}"/>
    <cellStyle name="40% - Accent5 2 3 4 3 3 2" xfId="35866" xr:uid="{00000000-0005-0000-0000-0000EC230000}"/>
    <cellStyle name="40% - Accent5 2 3 4 3 4" xfId="25044" xr:uid="{00000000-0005-0000-0000-0000ED230000}"/>
    <cellStyle name="40% - Accent5 2 3 4 4" xfId="6114" xr:uid="{00000000-0005-0000-0000-0000EE230000}"/>
    <cellStyle name="40% - Accent5 2 3 4 4 2" xfId="16936" xr:uid="{00000000-0005-0000-0000-0000EF230000}"/>
    <cellStyle name="40% - Accent5 2 3 4 4 2 2" xfId="38581" xr:uid="{00000000-0005-0000-0000-0000F0230000}"/>
    <cellStyle name="40% - Accent5 2 3 4 4 3" xfId="27759" xr:uid="{00000000-0005-0000-0000-0000F1230000}"/>
    <cellStyle name="40% - Accent5 2 3 4 5" xfId="11525" xr:uid="{00000000-0005-0000-0000-0000F2230000}"/>
    <cellStyle name="40% - Accent5 2 3 4 5 2" xfId="33170" xr:uid="{00000000-0005-0000-0000-0000F3230000}"/>
    <cellStyle name="40% - Accent5 2 3 4 6" xfId="22348" xr:uid="{00000000-0005-0000-0000-0000F4230000}"/>
    <cellStyle name="40% - Accent5 2 3 5" xfId="1134" xr:uid="{00000000-0005-0000-0000-0000F5230000}"/>
    <cellStyle name="40% - Accent5 2 3 5 2" xfId="2483" xr:uid="{00000000-0005-0000-0000-0000F6230000}"/>
    <cellStyle name="40% - Accent5 2 3 5 2 2" xfId="5181" xr:uid="{00000000-0005-0000-0000-0000F7230000}"/>
    <cellStyle name="40% - Accent5 2 3 5 2 2 2" xfId="10606" xr:uid="{00000000-0005-0000-0000-0000F8230000}"/>
    <cellStyle name="40% - Accent5 2 3 5 2 2 2 2" xfId="21428" xr:uid="{00000000-0005-0000-0000-0000F9230000}"/>
    <cellStyle name="40% - Accent5 2 3 5 2 2 2 2 2" xfId="43073" xr:uid="{00000000-0005-0000-0000-0000FA230000}"/>
    <cellStyle name="40% - Accent5 2 3 5 2 2 2 3" xfId="32251" xr:uid="{00000000-0005-0000-0000-0000FB230000}"/>
    <cellStyle name="40% - Accent5 2 3 5 2 2 3" xfId="16017" xr:uid="{00000000-0005-0000-0000-0000FC230000}"/>
    <cellStyle name="40% - Accent5 2 3 5 2 2 3 2" xfId="37662" xr:uid="{00000000-0005-0000-0000-0000FD230000}"/>
    <cellStyle name="40% - Accent5 2 3 5 2 2 4" xfId="26840" xr:uid="{00000000-0005-0000-0000-0000FE230000}"/>
    <cellStyle name="40% - Accent5 2 3 5 2 3" xfId="7910" xr:uid="{00000000-0005-0000-0000-0000FF230000}"/>
    <cellStyle name="40% - Accent5 2 3 5 2 3 2" xfId="18732" xr:uid="{00000000-0005-0000-0000-000000240000}"/>
    <cellStyle name="40% - Accent5 2 3 5 2 3 2 2" xfId="40377" xr:uid="{00000000-0005-0000-0000-000001240000}"/>
    <cellStyle name="40% - Accent5 2 3 5 2 3 3" xfId="29555" xr:uid="{00000000-0005-0000-0000-000002240000}"/>
    <cellStyle name="40% - Accent5 2 3 5 2 4" xfId="13321" xr:uid="{00000000-0005-0000-0000-000003240000}"/>
    <cellStyle name="40% - Accent5 2 3 5 2 4 2" xfId="34966" xr:uid="{00000000-0005-0000-0000-000004240000}"/>
    <cellStyle name="40% - Accent5 2 3 5 2 5" xfId="24144" xr:uid="{00000000-0005-0000-0000-000005240000}"/>
    <cellStyle name="40% - Accent5 2 3 5 3" xfId="3834" xr:uid="{00000000-0005-0000-0000-000006240000}"/>
    <cellStyle name="40% - Accent5 2 3 5 3 2" xfId="9259" xr:uid="{00000000-0005-0000-0000-000007240000}"/>
    <cellStyle name="40% - Accent5 2 3 5 3 2 2" xfId="20081" xr:uid="{00000000-0005-0000-0000-000008240000}"/>
    <cellStyle name="40% - Accent5 2 3 5 3 2 2 2" xfId="41726" xr:uid="{00000000-0005-0000-0000-000009240000}"/>
    <cellStyle name="40% - Accent5 2 3 5 3 2 3" xfId="30904" xr:uid="{00000000-0005-0000-0000-00000A240000}"/>
    <cellStyle name="40% - Accent5 2 3 5 3 3" xfId="14670" xr:uid="{00000000-0005-0000-0000-00000B240000}"/>
    <cellStyle name="40% - Accent5 2 3 5 3 3 2" xfId="36315" xr:uid="{00000000-0005-0000-0000-00000C240000}"/>
    <cellStyle name="40% - Accent5 2 3 5 3 4" xfId="25493" xr:uid="{00000000-0005-0000-0000-00000D240000}"/>
    <cellStyle name="40% - Accent5 2 3 5 4" xfId="6563" xr:uid="{00000000-0005-0000-0000-00000E240000}"/>
    <cellStyle name="40% - Accent5 2 3 5 4 2" xfId="17385" xr:uid="{00000000-0005-0000-0000-00000F240000}"/>
    <cellStyle name="40% - Accent5 2 3 5 4 2 2" xfId="39030" xr:uid="{00000000-0005-0000-0000-000010240000}"/>
    <cellStyle name="40% - Accent5 2 3 5 4 3" xfId="28208" xr:uid="{00000000-0005-0000-0000-000011240000}"/>
    <cellStyle name="40% - Accent5 2 3 5 5" xfId="11974" xr:uid="{00000000-0005-0000-0000-000012240000}"/>
    <cellStyle name="40% - Accent5 2 3 5 5 2" xfId="33619" xr:uid="{00000000-0005-0000-0000-000013240000}"/>
    <cellStyle name="40% - Accent5 2 3 5 6" xfId="22797" xr:uid="{00000000-0005-0000-0000-000014240000}"/>
    <cellStyle name="40% - Accent5 2 3 6" xfId="1585" xr:uid="{00000000-0005-0000-0000-000015240000}"/>
    <cellStyle name="40% - Accent5 2 3 6 2" xfId="4283" xr:uid="{00000000-0005-0000-0000-000016240000}"/>
    <cellStyle name="40% - Accent5 2 3 6 2 2" xfId="9708" xr:uid="{00000000-0005-0000-0000-000017240000}"/>
    <cellStyle name="40% - Accent5 2 3 6 2 2 2" xfId="20530" xr:uid="{00000000-0005-0000-0000-000018240000}"/>
    <cellStyle name="40% - Accent5 2 3 6 2 2 2 2" xfId="42175" xr:uid="{00000000-0005-0000-0000-000019240000}"/>
    <cellStyle name="40% - Accent5 2 3 6 2 2 3" xfId="31353" xr:uid="{00000000-0005-0000-0000-00001A240000}"/>
    <cellStyle name="40% - Accent5 2 3 6 2 3" xfId="15119" xr:uid="{00000000-0005-0000-0000-00001B240000}"/>
    <cellStyle name="40% - Accent5 2 3 6 2 3 2" xfId="36764" xr:uid="{00000000-0005-0000-0000-00001C240000}"/>
    <cellStyle name="40% - Accent5 2 3 6 2 4" xfId="25942" xr:uid="{00000000-0005-0000-0000-00001D240000}"/>
    <cellStyle name="40% - Accent5 2 3 6 3" xfId="7012" xr:uid="{00000000-0005-0000-0000-00001E240000}"/>
    <cellStyle name="40% - Accent5 2 3 6 3 2" xfId="17834" xr:uid="{00000000-0005-0000-0000-00001F240000}"/>
    <cellStyle name="40% - Accent5 2 3 6 3 2 2" xfId="39479" xr:uid="{00000000-0005-0000-0000-000020240000}"/>
    <cellStyle name="40% - Accent5 2 3 6 3 3" xfId="28657" xr:uid="{00000000-0005-0000-0000-000021240000}"/>
    <cellStyle name="40% - Accent5 2 3 6 4" xfId="12423" xr:uid="{00000000-0005-0000-0000-000022240000}"/>
    <cellStyle name="40% - Accent5 2 3 6 4 2" xfId="34068" xr:uid="{00000000-0005-0000-0000-000023240000}"/>
    <cellStyle name="40% - Accent5 2 3 6 5" xfId="23246" xr:uid="{00000000-0005-0000-0000-000024240000}"/>
    <cellStyle name="40% - Accent5 2 3 7" xfId="2936" xr:uid="{00000000-0005-0000-0000-000025240000}"/>
    <cellStyle name="40% - Accent5 2 3 7 2" xfId="8361" xr:uid="{00000000-0005-0000-0000-000026240000}"/>
    <cellStyle name="40% - Accent5 2 3 7 2 2" xfId="19183" xr:uid="{00000000-0005-0000-0000-000027240000}"/>
    <cellStyle name="40% - Accent5 2 3 7 2 2 2" xfId="40828" xr:uid="{00000000-0005-0000-0000-000028240000}"/>
    <cellStyle name="40% - Accent5 2 3 7 2 3" xfId="30006" xr:uid="{00000000-0005-0000-0000-000029240000}"/>
    <cellStyle name="40% - Accent5 2 3 7 3" xfId="13772" xr:uid="{00000000-0005-0000-0000-00002A240000}"/>
    <cellStyle name="40% - Accent5 2 3 7 3 2" xfId="35417" xr:uid="{00000000-0005-0000-0000-00002B240000}"/>
    <cellStyle name="40% - Accent5 2 3 7 4" xfId="24595" xr:uid="{00000000-0005-0000-0000-00002C240000}"/>
    <cellStyle name="40% - Accent5 2 3 8" xfId="5665" xr:uid="{00000000-0005-0000-0000-00002D240000}"/>
    <cellStyle name="40% - Accent5 2 3 8 2" xfId="16487" xr:uid="{00000000-0005-0000-0000-00002E240000}"/>
    <cellStyle name="40% - Accent5 2 3 8 2 2" xfId="38132" xr:uid="{00000000-0005-0000-0000-00002F240000}"/>
    <cellStyle name="40% - Accent5 2 3 8 3" xfId="27310" xr:uid="{00000000-0005-0000-0000-000030240000}"/>
    <cellStyle name="40% - Accent5 2 3 9" xfId="11076" xr:uid="{00000000-0005-0000-0000-000031240000}"/>
    <cellStyle name="40% - Accent5 2 3 9 2" xfId="32721" xr:uid="{00000000-0005-0000-0000-000032240000}"/>
    <cellStyle name="40% - Accent5 2 4" xfId="356" xr:uid="{00000000-0005-0000-0000-000033240000}"/>
    <cellStyle name="40% - Accent5 2 4 2" xfId="805" xr:uid="{00000000-0005-0000-0000-000034240000}"/>
    <cellStyle name="40% - Accent5 2 4 2 2" xfId="2154" xr:uid="{00000000-0005-0000-0000-000035240000}"/>
    <cellStyle name="40% - Accent5 2 4 2 2 2" xfId="4852" xr:uid="{00000000-0005-0000-0000-000036240000}"/>
    <cellStyle name="40% - Accent5 2 4 2 2 2 2" xfId="10277" xr:uid="{00000000-0005-0000-0000-000037240000}"/>
    <cellStyle name="40% - Accent5 2 4 2 2 2 2 2" xfId="21099" xr:uid="{00000000-0005-0000-0000-000038240000}"/>
    <cellStyle name="40% - Accent5 2 4 2 2 2 2 2 2" xfId="42744" xr:uid="{00000000-0005-0000-0000-000039240000}"/>
    <cellStyle name="40% - Accent5 2 4 2 2 2 2 3" xfId="31922" xr:uid="{00000000-0005-0000-0000-00003A240000}"/>
    <cellStyle name="40% - Accent5 2 4 2 2 2 3" xfId="15688" xr:uid="{00000000-0005-0000-0000-00003B240000}"/>
    <cellStyle name="40% - Accent5 2 4 2 2 2 3 2" xfId="37333" xr:uid="{00000000-0005-0000-0000-00003C240000}"/>
    <cellStyle name="40% - Accent5 2 4 2 2 2 4" xfId="26511" xr:uid="{00000000-0005-0000-0000-00003D240000}"/>
    <cellStyle name="40% - Accent5 2 4 2 2 3" xfId="7581" xr:uid="{00000000-0005-0000-0000-00003E240000}"/>
    <cellStyle name="40% - Accent5 2 4 2 2 3 2" xfId="18403" xr:uid="{00000000-0005-0000-0000-00003F240000}"/>
    <cellStyle name="40% - Accent5 2 4 2 2 3 2 2" xfId="40048" xr:uid="{00000000-0005-0000-0000-000040240000}"/>
    <cellStyle name="40% - Accent5 2 4 2 2 3 3" xfId="29226" xr:uid="{00000000-0005-0000-0000-000041240000}"/>
    <cellStyle name="40% - Accent5 2 4 2 2 4" xfId="12992" xr:uid="{00000000-0005-0000-0000-000042240000}"/>
    <cellStyle name="40% - Accent5 2 4 2 2 4 2" xfId="34637" xr:uid="{00000000-0005-0000-0000-000043240000}"/>
    <cellStyle name="40% - Accent5 2 4 2 2 5" xfId="23815" xr:uid="{00000000-0005-0000-0000-000044240000}"/>
    <cellStyle name="40% - Accent5 2 4 2 3" xfId="3505" xr:uid="{00000000-0005-0000-0000-000045240000}"/>
    <cellStyle name="40% - Accent5 2 4 2 3 2" xfId="8930" xr:uid="{00000000-0005-0000-0000-000046240000}"/>
    <cellStyle name="40% - Accent5 2 4 2 3 2 2" xfId="19752" xr:uid="{00000000-0005-0000-0000-000047240000}"/>
    <cellStyle name="40% - Accent5 2 4 2 3 2 2 2" xfId="41397" xr:uid="{00000000-0005-0000-0000-000048240000}"/>
    <cellStyle name="40% - Accent5 2 4 2 3 2 3" xfId="30575" xr:uid="{00000000-0005-0000-0000-000049240000}"/>
    <cellStyle name="40% - Accent5 2 4 2 3 3" xfId="14341" xr:uid="{00000000-0005-0000-0000-00004A240000}"/>
    <cellStyle name="40% - Accent5 2 4 2 3 3 2" xfId="35986" xr:uid="{00000000-0005-0000-0000-00004B240000}"/>
    <cellStyle name="40% - Accent5 2 4 2 3 4" xfId="25164" xr:uid="{00000000-0005-0000-0000-00004C240000}"/>
    <cellStyle name="40% - Accent5 2 4 2 4" xfId="6234" xr:uid="{00000000-0005-0000-0000-00004D240000}"/>
    <cellStyle name="40% - Accent5 2 4 2 4 2" xfId="17056" xr:uid="{00000000-0005-0000-0000-00004E240000}"/>
    <cellStyle name="40% - Accent5 2 4 2 4 2 2" xfId="38701" xr:uid="{00000000-0005-0000-0000-00004F240000}"/>
    <cellStyle name="40% - Accent5 2 4 2 4 3" xfId="27879" xr:uid="{00000000-0005-0000-0000-000050240000}"/>
    <cellStyle name="40% - Accent5 2 4 2 5" xfId="11645" xr:uid="{00000000-0005-0000-0000-000051240000}"/>
    <cellStyle name="40% - Accent5 2 4 2 5 2" xfId="33290" xr:uid="{00000000-0005-0000-0000-000052240000}"/>
    <cellStyle name="40% - Accent5 2 4 2 6" xfId="22468" xr:uid="{00000000-0005-0000-0000-000053240000}"/>
    <cellStyle name="40% - Accent5 2 4 3" xfId="1254" xr:uid="{00000000-0005-0000-0000-000054240000}"/>
    <cellStyle name="40% - Accent5 2 4 3 2" xfId="2603" xr:uid="{00000000-0005-0000-0000-000055240000}"/>
    <cellStyle name="40% - Accent5 2 4 3 2 2" xfId="5301" xr:uid="{00000000-0005-0000-0000-000056240000}"/>
    <cellStyle name="40% - Accent5 2 4 3 2 2 2" xfId="10726" xr:uid="{00000000-0005-0000-0000-000057240000}"/>
    <cellStyle name="40% - Accent5 2 4 3 2 2 2 2" xfId="21548" xr:uid="{00000000-0005-0000-0000-000058240000}"/>
    <cellStyle name="40% - Accent5 2 4 3 2 2 2 2 2" xfId="43193" xr:uid="{00000000-0005-0000-0000-000059240000}"/>
    <cellStyle name="40% - Accent5 2 4 3 2 2 2 3" xfId="32371" xr:uid="{00000000-0005-0000-0000-00005A240000}"/>
    <cellStyle name="40% - Accent5 2 4 3 2 2 3" xfId="16137" xr:uid="{00000000-0005-0000-0000-00005B240000}"/>
    <cellStyle name="40% - Accent5 2 4 3 2 2 3 2" xfId="37782" xr:uid="{00000000-0005-0000-0000-00005C240000}"/>
    <cellStyle name="40% - Accent5 2 4 3 2 2 4" xfId="26960" xr:uid="{00000000-0005-0000-0000-00005D240000}"/>
    <cellStyle name="40% - Accent5 2 4 3 2 3" xfId="8030" xr:uid="{00000000-0005-0000-0000-00005E240000}"/>
    <cellStyle name="40% - Accent5 2 4 3 2 3 2" xfId="18852" xr:uid="{00000000-0005-0000-0000-00005F240000}"/>
    <cellStyle name="40% - Accent5 2 4 3 2 3 2 2" xfId="40497" xr:uid="{00000000-0005-0000-0000-000060240000}"/>
    <cellStyle name="40% - Accent5 2 4 3 2 3 3" xfId="29675" xr:uid="{00000000-0005-0000-0000-000061240000}"/>
    <cellStyle name="40% - Accent5 2 4 3 2 4" xfId="13441" xr:uid="{00000000-0005-0000-0000-000062240000}"/>
    <cellStyle name="40% - Accent5 2 4 3 2 4 2" xfId="35086" xr:uid="{00000000-0005-0000-0000-000063240000}"/>
    <cellStyle name="40% - Accent5 2 4 3 2 5" xfId="24264" xr:uid="{00000000-0005-0000-0000-000064240000}"/>
    <cellStyle name="40% - Accent5 2 4 3 3" xfId="3954" xr:uid="{00000000-0005-0000-0000-000065240000}"/>
    <cellStyle name="40% - Accent5 2 4 3 3 2" xfId="9379" xr:uid="{00000000-0005-0000-0000-000066240000}"/>
    <cellStyle name="40% - Accent5 2 4 3 3 2 2" xfId="20201" xr:uid="{00000000-0005-0000-0000-000067240000}"/>
    <cellStyle name="40% - Accent5 2 4 3 3 2 2 2" xfId="41846" xr:uid="{00000000-0005-0000-0000-000068240000}"/>
    <cellStyle name="40% - Accent5 2 4 3 3 2 3" xfId="31024" xr:uid="{00000000-0005-0000-0000-000069240000}"/>
    <cellStyle name="40% - Accent5 2 4 3 3 3" xfId="14790" xr:uid="{00000000-0005-0000-0000-00006A240000}"/>
    <cellStyle name="40% - Accent5 2 4 3 3 3 2" xfId="36435" xr:uid="{00000000-0005-0000-0000-00006B240000}"/>
    <cellStyle name="40% - Accent5 2 4 3 3 4" xfId="25613" xr:uid="{00000000-0005-0000-0000-00006C240000}"/>
    <cellStyle name="40% - Accent5 2 4 3 4" xfId="6683" xr:uid="{00000000-0005-0000-0000-00006D240000}"/>
    <cellStyle name="40% - Accent5 2 4 3 4 2" xfId="17505" xr:uid="{00000000-0005-0000-0000-00006E240000}"/>
    <cellStyle name="40% - Accent5 2 4 3 4 2 2" xfId="39150" xr:uid="{00000000-0005-0000-0000-00006F240000}"/>
    <cellStyle name="40% - Accent5 2 4 3 4 3" xfId="28328" xr:uid="{00000000-0005-0000-0000-000070240000}"/>
    <cellStyle name="40% - Accent5 2 4 3 5" xfId="12094" xr:uid="{00000000-0005-0000-0000-000071240000}"/>
    <cellStyle name="40% - Accent5 2 4 3 5 2" xfId="33739" xr:uid="{00000000-0005-0000-0000-000072240000}"/>
    <cellStyle name="40% - Accent5 2 4 3 6" xfId="22917" xr:uid="{00000000-0005-0000-0000-000073240000}"/>
    <cellStyle name="40% - Accent5 2 4 4" xfId="1705" xr:uid="{00000000-0005-0000-0000-000074240000}"/>
    <cellStyle name="40% - Accent5 2 4 4 2" xfId="4403" xr:uid="{00000000-0005-0000-0000-000075240000}"/>
    <cellStyle name="40% - Accent5 2 4 4 2 2" xfId="9828" xr:uid="{00000000-0005-0000-0000-000076240000}"/>
    <cellStyle name="40% - Accent5 2 4 4 2 2 2" xfId="20650" xr:uid="{00000000-0005-0000-0000-000077240000}"/>
    <cellStyle name="40% - Accent5 2 4 4 2 2 2 2" xfId="42295" xr:uid="{00000000-0005-0000-0000-000078240000}"/>
    <cellStyle name="40% - Accent5 2 4 4 2 2 3" xfId="31473" xr:uid="{00000000-0005-0000-0000-000079240000}"/>
    <cellStyle name="40% - Accent5 2 4 4 2 3" xfId="15239" xr:uid="{00000000-0005-0000-0000-00007A240000}"/>
    <cellStyle name="40% - Accent5 2 4 4 2 3 2" xfId="36884" xr:uid="{00000000-0005-0000-0000-00007B240000}"/>
    <cellStyle name="40% - Accent5 2 4 4 2 4" xfId="26062" xr:uid="{00000000-0005-0000-0000-00007C240000}"/>
    <cellStyle name="40% - Accent5 2 4 4 3" xfId="7132" xr:uid="{00000000-0005-0000-0000-00007D240000}"/>
    <cellStyle name="40% - Accent5 2 4 4 3 2" xfId="17954" xr:uid="{00000000-0005-0000-0000-00007E240000}"/>
    <cellStyle name="40% - Accent5 2 4 4 3 2 2" xfId="39599" xr:uid="{00000000-0005-0000-0000-00007F240000}"/>
    <cellStyle name="40% - Accent5 2 4 4 3 3" xfId="28777" xr:uid="{00000000-0005-0000-0000-000080240000}"/>
    <cellStyle name="40% - Accent5 2 4 4 4" xfId="12543" xr:uid="{00000000-0005-0000-0000-000081240000}"/>
    <cellStyle name="40% - Accent5 2 4 4 4 2" xfId="34188" xr:uid="{00000000-0005-0000-0000-000082240000}"/>
    <cellStyle name="40% - Accent5 2 4 4 5" xfId="23366" xr:uid="{00000000-0005-0000-0000-000083240000}"/>
    <cellStyle name="40% - Accent5 2 4 5" xfId="3056" xr:uid="{00000000-0005-0000-0000-000084240000}"/>
    <cellStyle name="40% - Accent5 2 4 5 2" xfId="8481" xr:uid="{00000000-0005-0000-0000-000085240000}"/>
    <cellStyle name="40% - Accent5 2 4 5 2 2" xfId="19303" xr:uid="{00000000-0005-0000-0000-000086240000}"/>
    <cellStyle name="40% - Accent5 2 4 5 2 2 2" xfId="40948" xr:uid="{00000000-0005-0000-0000-000087240000}"/>
    <cellStyle name="40% - Accent5 2 4 5 2 3" xfId="30126" xr:uid="{00000000-0005-0000-0000-000088240000}"/>
    <cellStyle name="40% - Accent5 2 4 5 3" xfId="13892" xr:uid="{00000000-0005-0000-0000-000089240000}"/>
    <cellStyle name="40% - Accent5 2 4 5 3 2" xfId="35537" xr:uid="{00000000-0005-0000-0000-00008A240000}"/>
    <cellStyle name="40% - Accent5 2 4 5 4" xfId="24715" xr:uid="{00000000-0005-0000-0000-00008B240000}"/>
    <cellStyle name="40% - Accent5 2 4 6" xfId="5785" xr:uid="{00000000-0005-0000-0000-00008C240000}"/>
    <cellStyle name="40% - Accent5 2 4 6 2" xfId="16607" xr:uid="{00000000-0005-0000-0000-00008D240000}"/>
    <cellStyle name="40% - Accent5 2 4 6 2 2" xfId="38252" xr:uid="{00000000-0005-0000-0000-00008E240000}"/>
    <cellStyle name="40% - Accent5 2 4 6 3" xfId="27430" xr:uid="{00000000-0005-0000-0000-00008F240000}"/>
    <cellStyle name="40% - Accent5 2 4 7" xfId="11196" xr:uid="{00000000-0005-0000-0000-000090240000}"/>
    <cellStyle name="40% - Accent5 2 4 7 2" xfId="32841" xr:uid="{00000000-0005-0000-0000-000091240000}"/>
    <cellStyle name="40% - Accent5 2 4 8" xfId="22019" xr:uid="{00000000-0005-0000-0000-000092240000}"/>
    <cellStyle name="40% - Accent5 2 5" xfId="506" xr:uid="{00000000-0005-0000-0000-000093240000}"/>
    <cellStyle name="40% - Accent5 2 5 2" xfId="955" xr:uid="{00000000-0005-0000-0000-000094240000}"/>
    <cellStyle name="40% - Accent5 2 5 2 2" xfId="2304" xr:uid="{00000000-0005-0000-0000-000095240000}"/>
    <cellStyle name="40% - Accent5 2 5 2 2 2" xfId="5002" xr:uid="{00000000-0005-0000-0000-000096240000}"/>
    <cellStyle name="40% - Accent5 2 5 2 2 2 2" xfId="10427" xr:uid="{00000000-0005-0000-0000-000097240000}"/>
    <cellStyle name="40% - Accent5 2 5 2 2 2 2 2" xfId="21249" xr:uid="{00000000-0005-0000-0000-000098240000}"/>
    <cellStyle name="40% - Accent5 2 5 2 2 2 2 2 2" xfId="42894" xr:uid="{00000000-0005-0000-0000-000099240000}"/>
    <cellStyle name="40% - Accent5 2 5 2 2 2 2 3" xfId="32072" xr:uid="{00000000-0005-0000-0000-00009A240000}"/>
    <cellStyle name="40% - Accent5 2 5 2 2 2 3" xfId="15838" xr:uid="{00000000-0005-0000-0000-00009B240000}"/>
    <cellStyle name="40% - Accent5 2 5 2 2 2 3 2" xfId="37483" xr:uid="{00000000-0005-0000-0000-00009C240000}"/>
    <cellStyle name="40% - Accent5 2 5 2 2 2 4" xfId="26661" xr:uid="{00000000-0005-0000-0000-00009D240000}"/>
    <cellStyle name="40% - Accent5 2 5 2 2 3" xfId="7731" xr:uid="{00000000-0005-0000-0000-00009E240000}"/>
    <cellStyle name="40% - Accent5 2 5 2 2 3 2" xfId="18553" xr:uid="{00000000-0005-0000-0000-00009F240000}"/>
    <cellStyle name="40% - Accent5 2 5 2 2 3 2 2" xfId="40198" xr:uid="{00000000-0005-0000-0000-0000A0240000}"/>
    <cellStyle name="40% - Accent5 2 5 2 2 3 3" xfId="29376" xr:uid="{00000000-0005-0000-0000-0000A1240000}"/>
    <cellStyle name="40% - Accent5 2 5 2 2 4" xfId="13142" xr:uid="{00000000-0005-0000-0000-0000A2240000}"/>
    <cellStyle name="40% - Accent5 2 5 2 2 4 2" xfId="34787" xr:uid="{00000000-0005-0000-0000-0000A3240000}"/>
    <cellStyle name="40% - Accent5 2 5 2 2 5" xfId="23965" xr:uid="{00000000-0005-0000-0000-0000A4240000}"/>
    <cellStyle name="40% - Accent5 2 5 2 3" xfId="3655" xr:uid="{00000000-0005-0000-0000-0000A5240000}"/>
    <cellStyle name="40% - Accent5 2 5 2 3 2" xfId="9080" xr:uid="{00000000-0005-0000-0000-0000A6240000}"/>
    <cellStyle name="40% - Accent5 2 5 2 3 2 2" xfId="19902" xr:uid="{00000000-0005-0000-0000-0000A7240000}"/>
    <cellStyle name="40% - Accent5 2 5 2 3 2 2 2" xfId="41547" xr:uid="{00000000-0005-0000-0000-0000A8240000}"/>
    <cellStyle name="40% - Accent5 2 5 2 3 2 3" xfId="30725" xr:uid="{00000000-0005-0000-0000-0000A9240000}"/>
    <cellStyle name="40% - Accent5 2 5 2 3 3" xfId="14491" xr:uid="{00000000-0005-0000-0000-0000AA240000}"/>
    <cellStyle name="40% - Accent5 2 5 2 3 3 2" xfId="36136" xr:uid="{00000000-0005-0000-0000-0000AB240000}"/>
    <cellStyle name="40% - Accent5 2 5 2 3 4" xfId="25314" xr:uid="{00000000-0005-0000-0000-0000AC240000}"/>
    <cellStyle name="40% - Accent5 2 5 2 4" xfId="6384" xr:uid="{00000000-0005-0000-0000-0000AD240000}"/>
    <cellStyle name="40% - Accent5 2 5 2 4 2" xfId="17206" xr:uid="{00000000-0005-0000-0000-0000AE240000}"/>
    <cellStyle name="40% - Accent5 2 5 2 4 2 2" xfId="38851" xr:uid="{00000000-0005-0000-0000-0000AF240000}"/>
    <cellStyle name="40% - Accent5 2 5 2 4 3" xfId="28029" xr:uid="{00000000-0005-0000-0000-0000B0240000}"/>
    <cellStyle name="40% - Accent5 2 5 2 5" xfId="11795" xr:uid="{00000000-0005-0000-0000-0000B1240000}"/>
    <cellStyle name="40% - Accent5 2 5 2 5 2" xfId="33440" xr:uid="{00000000-0005-0000-0000-0000B2240000}"/>
    <cellStyle name="40% - Accent5 2 5 2 6" xfId="22618" xr:uid="{00000000-0005-0000-0000-0000B3240000}"/>
    <cellStyle name="40% - Accent5 2 5 3" xfId="1404" xr:uid="{00000000-0005-0000-0000-0000B4240000}"/>
    <cellStyle name="40% - Accent5 2 5 3 2" xfId="2753" xr:uid="{00000000-0005-0000-0000-0000B5240000}"/>
    <cellStyle name="40% - Accent5 2 5 3 2 2" xfId="5451" xr:uid="{00000000-0005-0000-0000-0000B6240000}"/>
    <cellStyle name="40% - Accent5 2 5 3 2 2 2" xfId="10876" xr:uid="{00000000-0005-0000-0000-0000B7240000}"/>
    <cellStyle name="40% - Accent5 2 5 3 2 2 2 2" xfId="21698" xr:uid="{00000000-0005-0000-0000-0000B8240000}"/>
    <cellStyle name="40% - Accent5 2 5 3 2 2 2 2 2" xfId="43343" xr:uid="{00000000-0005-0000-0000-0000B9240000}"/>
    <cellStyle name="40% - Accent5 2 5 3 2 2 2 3" xfId="32521" xr:uid="{00000000-0005-0000-0000-0000BA240000}"/>
    <cellStyle name="40% - Accent5 2 5 3 2 2 3" xfId="16287" xr:uid="{00000000-0005-0000-0000-0000BB240000}"/>
    <cellStyle name="40% - Accent5 2 5 3 2 2 3 2" xfId="37932" xr:uid="{00000000-0005-0000-0000-0000BC240000}"/>
    <cellStyle name="40% - Accent5 2 5 3 2 2 4" xfId="27110" xr:uid="{00000000-0005-0000-0000-0000BD240000}"/>
    <cellStyle name="40% - Accent5 2 5 3 2 3" xfId="8180" xr:uid="{00000000-0005-0000-0000-0000BE240000}"/>
    <cellStyle name="40% - Accent5 2 5 3 2 3 2" xfId="19002" xr:uid="{00000000-0005-0000-0000-0000BF240000}"/>
    <cellStyle name="40% - Accent5 2 5 3 2 3 2 2" xfId="40647" xr:uid="{00000000-0005-0000-0000-0000C0240000}"/>
    <cellStyle name="40% - Accent5 2 5 3 2 3 3" xfId="29825" xr:uid="{00000000-0005-0000-0000-0000C1240000}"/>
    <cellStyle name="40% - Accent5 2 5 3 2 4" xfId="13591" xr:uid="{00000000-0005-0000-0000-0000C2240000}"/>
    <cellStyle name="40% - Accent5 2 5 3 2 4 2" xfId="35236" xr:uid="{00000000-0005-0000-0000-0000C3240000}"/>
    <cellStyle name="40% - Accent5 2 5 3 2 5" xfId="24414" xr:uid="{00000000-0005-0000-0000-0000C4240000}"/>
    <cellStyle name="40% - Accent5 2 5 3 3" xfId="4104" xr:uid="{00000000-0005-0000-0000-0000C5240000}"/>
    <cellStyle name="40% - Accent5 2 5 3 3 2" xfId="9529" xr:uid="{00000000-0005-0000-0000-0000C6240000}"/>
    <cellStyle name="40% - Accent5 2 5 3 3 2 2" xfId="20351" xr:uid="{00000000-0005-0000-0000-0000C7240000}"/>
    <cellStyle name="40% - Accent5 2 5 3 3 2 2 2" xfId="41996" xr:uid="{00000000-0005-0000-0000-0000C8240000}"/>
    <cellStyle name="40% - Accent5 2 5 3 3 2 3" xfId="31174" xr:uid="{00000000-0005-0000-0000-0000C9240000}"/>
    <cellStyle name="40% - Accent5 2 5 3 3 3" xfId="14940" xr:uid="{00000000-0005-0000-0000-0000CA240000}"/>
    <cellStyle name="40% - Accent5 2 5 3 3 3 2" xfId="36585" xr:uid="{00000000-0005-0000-0000-0000CB240000}"/>
    <cellStyle name="40% - Accent5 2 5 3 3 4" xfId="25763" xr:uid="{00000000-0005-0000-0000-0000CC240000}"/>
    <cellStyle name="40% - Accent5 2 5 3 4" xfId="6833" xr:uid="{00000000-0005-0000-0000-0000CD240000}"/>
    <cellStyle name="40% - Accent5 2 5 3 4 2" xfId="17655" xr:uid="{00000000-0005-0000-0000-0000CE240000}"/>
    <cellStyle name="40% - Accent5 2 5 3 4 2 2" xfId="39300" xr:uid="{00000000-0005-0000-0000-0000CF240000}"/>
    <cellStyle name="40% - Accent5 2 5 3 4 3" xfId="28478" xr:uid="{00000000-0005-0000-0000-0000D0240000}"/>
    <cellStyle name="40% - Accent5 2 5 3 5" xfId="12244" xr:uid="{00000000-0005-0000-0000-0000D1240000}"/>
    <cellStyle name="40% - Accent5 2 5 3 5 2" xfId="33889" xr:uid="{00000000-0005-0000-0000-0000D2240000}"/>
    <cellStyle name="40% - Accent5 2 5 3 6" xfId="23067" xr:uid="{00000000-0005-0000-0000-0000D3240000}"/>
    <cellStyle name="40% - Accent5 2 5 4" xfId="1855" xr:uid="{00000000-0005-0000-0000-0000D4240000}"/>
    <cellStyle name="40% - Accent5 2 5 4 2" xfId="4553" xr:uid="{00000000-0005-0000-0000-0000D5240000}"/>
    <cellStyle name="40% - Accent5 2 5 4 2 2" xfId="9978" xr:uid="{00000000-0005-0000-0000-0000D6240000}"/>
    <cellStyle name="40% - Accent5 2 5 4 2 2 2" xfId="20800" xr:uid="{00000000-0005-0000-0000-0000D7240000}"/>
    <cellStyle name="40% - Accent5 2 5 4 2 2 2 2" xfId="42445" xr:uid="{00000000-0005-0000-0000-0000D8240000}"/>
    <cellStyle name="40% - Accent5 2 5 4 2 2 3" xfId="31623" xr:uid="{00000000-0005-0000-0000-0000D9240000}"/>
    <cellStyle name="40% - Accent5 2 5 4 2 3" xfId="15389" xr:uid="{00000000-0005-0000-0000-0000DA240000}"/>
    <cellStyle name="40% - Accent5 2 5 4 2 3 2" xfId="37034" xr:uid="{00000000-0005-0000-0000-0000DB240000}"/>
    <cellStyle name="40% - Accent5 2 5 4 2 4" xfId="26212" xr:uid="{00000000-0005-0000-0000-0000DC240000}"/>
    <cellStyle name="40% - Accent5 2 5 4 3" xfId="7282" xr:uid="{00000000-0005-0000-0000-0000DD240000}"/>
    <cellStyle name="40% - Accent5 2 5 4 3 2" xfId="18104" xr:uid="{00000000-0005-0000-0000-0000DE240000}"/>
    <cellStyle name="40% - Accent5 2 5 4 3 2 2" xfId="39749" xr:uid="{00000000-0005-0000-0000-0000DF240000}"/>
    <cellStyle name="40% - Accent5 2 5 4 3 3" xfId="28927" xr:uid="{00000000-0005-0000-0000-0000E0240000}"/>
    <cellStyle name="40% - Accent5 2 5 4 4" xfId="12693" xr:uid="{00000000-0005-0000-0000-0000E1240000}"/>
    <cellStyle name="40% - Accent5 2 5 4 4 2" xfId="34338" xr:uid="{00000000-0005-0000-0000-0000E2240000}"/>
    <cellStyle name="40% - Accent5 2 5 4 5" xfId="23516" xr:uid="{00000000-0005-0000-0000-0000E3240000}"/>
    <cellStyle name="40% - Accent5 2 5 5" xfId="3206" xr:uid="{00000000-0005-0000-0000-0000E4240000}"/>
    <cellStyle name="40% - Accent5 2 5 5 2" xfId="8631" xr:uid="{00000000-0005-0000-0000-0000E5240000}"/>
    <cellStyle name="40% - Accent5 2 5 5 2 2" xfId="19453" xr:uid="{00000000-0005-0000-0000-0000E6240000}"/>
    <cellStyle name="40% - Accent5 2 5 5 2 2 2" xfId="41098" xr:uid="{00000000-0005-0000-0000-0000E7240000}"/>
    <cellStyle name="40% - Accent5 2 5 5 2 3" xfId="30276" xr:uid="{00000000-0005-0000-0000-0000E8240000}"/>
    <cellStyle name="40% - Accent5 2 5 5 3" xfId="14042" xr:uid="{00000000-0005-0000-0000-0000E9240000}"/>
    <cellStyle name="40% - Accent5 2 5 5 3 2" xfId="35687" xr:uid="{00000000-0005-0000-0000-0000EA240000}"/>
    <cellStyle name="40% - Accent5 2 5 5 4" xfId="24865" xr:uid="{00000000-0005-0000-0000-0000EB240000}"/>
    <cellStyle name="40% - Accent5 2 5 6" xfId="5935" xr:uid="{00000000-0005-0000-0000-0000EC240000}"/>
    <cellStyle name="40% - Accent5 2 5 6 2" xfId="16757" xr:uid="{00000000-0005-0000-0000-0000ED240000}"/>
    <cellStyle name="40% - Accent5 2 5 6 2 2" xfId="38402" xr:uid="{00000000-0005-0000-0000-0000EE240000}"/>
    <cellStyle name="40% - Accent5 2 5 6 3" xfId="27580" xr:uid="{00000000-0005-0000-0000-0000EF240000}"/>
    <cellStyle name="40% - Accent5 2 5 7" xfId="11346" xr:uid="{00000000-0005-0000-0000-0000F0240000}"/>
    <cellStyle name="40% - Accent5 2 5 7 2" xfId="32991" xr:uid="{00000000-0005-0000-0000-0000F1240000}"/>
    <cellStyle name="40% - Accent5 2 5 8" xfId="22169" xr:uid="{00000000-0005-0000-0000-0000F2240000}"/>
    <cellStyle name="40% - Accent5 2 6" xfId="656" xr:uid="{00000000-0005-0000-0000-0000F3240000}"/>
    <cellStyle name="40% - Accent5 2 6 2" xfId="2005" xr:uid="{00000000-0005-0000-0000-0000F4240000}"/>
    <cellStyle name="40% - Accent5 2 6 2 2" xfId="4703" xr:uid="{00000000-0005-0000-0000-0000F5240000}"/>
    <cellStyle name="40% - Accent5 2 6 2 2 2" xfId="10128" xr:uid="{00000000-0005-0000-0000-0000F6240000}"/>
    <cellStyle name="40% - Accent5 2 6 2 2 2 2" xfId="20950" xr:uid="{00000000-0005-0000-0000-0000F7240000}"/>
    <cellStyle name="40% - Accent5 2 6 2 2 2 2 2" xfId="42595" xr:uid="{00000000-0005-0000-0000-0000F8240000}"/>
    <cellStyle name="40% - Accent5 2 6 2 2 2 3" xfId="31773" xr:uid="{00000000-0005-0000-0000-0000F9240000}"/>
    <cellStyle name="40% - Accent5 2 6 2 2 3" xfId="15539" xr:uid="{00000000-0005-0000-0000-0000FA240000}"/>
    <cellStyle name="40% - Accent5 2 6 2 2 3 2" xfId="37184" xr:uid="{00000000-0005-0000-0000-0000FB240000}"/>
    <cellStyle name="40% - Accent5 2 6 2 2 4" xfId="26362" xr:uid="{00000000-0005-0000-0000-0000FC240000}"/>
    <cellStyle name="40% - Accent5 2 6 2 3" xfId="7432" xr:uid="{00000000-0005-0000-0000-0000FD240000}"/>
    <cellStyle name="40% - Accent5 2 6 2 3 2" xfId="18254" xr:uid="{00000000-0005-0000-0000-0000FE240000}"/>
    <cellStyle name="40% - Accent5 2 6 2 3 2 2" xfId="39899" xr:uid="{00000000-0005-0000-0000-0000FF240000}"/>
    <cellStyle name="40% - Accent5 2 6 2 3 3" xfId="29077" xr:uid="{00000000-0005-0000-0000-000000250000}"/>
    <cellStyle name="40% - Accent5 2 6 2 4" xfId="12843" xr:uid="{00000000-0005-0000-0000-000001250000}"/>
    <cellStyle name="40% - Accent5 2 6 2 4 2" xfId="34488" xr:uid="{00000000-0005-0000-0000-000002250000}"/>
    <cellStyle name="40% - Accent5 2 6 2 5" xfId="23666" xr:uid="{00000000-0005-0000-0000-000003250000}"/>
    <cellStyle name="40% - Accent5 2 6 3" xfId="3356" xr:uid="{00000000-0005-0000-0000-000004250000}"/>
    <cellStyle name="40% - Accent5 2 6 3 2" xfId="8781" xr:uid="{00000000-0005-0000-0000-000005250000}"/>
    <cellStyle name="40% - Accent5 2 6 3 2 2" xfId="19603" xr:uid="{00000000-0005-0000-0000-000006250000}"/>
    <cellStyle name="40% - Accent5 2 6 3 2 2 2" xfId="41248" xr:uid="{00000000-0005-0000-0000-000007250000}"/>
    <cellStyle name="40% - Accent5 2 6 3 2 3" xfId="30426" xr:uid="{00000000-0005-0000-0000-000008250000}"/>
    <cellStyle name="40% - Accent5 2 6 3 3" xfId="14192" xr:uid="{00000000-0005-0000-0000-000009250000}"/>
    <cellStyle name="40% - Accent5 2 6 3 3 2" xfId="35837" xr:uid="{00000000-0005-0000-0000-00000A250000}"/>
    <cellStyle name="40% - Accent5 2 6 3 4" xfId="25015" xr:uid="{00000000-0005-0000-0000-00000B250000}"/>
    <cellStyle name="40% - Accent5 2 6 4" xfId="6085" xr:uid="{00000000-0005-0000-0000-00000C250000}"/>
    <cellStyle name="40% - Accent5 2 6 4 2" xfId="16907" xr:uid="{00000000-0005-0000-0000-00000D250000}"/>
    <cellStyle name="40% - Accent5 2 6 4 2 2" xfId="38552" xr:uid="{00000000-0005-0000-0000-00000E250000}"/>
    <cellStyle name="40% - Accent5 2 6 4 3" xfId="27730" xr:uid="{00000000-0005-0000-0000-00000F250000}"/>
    <cellStyle name="40% - Accent5 2 6 5" xfId="11496" xr:uid="{00000000-0005-0000-0000-000010250000}"/>
    <cellStyle name="40% - Accent5 2 6 5 2" xfId="33141" xr:uid="{00000000-0005-0000-0000-000011250000}"/>
    <cellStyle name="40% - Accent5 2 6 6" xfId="22319" xr:uid="{00000000-0005-0000-0000-000012250000}"/>
    <cellStyle name="40% - Accent5 2 7" xfId="1105" xr:uid="{00000000-0005-0000-0000-000013250000}"/>
    <cellStyle name="40% - Accent5 2 7 2" xfId="2454" xr:uid="{00000000-0005-0000-0000-000014250000}"/>
    <cellStyle name="40% - Accent5 2 7 2 2" xfId="5152" xr:uid="{00000000-0005-0000-0000-000015250000}"/>
    <cellStyle name="40% - Accent5 2 7 2 2 2" xfId="10577" xr:uid="{00000000-0005-0000-0000-000016250000}"/>
    <cellStyle name="40% - Accent5 2 7 2 2 2 2" xfId="21399" xr:uid="{00000000-0005-0000-0000-000017250000}"/>
    <cellStyle name="40% - Accent5 2 7 2 2 2 2 2" xfId="43044" xr:uid="{00000000-0005-0000-0000-000018250000}"/>
    <cellStyle name="40% - Accent5 2 7 2 2 2 3" xfId="32222" xr:uid="{00000000-0005-0000-0000-000019250000}"/>
    <cellStyle name="40% - Accent5 2 7 2 2 3" xfId="15988" xr:uid="{00000000-0005-0000-0000-00001A250000}"/>
    <cellStyle name="40% - Accent5 2 7 2 2 3 2" xfId="37633" xr:uid="{00000000-0005-0000-0000-00001B250000}"/>
    <cellStyle name="40% - Accent5 2 7 2 2 4" xfId="26811" xr:uid="{00000000-0005-0000-0000-00001C250000}"/>
    <cellStyle name="40% - Accent5 2 7 2 3" xfId="7881" xr:uid="{00000000-0005-0000-0000-00001D250000}"/>
    <cellStyle name="40% - Accent5 2 7 2 3 2" xfId="18703" xr:uid="{00000000-0005-0000-0000-00001E250000}"/>
    <cellStyle name="40% - Accent5 2 7 2 3 2 2" xfId="40348" xr:uid="{00000000-0005-0000-0000-00001F250000}"/>
    <cellStyle name="40% - Accent5 2 7 2 3 3" xfId="29526" xr:uid="{00000000-0005-0000-0000-000020250000}"/>
    <cellStyle name="40% - Accent5 2 7 2 4" xfId="13292" xr:uid="{00000000-0005-0000-0000-000021250000}"/>
    <cellStyle name="40% - Accent5 2 7 2 4 2" xfId="34937" xr:uid="{00000000-0005-0000-0000-000022250000}"/>
    <cellStyle name="40% - Accent5 2 7 2 5" xfId="24115" xr:uid="{00000000-0005-0000-0000-000023250000}"/>
    <cellStyle name="40% - Accent5 2 7 3" xfId="3805" xr:uid="{00000000-0005-0000-0000-000024250000}"/>
    <cellStyle name="40% - Accent5 2 7 3 2" xfId="9230" xr:uid="{00000000-0005-0000-0000-000025250000}"/>
    <cellStyle name="40% - Accent5 2 7 3 2 2" xfId="20052" xr:uid="{00000000-0005-0000-0000-000026250000}"/>
    <cellStyle name="40% - Accent5 2 7 3 2 2 2" xfId="41697" xr:uid="{00000000-0005-0000-0000-000027250000}"/>
    <cellStyle name="40% - Accent5 2 7 3 2 3" xfId="30875" xr:uid="{00000000-0005-0000-0000-000028250000}"/>
    <cellStyle name="40% - Accent5 2 7 3 3" xfId="14641" xr:uid="{00000000-0005-0000-0000-000029250000}"/>
    <cellStyle name="40% - Accent5 2 7 3 3 2" xfId="36286" xr:uid="{00000000-0005-0000-0000-00002A250000}"/>
    <cellStyle name="40% - Accent5 2 7 3 4" xfId="25464" xr:uid="{00000000-0005-0000-0000-00002B250000}"/>
    <cellStyle name="40% - Accent5 2 7 4" xfId="6534" xr:uid="{00000000-0005-0000-0000-00002C250000}"/>
    <cellStyle name="40% - Accent5 2 7 4 2" xfId="17356" xr:uid="{00000000-0005-0000-0000-00002D250000}"/>
    <cellStyle name="40% - Accent5 2 7 4 2 2" xfId="39001" xr:uid="{00000000-0005-0000-0000-00002E250000}"/>
    <cellStyle name="40% - Accent5 2 7 4 3" xfId="28179" xr:uid="{00000000-0005-0000-0000-00002F250000}"/>
    <cellStyle name="40% - Accent5 2 7 5" xfId="11945" xr:uid="{00000000-0005-0000-0000-000030250000}"/>
    <cellStyle name="40% - Accent5 2 7 5 2" xfId="33590" xr:uid="{00000000-0005-0000-0000-000031250000}"/>
    <cellStyle name="40% - Accent5 2 7 6" xfId="22768" xr:uid="{00000000-0005-0000-0000-000032250000}"/>
    <cellStyle name="40% - Accent5 2 8" xfId="1556" xr:uid="{00000000-0005-0000-0000-000033250000}"/>
    <cellStyle name="40% - Accent5 2 8 2" xfId="4254" xr:uid="{00000000-0005-0000-0000-000034250000}"/>
    <cellStyle name="40% - Accent5 2 8 2 2" xfId="9679" xr:uid="{00000000-0005-0000-0000-000035250000}"/>
    <cellStyle name="40% - Accent5 2 8 2 2 2" xfId="20501" xr:uid="{00000000-0005-0000-0000-000036250000}"/>
    <cellStyle name="40% - Accent5 2 8 2 2 2 2" xfId="42146" xr:uid="{00000000-0005-0000-0000-000037250000}"/>
    <cellStyle name="40% - Accent5 2 8 2 2 3" xfId="31324" xr:uid="{00000000-0005-0000-0000-000038250000}"/>
    <cellStyle name="40% - Accent5 2 8 2 3" xfId="15090" xr:uid="{00000000-0005-0000-0000-000039250000}"/>
    <cellStyle name="40% - Accent5 2 8 2 3 2" xfId="36735" xr:uid="{00000000-0005-0000-0000-00003A250000}"/>
    <cellStyle name="40% - Accent5 2 8 2 4" xfId="25913" xr:uid="{00000000-0005-0000-0000-00003B250000}"/>
    <cellStyle name="40% - Accent5 2 8 3" xfId="6983" xr:uid="{00000000-0005-0000-0000-00003C250000}"/>
    <cellStyle name="40% - Accent5 2 8 3 2" xfId="17805" xr:uid="{00000000-0005-0000-0000-00003D250000}"/>
    <cellStyle name="40% - Accent5 2 8 3 2 2" xfId="39450" xr:uid="{00000000-0005-0000-0000-00003E250000}"/>
    <cellStyle name="40% - Accent5 2 8 3 3" xfId="28628" xr:uid="{00000000-0005-0000-0000-00003F250000}"/>
    <cellStyle name="40% - Accent5 2 8 4" xfId="12394" xr:uid="{00000000-0005-0000-0000-000040250000}"/>
    <cellStyle name="40% - Accent5 2 8 4 2" xfId="34039" xr:uid="{00000000-0005-0000-0000-000041250000}"/>
    <cellStyle name="40% - Accent5 2 8 5" xfId="23217" xr:uid="{00000000-0005-0000-0000-000042250000}"/>
    <cellStyle name="40% - Accent5 2 9" xfId="2907" xr:uid="{00000000-0005-0000-0000-000043250000}"/>
    <cellStyle name="40% - Accent5 2 9 2" xfId="8332" xr:uid="{00000000-0005-0000-0000-000044250000}"/>
    <cellStyle name="40% - Accent5 2 9 2 2" xfId="19154" xr:uid="{00000000-0005-0000-0000-000045250000}"/>
    <cellStyle name="40% - Accent5 2 9 2 2 2" xfId="40799" xr:uid="{00000000-0005-0000-0000-000046250000}"/>
    <cellStyle name="40% - Accent5 2 9 2 3" xfId="29977" xr:uid="{00000000-0005-0000-0000-000047250000}"/>
    <cellStyle name="40% - Accent5 2 9 3" xfId="13743" xr:uid="{00000000-0005-0000-0000-000048250000}"/>
    <cellStyle name="40% - Accent5 2 9 3 2" xfId="35388" xr:uid="{00000000-0005-0000-0000-000049250000}"/>
    <cellStyle name="40% - Accent5 2 9 4" xfId="24566" xr:uid="{00000000-0005-0000-0000-00004A250000}"/>
    <cellStyle name="40% - Accent6" xfId="23" xr:uid="{00000000-0005-0000-0000-00004B250000}"/>
    <cellStyle name="40% - Accent6 2" xfId="113" xr:uid="{00000000-0005-0000-0000-00004C250000}"/>
    <cellStyle name="40% - Accent6 2 10" xfId="5637" xr:uid="{00000000-0005-0000-0000-00004D250000}"/>
    <cellStyle name="40% - Accent6 2 10 2" xfId="16459" xr:uid="{00000000-0005-0000-0000-00004E250000}"/>
    <cellStyle name="40% - Accent6 2 10 2 2" xfId="38104" xr:uid="{00000000-0005-0000-0000-00004F250000}"/>
    <cellStyle name="40% - Accent6 2 10 3" xfId="27282" xr:uid="{00000000-0005-0000-0000-000050250000}"/>
    <cellStyle name="40% - Accent6 2 11" xfId="11048" xr:uid="{00000000-0005-0000-0000-000051250000}"/>
    <cellStyle name="40% - Accent6 2 11 2" xfId="32693" xr:uid="{00000000-0005-0000-0000-000052250000}"/>
    <cellStyle name="40% - Accent6 2 12" xfId="21871" xr:uid="{00000000-0005-0000-0000-000053250000}"/>
    <cellStyle name="40% - Accent6 2 2" xfId="187" xr:uid="{00000000-0005-0000-0000-000054250000}"/>
    <cellStyle name="40% - Accent6 2 2 10" xfId="21902" xr:uid="{00000000-0005-0000-0000-000055250000}"/>
    <cellStyle name="40% - Accent6 2 2 2" xfId="388" xr:uid="{00000000-0005-0000-0000-000056250000}"/>
    <cellStyle name="40% - Accent6 2 2 2 2" xfId="837" xr:uid="{00000000-0005-0000-0000-000057250000}"/>
    <cellStyle name="40% - Accent6 2 2 2 2 2" xfId="2186" xr:uid="{00000000-0005-0000-0000-000058250000}"/>
    <cellStyle name="40% - Accent6 2 2 2 2 2 2" xfId="4884" xr:uid="{00000000-0005-0000-0000-000059250000}"/>
    <cellStyle name="40% - Accent6 2 2 2 2 2 2 2" xfId="10309" xr:uid="{00000000-0005-0000-0000-00005A250000}"/>
    <cellStyle name="40% - Accent6 2 2 2 2 2 2 2 2" xfId="21131" xr:uid="{00000000-0005-0000-0000-00005B250000}"/>
    <cellStyle name="40% - Accent6 2 2 2 2 2 2 2 2 2" xfId="42776" xr:uid="{00000000-0005-0000-0000-00005C250000}"/>
    <cellStyle name="40% - Accent6 2 2 2 2 2 2 2 3" xfId="31954" xr:uid="{00000000-0005-0000-0000-00005D250000}"/>
    <cellStyle name="40% - Accent6 2 2 2 2 2 2 3" xfId="15720" xr:uid="{00000000-0005-0000-0000-00005E250000}"/>
    <cellStyle name="40% - Accent6 2 2 2 2 2 2 3 2" xfId="37365" xr:uid="{00000000-0005-0000-0000-00005F250000}"/>
    <cellStyle name="40% - Accent6 2 2 2 2 2 2 4" xfId="26543" xr:uid="{00000000-0005-0000-0000-000060250000}"/>
    <cellStyle name="40% - Accent6 2 2 2 2 2 3" xfId="7613" xr:uid="{00000000-0005-0000-0000-000061250000}"/>
    <cellStyle name="40% - Accent6 2 2 2 2 2 3 2" xfId="18435" xr:uid="{00000000-0005-0000-0000-000062250000}"/>
    <cellStyle name="40% - Accent6 2 2 2 2 2 3 2 2" xfId="40080" xr:uid="{00000000-0005-0000-0000-000063250000}"/>
    <cellStyle name="40% - Accent6 2 2 2 2 2 3 3" xfId="29258" xr:uid="{00000000-0005-0000-0000-000064250000}"/>
    <cellStyle name="40% - Accent6 2 2 2 2 2 4" xfId="13024" xr:uid="{00000000-0005-0000-0000-000065250000}"/>
    <cellStyle name="40% - Accent6 2 2 2 2 2 4 2" xfId="34669" xr:uid="{00000000-0005-0000-0000-000066250000}"/>
    <cellStyle name="40% - Accent6 2 2 2 2 2 5" xfId="23847" xr:uid="{00000000-0005-0000-0000-000067250000}"/>
    <cellStyle name="40% - Accent6 2 2 2 2 3" xfId="3537" xr:uid="{00000000-0005-0000-0000-000068250000}"/>
    <cellStyle name="40% - Accent6 2 2 2 2 3 2" xfId="8962" xr:uid="{00000000-0005-0000-0000-000069250000}"/>
    <cellStyle name="40% - Accent6 2 2 2 2 3 2 2" xfId="19784" xr:uid="{00000000-0005-0000-0000-00006A250000}"/>
    <cellStyle name="40% - Accent6 2 2 2 2 3 2 2 2" xfId="41429" xr:uid="{00000000-0005-0000-0000-00006B250000}"/>
    <cellStyle name="40% - Accent6 2 2 2 2 3 2 3" xfId="30607" xr:uid="{00000000-0005-0000-0000-00006C250000}"/>
    <cellStyle name="40% - Accent6 2 2 2 2 3 3" xfId="14373" xr:uid="{00000000-0005-0000-0000-00006D250000}"/>
    <cellStyle name="40% - Accent6 2 2 2 2 3 3 2" xfId="36018" xr:uid="{00000000-0005-0000-0000-00006E250000}"/>
    <cellStyle name="40% - Accent6 2 2 2 2 3 4" xfId="25196" xr:uid="{00000000-0005-0000-0000-00006F250000}"/>
    <cellStyle name="40% - Accent6 2 2 2 2 4" xfId="6266" xr:uid="{00000000-0005-0000-0000-000070250000}"/>
    <cellStyle name="40% - Accent6 2 2 2 2 4 2" xfId="17088" xr:uid="{00000000-0005-0000-0000-000071250000}"/>
    <cellStyle name="40% - Accent6 2 2 2 2 4 2 2" xfId="38733" xr:uid="{00000000-0005-0000-0000-000072250000}"/>
    <cellStyle name="40% - Accent6 2 2 2 2 4 3" xfId="27911" xr:uid="{00000000-0005-0000-0000-000073250000}"/>
    <cellStyle name="40% - Accent6 2 2 2 2 5" xfId="11677" xr:uid="{00000000-0005-0000-0000-000074250000}"/>
    <cellStyle name="40% - Accent6 2 2 2 2 5 2" xfId="33322" xr:uid="{00000000-0005-0000-0000-000075250000}"/>
    <cellStyle name="40% - Accent6 2 2 2 2 6" xfId="22500" xr:uid="{00000000-0005-0000-0000-000076250000}"/>
    <cellStyle name="40% - Accent6 2 2 2 3" xfId="1286" xr:uid="{00000000-0005-0000-0000-000077250000}"/>
    <cellStyle name="40% - Accent6 2 2 2 3 2" xfId="2635" xr:uid="{00000000-0005-0000-0000-000078250000}"/>
    <cellStyle name="40% - Accent6 2 2 2 3 2 2" xfId="5333" xr:uid="{00000000-0005-0000-0000-000079250000}"/>
    <cellStyle name="40% - Accent6 2 2 2 3 2 2 2" xfId="10758" xr:uid="{00000000-0005-0000-0000-00007A250000}"/>
    <cellStyle name="40% - Accent6 2 2 2 3 2 2 2 2" xfId="21580" xr:uid="{00000000-0005-0000-0000-00007B250000}"/>
    <cellStyle name="40% - Accent6 2 2 2 3 2 2 2 2 2" xfId="43225" xr:uid="{00000000-0005-0000-0000-00007C250000}"/>
    <cellStyle name="40% - Accent6 2 2 2 3 2 2 2 3" xfId="32403" xr:uid="{00000000-0005-0000-0000-00007D250000}"/>
    <cellStyle name="40% - Accent6 2 2 2 3 2 2 3" xfId="16169" xr:uid="{00000000-0005-0000-0000-00007E250000}"/>
    <cellStyle name="40% - Accent6 2 2 2 3 2 2 3 2" xfId="37814" xr:uid="{00000000-0005-0000-0000-00007F250000}"/>
    <cellStyle name="40% - Accent6 2 2 2 3 2 2 4" xfId="26992" xr:uid="{00000000-0005-0000-0000-000080250000}"/>
    <cellStyle name="40% - Accent6 2 2 2 3 2 3" xfId="8062" xr:uid="{00000000-0005-0000-0000-000081250000}"/>
    <cellStyle name="40% - Accent6 2 2 2 3 2 3 2" xfId="18884" xr:uid="{00000000-0005-0000-0000-000082250000}"/>
    <cellStyle name="40% - Accent6 2 2 2 3 2 3 2 2" xfId="40529" xr:uid="{00000000-0005-0000-0000-000083250000}"/>
    <cellStyle name="40% - Accent6 2 2 2 3 2 3 3" xfId="29707" xr:uid="{00000000-0005-0000-0000-000084250000}"/>
    <cellStyle name="40% - Accent6 2 2 2 3 2 4" xfId="13473" xr:uid="{00000000-0005-0000-0000-000085250000}"/>
    <cellStyle name="40% - Accent6 2 2 2 3 2 4 2" xfId="35118" xr:uid="{00000000-0005-0000-0000-000086250000}"/>
    <cellStyle name="40% - Accent6 2 2 2 3 2 5" xfId="24296" xr:uid="{00000000-0005-0000-0000-000087250000}"/>
    <cellStyle name="40% - Accent6 2 2 2 3 3" xfId="3986" xr:uid="{00000000-0005-0000-0000-000088250000}"/>
    <cellStyle name="40% - Accent6 2 2 2 3 3 2" xfId="9411" xr:uid="{00000000-0005-0000-0000-000089250000}"/>
    <cellStyle name="40% - Accent6 2 2 2 3 3 2 2" xfId="20233" xr:uid="{00000000-0005-0000-0000-00008A250000}"/>
    <cellStyle name="40% - Accent6 2 2 2 3 3 2 2 2" xfId="41878" xr:uid="{00000000-0005-0000-0000-00008B250000}"/>
    <cellStyle name="40% - Accent6 2 2 2 3 3 2 3" xfId="31056" xr:uid="{00000000-0005-0000-0000-00008C250000}"/>
    <cellStyle name="40% - Accent6 2 2 2 3 3 3" xfId="14822" xr:uid="{00000000-0005-0000-0000-00008D250000}"/>
    <cellStyle name="40% - Accent6 2 2 2 3 3 3 2" xfId="36467" xr:uid="{00000000-0005-0000-0000-00008E250000}"/>
    <cellStyle name="40% - Accent6 2 2 2 3 3 4" xfId="25645" xr:uid="{00000000-0005-0000-0000-00008F250000}"/>
    <cellStyle name="40% - Accent6 2 2 2 3 4" xfId="6715" xr:uid="{00000000-0005-0000-0000-000090250000}"/>
    <cellStyle name="40% - Accent6 2 2 2 3 4 2" xfId="17537" xr:uid="{00000000-0005-0000-0000-000091250000}"/>
    <cellStyle name="40% - Accent6 2 2 2 3 4 2 2" xfId="39182" xr:uid="{00000000-0005-0000-0000-000092250000}"/>
    <cellStyle name="40% - Accent6 2 2 2 3 4 3" xfId="28360" xr:uid="{00000000-0005-0000-0000-000093250000}"/>
    <cellStyle name="40% - Accent6 2 2 2 3 5" xfId="12126" xr:uid="{00000000-0005-0000-0000-000094250000}"/>
    <cellStyle name="40% - Accent6 2 2 2 3 5 2" xfId="33771" xr:uid="{00000000-0005-0000-0000-000095250000}"/>
    <cellStyle name="40% - Accent6 2 2 2 3 6" xfId="22949" xr:uid="{00000000-0005-0000-0000-000096250000}"/>
    <cellStyle name="40% - Accent6 2 2 2 4" xfId="1737" xr:uid="{00000000-0005-0000-0000-000097250000}"/>
    <cellStyle name="40% - Accent6 2 2 2 4 2" xfId="4435" xr:uid="{00000000-0005-0000-0000-000098250000}"/>
    <cellStyle name="40% - Accent6 2 2 2 4 2 2" xfId="9860" xr:uid="{00000000-0005-0000-0000-000099250000}"/>
    <cellStyle name="40% - Accent6 2 2 2 4 2 2 2" xfId="20682" xr:uid="{00000000-0005-0000-0000-00009A250000}"/>
    <cellStyle name="40% - Accent6 2 2 2 4 2 2 2 2" xfId="42327" xr:uid="{00000000-0005-0000-0000-00009B250000}"/>
    <cellStyle name="40% - Accent6 2 2 2 4 2 2 3" xfId="31505" xr:uid="{00000000-0005-0000-0000-00009C250000}"/>
    <cellStyle name="40% - Accent6 2 2 2 4 2 3" xfId="15271" xr:uid="{00000000-0005-0000-0000-00009D250000}"/>
    <cellStyle name="40% - Accent6 2 2 2 4 2 3 2" xfId="36916" xr:uid="{00000000-0005-0000-0000-00009E250000}"/>
    <cellStyle name="40% - Accent6 2 2 2 4 2 4" xfId="26094" xr:uid="{00000000-0005-0000-0000-00009F250000}"/>
    <cellStyle name="40% - Accent6 2 2 2 4 3" xfId="7164" xr:uid="{00000000-0005-0000-0000-0000A0250000}"/>
    <cellStyle name="40% - Accent6 2 2 2 4 3 2" xfId="17986" xr:uid="{00000000-0005-0000-0000-0000A1250000}"/>
    <cellStyle name="40% - Accent6 2 2 2 4 3 2 2" xfId="39631" xr:uid="{00000000-0005-0000-0000-0000A2250000}"/>
    <cellStyle name="40% - Accent6 2 2 2 4 3 3" xfId="28809" xr:uid="{00000000-0005-0000-0000-0000A3250000}"/>
    <cellStyle name="40% - Accent6 2 2 2 4 4" xfId="12575" xr:uid="{00000000-0005-0000-0000-0000A4250000}"/>
    <cellStyle name="40% - Accent6 2 2 2 4 4 2" xfId="34220" xr:uid="{00000000-0005-0000-0000-0000A5250000}"/>
    <cellStyle name="40% - Accent6 2 2 2 4 5" xfId="23398" xr:uid="{00000000-0005-0000-0000-0000A6250000}"/>
    <cellStyle name="40% - Accent6 2 2 2 5" xfId="3088" xr:uid="{00000000-0005-0000-0000-0000A7250000}"/>
    <cellStyle name="40% - Accent6 2 2 2 5 2" xfId="8513" xr:uid="{00000000-0005-0000-0000-0000A8250000}"/>
    <cellStyle name="40% - Accent6 2 2 2 5 2 2" xfId="19335" xr:uid="{00000000-0005-0000-0000-0000A9250000}"/>
    <cellStyle name="40% - Accent6 2 2 2 5 2 2 2" xfId="40980" xr:uid="{00000000-0005-0000-0000-0000AA250000}"/>
    <cellStyle name="40% - Accent6 2 2 2 5 2 3" xfId="30158" xr:uid="{00000000-0005-0000-0000-0000AB250000}"/>
    <cellStyle name="40% - Accent6 2 2 2 5 3" xfId="13924" xr:uid="{00000000-0005-0000-0000-0000AC250000}"/>
    <cellStyle name="40% - Accent6 2 2 2 5 3 2" xfId="35569" xr:uid="{00000000-0005-0000-0000-0000AD250000}"/>
    <cellStyle name="40% - Accent6 2 2 2 5 4" xfId="24747" xr:uid="{00000000-0005-0000-0000-0000AE250000}"/>
    <cellStyle name="40% - Accent6 2 2 2 6" xfId="5817" xr:uid="{00000000-0005-0000-0000-0000AF250000}"/>
    <cellStyle name="40% - Accent6 2 2 2 6 2" xfId="16639" xr:uid="{00000000-0005-0000-0000-0000B0250000}"/>
    <cellStyle name="40% - Accent6 2 2 2 6 2 2" xfId="38284" xr:uid="{00000000-0005-0000-0000-0000B1250000}"/>
    <cellStyle name="40% - Accent6 2 2 2 6 3" xfId="27462" xr:uid="{00000000-0005-0000-0000-0000B2250000}"/>
    <cellStyle name="40% - Accent6 2 2 2 7" xfId="11228" xr:uid="{00000000-0005-0000-0000-0000B3250000}"/>
    <cellStyle name="40% - Accent6 2 2 2 7 2" xfId="32873" xr:uid="{00000000-0005-0000-0000-0000B4250000}"/>
    <cellStyle name="40% - Accent6 2 2 2 8" xfId="22051" xr:uid="{00000000-0005-0000-0000-0000B5250000}"/>
    <cellStyle name="40% - Accent6 2 2 3" xfId="538" xr:uid="{00000000-0005-0000-0000-0000B6250000}"/>
    <cellStyle name="40% - Accent6 2 2 3 2" xfId="987" xr:uid="{00000000-0005-0000-0000-0000B7250000}"/>
    <cellStyle name="40% - Accent6 2 2 3 2 2" xfId="2336" xr:uid="{00000000-0005-0000-0000-0000B8250000}"/>
    <cellStyle name="40% - Accent6 2 2 3 2 2 2" xfId="5034" xr:uid="{00000000-0005-0000-0000-0000B9250000}"/>
    <cellStyle name="40% - Accent6 2 2 3 2 2 2 2" xfId="10459" xr:uid="{00000000-0005-0000-0000-0000BA250000}"/>
    <cellStyle name="40% - Accent6 2 2 3 2 2 2 2 2" xfId="21281" xr:uid="{00000000-0005-0000-0000-0000BB250000}"/>
    <cellStyle name="40% - Accent6 2 2 3 2 2 2 2 2 2" xfId="42926" xr:uid="{00000000-0005-0000-0000-0000BC250000}"/>
    <cellStyle name="40% - Accent6 2 2 3 2 2 2 2 3" xfId="32104" xr:uid="{00000000-0005-0000-0000-0000BD250000}"/>
    <cellStyle name="40% - Accent6 2 2 3 2 2 2 3" xfId="15870" xr:uid="{00000000-0005-0000-0000-0000BE250000}"/>
    <cellStyle name="40% - Accent6 2 2 3 2 2 2 3 2" xfId="37515" xr:uid="{00000000-0005-0000-0000-0000BF250000}"/>
    <cellStyle name="40% - Accent6 2 2 3 2 2 2 4" xfId="26693" xr:uid="{00000000-0005-0000-0000-0000C0250000}"/>
    <cellStyle name="40% - Accent6 2 2 3 2 2 3" xfId="7763" xr:uid="{00000000-0005-0000-0000-0000C1250000}"/>
    <cellStyle name="40% - Accent6 2 2 3 2 2 3 2" xfId="18585" xr:uid="{00000000-0005-0000-0000-0000C2250000}"/>
    <cellStyle name="40% - Accent6 2 2 3 2 2 3 2 2" xfId="40230" xr:uid="{00000000-0005-0000-0000-0000C3250000}"/>
    <cellStyle name="40% - Accent6 2 2 3 2 2 3 3" xfId="29408" xr:uid="{00000000-0005-0000-0000-0000C4250000}"/>
    <cellStyle name="40% - Accent6 2 2 3 2 2 4" xfId="13174" xr:uid="{00000000-0005-0000-0000-0000C5250000}"/>
    <cellStyle name="40% - Accent6 2 2 3 2 2 4 2" xfId="34819" xr:uid="{00000000-0005-0000-0000-0000C6250000}"/>
    <cellStyle name="40% - Accent6 2 2 3 2 2 5" xfId="23997" xr:uid="{00000000-0005-0000-0000-0000C7250000}"/>
    <cellStyle name="40% - Accent6 2 2 3 2 3" xfId="3687" xr:uid="{00000000-0005-0000-0000-0000C8250000}"/>
    <cellStyle name="40% - Accent6 2 2 3 2 3 2" xfId="9112" xr:uid="{00000000-0005-0000-0000-0000C9250000}"/>
    <cellStyle name="40% - Accent6 2 2 3 2 3 2 2" xfId="19934" xr:uid="{00000000-0005-0000-0000-0000CA250000}"/>
    <cellStyle name="40% - Accent6 2 2 3 2 3 2 2 2" xfId="41579" xr:uid="{00000000-0005-0000-0000-0000CB250000}"/>
    <cellStyle name="40% - Accent6 2 2 3 2 3 2 3" xfId="30757" xr:uid="{00000000-0005-0000-0000-0000CC250000}"/>
    <cellStyle name="40% - Accent6 2 2 3 2 3 3" xfId="14523" xr:uid="{00000000-0005-0000-0000-0000CD250000}"/>
    <cellStyle name="40% - Accent6 2 2 3 2 3 3 2" xfId="36168" xr:uid="{00000000-0005-0000-0000-0000CE250000}"/>
    <cellStyle name="40% - Accent6 2 2 3 2 3 4" xfId="25346" xr:uid="{00000000-0005-0000-0000-0000CF250000}"/>
    <cellStyle name="40% - Accent6 2 2 3 2 4" xfId="6416" xr:uid="{00000000-0005-0000-0000-0000D0250000}"/>
    <cellStyle name="40% - Accent6 2 2 3 2 4 2" xfId="17238" xr:uid="{00000000-0005-0000-0000-0000D1250000}"/>
    <cellStyle name="40% - Accent6 2 2 3 2 4 2 2" xfId="38883" xr:uid="{00000000-0005-0000-0000-0000D2250000}"/>
    <cellStyle name="40% - Accent6 2 2 3 2 4 3" xfId="28061" xr:uid="{00000000-0005-0000-0000-0000D3250000}"/>
    <cellStyle name="40% - Accent6 2 2 3 2 5" xfId="11827" xr:uid="{00000000-0005-0000-0000-0000D4250000}"/>
    <cellStyle name="40% - Accent6 2 2 3 2 5 2" xfId="33472" xr:uid="{00000000-0005-0000-0000-0000D5250000}"/>
    <cellStyle name="40% - Accent6 2 2 3 2 6" xfId="22650" xr:uid="{00000000-0005-0000-0000-0000D6250000}"/>
    <cellStyle name="40% - Accent6 2 2 3 3" xfId="1436" xr:uid="{00000000-0005-0000-0000-0000D7250000}"/>
    <cellStyle name="40% - Accent6 2 2 3 3 2" xfId="2785" xr:uid="{00000000-0005-0000-0000-0000D8250000}"/>
    <cellStyle name="40% - Accent6 2 2 3 3 2 2" xfId="5483" xr:uid="{00000000-0005-0000-0000-0000D9250000}"/>
    <cellStyle name="40% - Accent6 2 2 3 3 2 2 2" xfId="10908" xr:uid="{00000000-0005-0000-0000-0000DA250000}"/>
    <cellStyle name="40% - Accent6 2 2 3 3 2 2 2 2" xfId="21730" xr:uid="{00000000-0005-0000-0000-0000DB250000}"/>
    <cellStyle name="40% - Accent6 2 2 3 3 2 2 2 2 2" xfId="43375" xr:uid="{00000000-0005-0000-0000-0000DC250000}"/>
    <cellStyle name="40% - Accent6 2 2 3 3 2 2 2 3" xfId="32553" xr:uid="{00000000-0005-0000-0000-0000DD250000}"/>
    <cellStyle name="40% - Accent6 2 2 3 3 2 2 3" xfId="16319" xr:uid="{00000000-0005-0000-0000-0000DE250000}"/>
    <cellStyle name="40% - Accent6 2 2 3 3 2 2 3 2" xfId="37964" xr:uid="{00000000-0005-0000-0000-0000DF250000}"/>
    <cellStyle name="40% - Accent6 2 2 3 3 2 2 4" xfId="27142" xr:uid="{00000000-0005-0000-0000-0000E0250000}"/>
    <cellStyle name="40% - Accent6 2 2 3 3 2 3" xfId="8212" xr:uid="{00000000-0005-0000-0000-0000E1250000}"/>
    <cellStyle name="40% - Accent6 2 2 3 3 2 3 2" xfId="19034" xr:uid="{00000000-0005-0000-0000-0000E2250000}"/>
    <cellStyle name="40% - Accent6 2 2 3 3 2 3 2 2" xfId="40679" xr:uid="{00000000-0005-0000-0000-0000E3250000}"/>
    <cellStyle name="40% - Accent6 2 2 3 3 2 3 3" xfId="29857" xr:uid="{00000000-0005-0000-0000-0000E4250000}"/>
    <cellStyle name="40% - Accent6 2 2 3 3 2 4" xfId="13623" xr:uid="{00000000-0005-0000-0000-0000E5250000}"/>
    <cellStyle name="40% - Accent6 2 2 3 3 2 4 2" xfId="35268" xr:uid="{00000000-0005-0000-0000-0000E6250000}"/>
    <cellStyle name="40% - Accent6 2 2 3 3 2 5" xfId="24446" xr:uid="{00000000-0005-0000-0000-0000E7250000}"/>
    <cellStyle name="40% - Accent6 2 2 3 3 3" xfId="4136" xr:uid="{00000000-0005-0000-0000-0000E8250000}"/>
    <cellStyle name="40% - Accent6 2 2 3 3 3 2" xfId="9561" xr:uid="{00000000-0005-0000-0000-0000E9250000}"/>
    <cellStyle name="40% - Accent6 2 2 3 3 3 2 2" xfId="20383" xr:uid="{00000000-0005-0000-0000-0000EA250000}"/>
    <cellStyle name="40% - Accent6 2 2 3 3 3 2 2 2" xfId="42028" xr:uid="{00000000-0005-0000-0000-0000EB250000}"/>
    <cellStyle name="40% - Accent6 2 2 3 3 3 2 3" xfId="31206" xr:uid="{00000000-0005-0000-0000-0000EC250000}"/>
    <cellStyle name="40% - Accent6 2 2 3 3 3 3" xfId="14972" xr:uid="{00000000-0005-0000-0000-0000ED250000}"/>
    <cellStyle name="40% - Accent6 2 2 3 3 3 3 2" xfId="36617" xr:uid="{00000000-0005-0000-0000-0000EE250000}"/>
    <cellStyle name="40% - Accent6 2 2 3 3 3 4" xfId="25795" xr:uid="{00000000-0005-0000-0000-0000EF250000}"/>
    <cellStyle name="40% - Accent6 2 2 3 3 4" xfId="6865" xr:uid="{00000000-0005-0000-0000-0000F0250000}"/>
    <cellStyle name="40% - Accent6 2 2 3 3 4 2" xfId="17687" xr:uid="{00000000-0005-0000-0000-0000F1250000}"/>
    <cellStyle name="40% - Accent6 2 2 3 3 4 2 2" xfId="39332" xr:uid="{00000000-0005-0000-0000-0000F2250000}"/>
    <cellStyle name="40% - Accent6 2 2 3 3 4 3" xfId="28510" xr:uid="{00000000-0005-0000-0000-0000F3250000}"/>
    <cellStyle name="40% - Accent6 2 2 3 3 5" xfId="12276" xr:uid="{00000000-0005-0000-0000-0000F4250000}"/>
    <cellStyle name="40% - Accent6 2 2 3 3 5 2" xfId="33921" xr:uid="{00000000-0005-0000-0000-0000F5250000}"/>
    <cellStyle name="40% - Accent6 2 2 3 3 6" xfId="23099" xr:uid="{00000000-0005-0000-0000-0000F6250000}"/>
    <cellStyle name="40% - Accent6 2 2 3 4" xfId="1887" xr:uid="{00000000-0005-0000-0000-0000F7250000}"/>
    <cellStyle name="40% - Accent6 2 2 3 4 2" xfId="4585" xr:uid="{00000000-0005-0000-0000-0000F8250000}"/>
    <cellStyle name="40% - Accent6 2 2 3 4 2 2" xfId="10010" xr:uid="{00000000-0005-0000-0000-0000F9250000}"/>
    <cellStyle name="40% - Accent6 2 2 3 4 2 2 2" xfId="20832" xr:uid="{00000000-0005-0000-0000-0000FA250000}"/>
    <cellStyle name="40% - Accent6 2 2 3 4 2 2 2 2" xfId="42477" xr:uid="{00000000-0005-0000-0000-0000FB250000}"/>
    <cellStyle name="40% - Accent6 2 2 3 4 2 2 3" xfId="31655" xr:uid="{00000000-0005-0000-0000-0000FC250000}"/>
    <cellStyle name="40% - Accent6 2 2 3 4 2 3" xfId="15421" xr:uid="{00000000-0005-0000-0000-0000FD250000}"/>
    <cellStyle name="40% - Accent6 2 2 3 4 2 3 2" xfId="37066" xr:uid="{00000000-0005-0000-0000-0000FE250000}"/>
    <cellStyle name="40% - Accent6 2 2 3 4 2 4" xfId="26244" xr:uid="{00000000-0005-0000-0000-0000FF250000}"/>
    <cellStyle name="40% - Accent6 2 2 3 4 3" xfId="7314" xr:uid="{00000000-0005-0000-0000-000000260000}"/>
    <cellStyle name="40% - Accent6 2 2 3 4 3 2" xfId="18136" xr:uid="{00000000-0005-0000-0000-000001260000}"/>
    <cellStyle name="40% - Accent6 2 2 3 4 3 2 2" xfId="39781" xr:uid="{00000000-0005-0000-0000-000002260000}"/>
    <cellStyle name="40% - Accent6 2 2 3 4 3 3" xfId="28959" xr:uid="{00000000-0005-0000-0000-000003260000}"/>
    <cellStyle name="40% - Accent6 2 2 3 4 4" xfId="12725" xr:uid="{00000000-0005-0000-0000-000004260000}"/>
    <cellStyle name="40% - Accent6 2 2 3 4 4 2" xfId="34370" xr:uid="{00000000-0005-0000-0000-000005260000}"/>
    <cellStyle name="40% - Accent6 2 2 3 4 5" xfId="23548" xr:uid="{00000000-0005-0000-0000-000006260000}"/>
    <cellStyle name="40% - Accent6 2 2 3 5" xfId="3238" xr:uid="{00000000-0005-0000-0000-000007260000}"/>
    <cellStyle name="40% - Accent6 2 2 3 5 2" xfId="8663" xr:uid="{00000000-0005-0000-0000-000008260000}"/>
    <cellStyle name="40% - Accent6 2 2 3 5 2 2" xfId="19485" xr:uid="{00000000-0005-0000-0000-000009260000}"/>
    <cellStyle name="40% - Accent6 2 2 3 5 2 2 2" xfId="41130" xr:uid="{00000000-0005-0000-0000-00000A260000}"/>
    <cellStyle name="40% - Accent6 2 2 3 5 2 3" xfId="30308" xr:uid="{00000000-0005-0000-0000-00000B260000}"/>
    <cellStyle name="40% - Accent6 2 2 3 5 3" xfId="14074" xr:uid="{00000000-0005-0000-0000-00000C260000}"/>
    <cellStyle name="40% - Accent6 2 2 3 5 3 2" xfId="35719" xr:uid="{00000000-0005-0000-0000-00000D260000}"/>
    <cellStyle name="40% - Accent6 2 2 3 5 4" xfId="24897" xr:uid="{00000000-0005-0000-0000-00000E260000}"/>
    <cellStyle name="40% - Accent6 2 2 3 6" xfId="5967" xr:uid="{00000000-0005-0000-0000-00000F260000}"/>
    <cellStyle name="40% - Accent6 2 2 3 6 2" xfId="16789" xr:uid="{00000000-0005-0000-0000-000010260000}"/>
    <cellStyle name="40% - Accent6 2 2 3 6 2 2" xfId="38434" xr:uid="{00000000-0005-0000-0000-000011260000}"/>
    <cellStyle name="40% - Accent6 2 2 3 6 3" xfId="27612" xr:uid="{00000000-0005-0000-0000-000012260000}"/>
    <cellStyle name="40% - Accent6 2 2 3 7" xfId="11378" xr:uid="{00000000-0005-0000-0000-000013260000}"/>
    <cellStyle name="40% - Accent6 2 2 3 7 2" xfId="33023" xr:uid="{00000000-0005-0000-0000-000014260000}"/>
    <cellStyle name="40% - Accent6 2 2 3 8" xfId="22201" xr:uid="{00000000-0005-0000-0000-000015260000}"/>
    <cellStyle name="40% - Accent6 2 2 4" xfId="688" xr:uid="{00000000-0005-0000-0000-000016260000}"/>
    <cellStyle name="40% - Accent6 2 2 4 2" xfId="2037" xr:uid="{00000000-0005-0000-0000-000017260000}"/>
    <cellStyle name="40% - Accent6 2 2 4 2 2" xfId="4735" xr:uid="{00000000-0005-0000-0000-000018260000}"/>
    <cellStyle name="40% - Accent6 2 2 4 2 2 2" xfId="10160" xr:uid="{00000000-0005-0000-0000-000019260000}"/>
    <cellStyle name="40% - Accent6 2 2 4 2 2 2 2" xfId="20982" xr:uid="{00000000-0005-0000-0000-00001A260000}"/>
    <cellStyle name="40% - Accent6 2 2 4 2 2 2 2 2" xfId="42627" xr:uid="{00000000-0005-0000-0000-00001B260000}"/>
    <cellStyle name="40% - Accent6 2 2 4 2 2 2 3" xfId="31805" xr:uid="{00000000-0005-0000-0000-00001C260000}"/>
    <cellStyle name="40% - Accent6 2 2 4 2 2 3" xfId="15571" xr:uid="{00000000-0005-0000-0000-00001D260000}"/>
    <cellStyle name="40% - Accent6 2 2 4 2 2 3 2" xfId="37216" xr:uid="{00000000-0005-0000-0000-00001E260000}"/>
    <cellStyle name="40% - Accent6 2 2 4 2 2 4" xfId="26394" xr:uid="{00000000-0005-0000-0000-00001F260000}"/>
    <cellStyle name="40% - Accent6 2 2 4 2 3" xfId="7464" xr:uid="{00000000-0005-0000-0000-000020260000}"/>
    <cellStyle name="40% - Accent6 2 2 4 2 3 2" xfId="18286" xr:uid="{00000000-0005-0000-0000-000021260000}"/>
    <cellStyle name="40% - Accent6 2 2 4 2 3 2 2" xfId="39931" xr:uid="{00000000-0005-0000-0000-000022260000}"/>
    <cellStyle name="40% - Accent6 2 2 4 2 3 3" xfId="29109" xr:uid="{00000000-0005-0000-0000-000023260000}"/>
    <cellStyle name="40% - Accent6 2 2 4 2 4" xfId="12875" xr:uid="{00000000-0005-0000-0000-000024260000}"/>
    <cellStyle name="40% - Accent6 2 2 4 2 4 2" xfId="34520" xr:uid="{00000000-0005-0000-0000-000025260000}"/>
    <cellStyle name="40% - Accent6 2 2 4 2 5" xfId="23698" xr:uid="{00000000-0005-0000-0000-000026260000}"/>
    <cellStyle name="40% - Accent6 2 2 4 3" xfId="3388" xr:uid="{00000000-0005-0000-0000-000027260000}"/>
    <cellStyle name="40% - Accent6 2 2 4 3 2" xfId="8813" xr:uid="{00000000-0005-0000-0000-000028260000}"/>
    <cellStyle name="40% - Accent6 2 2 4 3 2 2" xfId="19635" xr:uid="{00000000-0005-0000-0000-000029260000}"/>
    <cellStyle name="40% - Accent6 2 2 4 3 2 2 2" xfId="41280" xr:uid="{00000000-0005-0000-0000-00002A260000}"/>
    <cellStyle name="40% - Accent6 2 2 4 3 2 3" xfId="30458" xr:uid="{00000000-0005-0000-0000-00002B260000}"/>
    <cellStyle name="40% - Accent6 2 2 4 3 3" xfId="14224" xr:uid="{00000000-0005-0000-0000-00002C260000}"/>
    <cellStyle name="40% - Accent6 2 2 4 3 3 2" xfId="35869" xr:uid="{00000000-0005-0000-0000-00002D260000}"/>
    <cellStyle name="40% - Accent6 2 2 4 3 4" xfId="25047" xr:uid="{00000000-0005-0000-0000-00002E260000}"/>
    <cellStyle name="40% - Accent6 2 2 4 4" xfId="6117" xr:uid="{00000000-0005-0000-0000-00002F260000}"/>
    <cellStyle name="40% - Accent6 2 2 4 4 2" xfId="16939" xr:uid="{00000000-0005-0000-0000-000030260000}"/>
    <cellStyle name="40% - Accent6 2 2 4 4 2 2" xfId="38584" xr:uid="{00000000-0005-0000-0000-000031260000}"/>
    <cellStyle name="40% - Accent6 2 2 4 4 3" xfId="27762" xr:uid="{00000000-0005-0000-0000-000032260000}"/>
    <cellStyle name="40% - Accent6 2 2 4 5" xfId="11528" xr:uid="{00000000-0005-0000-0000-000033260000}"/>
    <cellStyle name="40% - Accent6 2 2 4 5 2" xfId="33173" xr:uid="{00000000-0005-0000-0000-000034260000}"/>
    <cellStyle name="40% - Accent6 2 2 4 6" xfId="22351" xr:uid="{00000000-0005-0000-0000-000035260000}"/>
    <cellStyle name="40% - Accent6 2 2 5" xfId="1137" xr:uid="{00000000-0005-0000-0000-000036260000}"/>
    <cellStyle name="40% - Accent6 2 2 5 2" xfId="2486" xr:uid="{00000000-0005-0000-0000-000037260000}"/>
    <cellStyle name="40% - Accent6 2 2 5 2 2" xfId="5184" xr:uid="{00000000-0005-0000-0000-000038260000}"/>
    <cellStyle name="40% - Accent6 2 2 5 2 2 2" xfId="10609" xr:uid="{00000000-0005-0000-0000-000039260000}"/>
    <cellStyle name="40% - Accent6 2 2 5 2 2 2 2" xfId="21431" xr:uid="{00000000-0005-0000-0000-00003A260000}"/>
    <cellStyle name="40% - Accent6 2 2 5 2 2 2 2 2" xfId="43076" xr:uid="{00000000-0005-0000-0000-00003B260000}"/>
    <cellStyle name="40% - Accent6 2 2 5 2 2 2 3" xfId="32254" xr:uid="{00000000-0005-0000-0000-00003C260000}"/>
    <cellStyle name="40% - Accent6 2 2 5 2 2 3" xfId="16020" xr:uid="{00000000-0005-0000-0000-00003D260000}"/>
    <cellStyle name="40% - Accent6 2 2 5 2 2 3 2" xfId="37665" xr:uid="{00000000-0005-0000-0000-00003E260000}"/>
    <cellStyle name="40% - Accent6 2 2 5 2 2 4" xfId="26843" xr:uid="{00000000-0005-0000-0000-00003F260000}"/>
    <cellStyle name="40% - Accent6 2 2 5 2 3" xfId="7913" xr:uid="{00000000-0005-0000-0000-000040260000}"/>
    <cellStyle name="40% - Accent6 2 2 5 2 3 2" xfId="18735" xr:uid="{00000000-0005-0000-0000-000041260000}"/>
    <cellStyle name="40% - Accent6 2 2 5 2 3 2 2" xfId="40380" xr:uid="{00000000-0005-0000-0000-000042260000}"/>
    <cellStyle name="40% - Accent6 2 2 5 2 3 3" xfId="29558" xr:uid="{00000000-0005-0000-0000-000043260000}"/>
    <cellStyle name="40% - Accent6 2 2 5 2 4" xfId="13324" xr:uid="{00000000-0005-0000-0000-000044260000}"/>
    <cellStyle name="40% - Accent6 2 2 5 2 4 2" xfId="34969" xr:uid="{00000000-0005-0000-0000-000045260000}"/>
    <cellStyle name="40% - Accent6 2 2 5 2 5" xfId="24147" xr:uid="{00000000-0005-0000-0000-000046260000}"/>
    <cellStyle name="40% - Accent6 2 2 5 3" xfId="3837" xr:uid="{00000000-0005-0000-0000-000047260000}"/>
    <cellStyle name="40% - Accent6 2 2 5 3 2" xfId="9262" xr:uid="{00000000-0005-0000-0000-000048260000}"/>
    <cellStyle name="40% - Accent6 2 2 5 3 2 2" xfId="20084" xr:uid="{00000000-0005-0000-0000-000049260000}"/>
    <cellStyle name="40% - Accent6 2 2 5 3 2 2 2" xfId="41729" xr:uid="{00000000-0005-0000-0000-00004A260000}"/>
    <cellStyle name="40% - Accent6 2 2 5 3 2 3" xfId="30907" xr:uid="{00000000-0005-0000-0000-00004B260000}"/>
    <cellStyle name="40% - Accent6 2 2 5 3 3" xfId="14673" xr:uid="{00000000-0005-0000-0000-00004C260000}"/>
    <cellStyle name="40% - Accent6 2 2 5 3 3 2" xfId="36318" xr:uid="{00000000-0005-0000-0000-00004D260000}"/>
    <cellStyle name="40% - Accent6 2 2 5 3 4" xfId="25496" xr:uid="{00000000-0005-0000-0000-00004E260000}"/>
    <cellStyle name="40% - Accent6 2 2 5 4" xfId="6566" xr:uid="{00000000-0005-0000-0000-00004F260000}"/>
    <cellStyle name="40% - Accent6 2 2 5 4 2" xfId="17388" xr:uid="{00000000-0005-0000-0000-000050260000}"/>
    <cellStyle name="40% - Accent6 2 2 5 4 2 2" xfId="39033" xr:uid="{00000000-0005-0000-0000-000051260000}"/>
    <cellStyle name="40% - Accent6 2 2 5 4 3" xfId="28211" xr:uid="{00000000-0005-0000-0000-000052260000}"/>
    <cellStyle name="40% - Accent6 2 2 5 5" xfId="11977" xr:uid="{00000000-0005-0000-0000-000053260000}"/>
    <cellStyle name="40% - Accent6 2 2 5 5 2" xfId="33622" xr:uid="{00000000-0005-0000-0000-000054260000}"/>
    <cellStyle name="40% - Accent6 2 2 5 6" xfId="22800" xr:uid="{00000000-0005-0000-0000-000055260000}"/>
    <cellStyle name="40% - Accent6 2 2 6" xfId="1588" xr:uid="{00000000-0005-0000-0000-000056260000}"/>
    <cellStyle name="40% - Accent6 2 2 6 2" xfId="4286" xr:uid="{00000000-0005-0000-0000-000057260000}"/>
    <cellStyle name="40% - Accent6 2 2 6 2 2" xfId="9711" xr:uid="{00000000-0005-0000-0000-000058260000}"/>
    <cellStyle name="40% - Accent6 2 2 6 2 2 2" xfId="20533" xr:uid="{00000000-0005-0000-0000-000059260000}"/>
    <cellStyle name="40% - Accent6 2 2 6 2 2 2 2" xfId="42178" xr:uid="{00000000-0005-0000-0000-00005A260000}"/>
    <cellStyle name="40% - Accent6 2 2 6 2 2 3" xfId="31356" xr:uid="{00000000-0005-0000-0000-00005B260000}"/>
    <cellStyle name="40% - Accent6 2 2 6 2 3" xfId="15122" xr:uid="{00000000-0005-0000-0000-00005C260000}"/>
    <cellStyle name="40% - Accent6 2 2 6 2 3 2" xfId="36767" xr:uid="{00000000-0005-0000-0000-00005D260000}"/>
    <cellStyle name="40% - Accent6 2 2 6 2 4" xfId="25945" xr:uid="{00000000-0005-0000-0000-00005E260000}"/>
    <cellStyle name="40% - Accent6 2 2 6 3" xfId="7015" xr:uid="{00000000-0005-0000-0000-00005F260000}"/>
    <cellStyle name="40% - Accent6 2 2 6 3 2" xfId="17837" xr:uid="{00000000-0005-0000-0000-000060260000}"/>
    <cellStyle name="40% - Accent6 2 2 6 3 2 2" xfId="39482" xr:uid="{00000000-0005-0000-0000-000061260000}"/>
    <cellStyle name="40% - Accent6 2 2 6 3 3" xfId="28660" xr:uid="{00000000-0005-0000-0000-000062260000}"/>
    <cellStyle name="40% - Accent6 2 2 6 4" xfId="12426" xr:uid="{00000000-0005-0000-0000-000063260000}"/>
    <cellStyle name="40% - Accent6 2 2 6 4 2" xfId="34071" xr:uid="{00000000-0005-0000-0000-000064260000}"/>
    <cellStyle name="40% - Accent6 2 2 6 5" xfId="23249" xr:uid="{00000000-0005-0000-0000-000065260000}"/>
    <cellStyle name="40% - Accent6 2 2 7" xfId="2939" xr:uid="{00000000-0005-0000-0000-000066260000}"/>
    <cellStyle name="40% - Accent6 2 2 7 2" xfId="8364" xr:uid="{00000000-0005-0000-0000-000067260000}"/>
    <cellStyle name="40% - Accent6 2 2 7 2 2" xfId="19186" xr:uid="{00000000-0005-0000-0000-000068260000}"/>
    <cellStyle name="40% - Accent6 2 2 7 2 2 2" xfId="40831" xr:uid="{00000000-0005-0000-0000-000069260000}"/>
    <cellStyle name="40% - Accent6 2 2 7 2 3" xfId="30009" xr:uid="{00000000-0005-0000-0000-00006A260000}"/>
    <cellStyle name="40% - Accent6 2 2 7 3" xfId="13775" xr:uid="{00000000-0005-0000-0000-00006B260000}"/>
    <cellStyle name="40% - Accent6 2 2 7 3 2" xfId="35420" xr:uid="{00000000-0005-0000-0000-00006C260000}"/>
    <cellStyle name="40% - Accent6 2 2 7 4" xfId="24598" xr:uid="{00000000-0005-0000-0000-00006D260000}"/>
    <cellStyle name="40% - Accent6 2 2 8" xfId="5668" xr:uid="{00000000-0005-0000-0000-00006E260000}"/>
    <cellStyle name="40% - Accent6 2 2 8 2" xfId="16490" xr:uid="{00000000-0005-0000-0000-00006F260000}"/>
    <cellStyle name="40% - Accent6 2 2 8 2 2" xfId="38135" xr:uid="{00000000-0005-0000-0000-000070260000}"/>
    <cellStyle name="40% - Accent6 2 2 8 3" xfId="27313" xr:uid="{00000000-0005-0000-0000-000071260000}"/>
    <cellStyle name="40% - Accent6 2 2 9" xfId="11079" xr:uid="{00000000-0005-0000-0000-000072260000}"/>
    <cellStyle name="40% - Accent6 2 2 9 2" xfId="32724" xr:uid="{00000000-0005-0000-0000-000073260000}"/>
    <cellStyle name="40% - Accent6 2 3" xfId="186" xr:uid="{00000000-0005-0000-0000-000074260000}"/>
    <cellStyle name="40% - Accent6 2 3 10" xfId="21901" xr:uid="{00000000-0005-0000-0000-000075260000}"/>
    <cellStyle name="40% - Accent6 2 3 2" xfId="387" xr:uid="{00000000-0005-0000-0000-000076260000}"/>
    <cellStyle name="40% - Accent6 2 3 2 2" xfId="836" xr:uid="{00000000-0005-0000-0000-000077260000}"/>
    <cellStyle name="40% - Accent6 2 3 2 2 2" xfId="2185" xr:uid="{00000000-0005-0000-0000-000078260000}"/>
    <cellStyle name="40% - Accent6 2 3 2 2 2 2" xfId="4883" xr:uid="{00000000-0005-0000-0000-000079260000}"/>
    <cellStyle name="40% - Accent6 2 3 2 2 2 2 2" xfId="10308" xr:uid="{00000000-0005-0000-0000-00007A260000}"/>
    <cellStyle name="40% - Accent6 2 3 2 2 2 2 2 2" xfId="21130" xr:uid="{00000000-0005-0000-0000-00007B260000}"/>
    <cellStyle name="40% - Accent6 2 3 2 2 2 2 2 2 2" xfId="42775" xr:uid="{00000000-0005-0000-0000-00007C260000}"/>
    <cellStyle name="40% - Accent6 2 3 2 2 2 2 2 3" xfId="31953" xr:uid="{00000000-0005-0000-0000-00007D260000}"/>
    <cellStyle name="40% - Accent6 2 3 2 2 2 2 3" xfId="15719" xr:uid="{00000000-0005-0000-0000-00007E260000}"/>
    <cellStyle name="40% - Accent6 2 3 2 2 2 2 3 2" xfId="37364" xr:uid="{00000000-0005-0000-0000-00007F260000}"/>
    <cellStyle name="40% - Accent6 2 3 2 2 2 2 4" xfId="26542" xr:uid="{00000000-0005-0000-0000-000080260000}"/>
    <cellStyle name="40% - Accent6 2 3 2 2 2 3" xfId="7612" xr:uid="{00000000-0005-0000-0000-000081260000}"/>
    <cellStyle name="40% - Accent6 2 3 2 2 2 3 2" xfId="18434" xr:uid="{00000000-0005-0000-0000-000082260000}"/>
    <cellStyle name="40% - Accent6 2 3 2 2 2 3 2 2" xfId="40079" xr:uid="{00000000-0005-0000-0000-000083260000}"/>
    <cellStyle name="40% - Accent6 2 3 2 2 2 3 3" xfId="29257" xr:uid="{00000000-0005-0000-0000-000084260000}"/>
    <cellStyle name="40% - Accent6 2 3 2 2 2 4" xfId="13023" xr:uid="{00000000-0005-0000-0000-000085260000}"/>
    <cellStyle name="40% - Accent6 2 3 2 2 2 4 2" xfId="34668" xr:uid="{00000000-0005-0000-0000-000086260000}"/>
    <cellStyle name="40% - Accent6 2 3 2 2 2 5" xfId="23846" xr:uid="{00000000-0005-0000-0000-000087260000}"/>
    <cellStyle name="40% - Accent6 2 3 2 2 3" xfId="3536" xr:uid="{00000000-0005-0000-0000-000088260000}"/>
    <cellStyle name="40% - Accent6 2 3 2 2 3 2" xfId="8961" xr:uid="{00000000-0005-0000-0000-000089260000}"/>
    <cellStyle name="40% - Accent6 2 3 2 2 3 2 2" xfId="19783" xr:uid="{00000000-0005-0000-0000-00008A260000}"/>
    <cellStyle name="40% - Accent6 2 3 2 2 3 2 2 2" xfId="41428" xr:uid="{00000000-0005-0000-0000-00008B260000}"/>
    <cellStyle name="40% - Accent6 2 3 2 2 3 2 3" xfId="30606" xr:uid="{00000000-0005-0000-0000-00008C260000}"/>
    <cellStyle name="40% - Accent6 2 3 2 2 3 3" xfId="14372" xr:uid="{00000000-0005-0000-0000-00008D260000}"/>
    <cellStyle name="40% - Accent6 2 3 2 2 3 3 2" xfId="36017" xr:uid="{00000000-0005-0000-0000-00008E260000}"/>
    <cellStyle name="40% - Accent6 2 3 2 2 3 4" xfId="25195" xr:uid="{00000000-0005-0000-0000-00008F260000}"/>
    <cellStyle name="40% - Accent6 2 3 2 2 4" xfId="6265" xr:uid="{00000000-0005-0000-0000-000090260000}"/>
    <cellStyle name="40% - Accent6 2 3 2 2 4 2" xfId="17087" xr:uid="{00000000-0005-0000-0000-000091260000}"/>
    <cellStyle name="40% - Accent6 2 3 2 2 4 2 2" xfId="38732" xr:uid="{00000000-0005-0000-0000-000092260000}"/>
    <cellStyle name="40% - Accent6 2 3 2 2 4 3" xfId="27910" xr:uid="{00000000-0005-0000-0000-000093260000}"/>
    <cellStyle name="40% - Accent6 2 3 2 2 5" xfId="11676" xr:uid="{00000000-0005-0000-0000-000094260000}"/>
    <cellStyle name="40% - Accent6 2 3 2 2 5 2" xfId="33321" xr:uid="{00000000-0005-0000-0000-000095260000}"/>
    <cellStyle name="40% - Accent6 2 3 2 2 6" xfId="22499" xr:uid="{00000000-0005-0000-0000-000096260000}"/>
    <cellStyle name="40% - Accent6 2 3 2 3" xfId="1285" xr:uid="{00000000-0005-0000-0000-000097260000}"/>
    <cellStyle name="40% - Accent6 2 3 2 3 2" xfId="2634" xr:uid="{00000000-0005-0000-0000-000098260000}"/>
    <cellStyle name="40% - Accent6 2 3 2 3 2 2" xfId="5332" xr:uid="{00000000-0005-0000-0000-000099260000}"/>
    <cellStyle name="40% - Accent6 2 3 2 3 2 2 2" xfId="10757" xr:uid="{00000000-0005-0000-0000-00009A260000}"/>
    <cellStyle name="40% - Accent6 2 3 2 3 2 2 2 2" xfId="21579" xr:uid="{00000000-0005-0000-0000-00009B260000}"/>
    <cellStyle name="40% - Accent6 2 3 2 3 2 2 2 2 2" xfId="43224" xr:uid="{00000000-0005-0000-0000-00009C260000}"/>
    <cellStyle name="40% - Accent6 2 3 2 3 2 2 2 3" xfId="32402" xr:uid="{00000000-0005-0000-0000-00009D260000}"/>
    <cellStyle name="40% - Accent6 2 3 2 3 2 2 3" xfId="16168" xr:uid="{00000000-0005-0000-0000-00009E260000}"/>
    <cellStyle name="40% - Accent6 2 3 2 3 2 2 3 2" xfId="37813" xr:uid="{00000000-0005-0000-0000-00009F260000}"/>
    <cellStyle name="40% - Accent6 2 3 2 3 2 2 4" xfId="26991" xr:uid="{00000000-0005-0000-0000-0000A0260000}"/>
    <cellStyle name="40% - Accent6 2 3 2 3 2 3" xfId="8061" xr:uid="{00000000-0005-0000-0000-0000A1260000}"/>
    <cellStyle name="40% - Accent6 2 3 2 3 2 3 2" xfId="18883" xr:uid="{00000000-0005-0000-0000-0000A2260000}"/>
    <cellStyle name="40% - Accent6 2 3 2 3 2 3 2 2" xfId="40528" xr:uid="{00000000-0005-0000-0000-0000A3260000}"/>
    <cellStyle name="40% - Accent6 2 3 2 3 2 3 3" xfId="29706" xr:uid="{00000000-0005-0000-0000-0000A4260000}"/>
    <cellStyle name="40% - Accent6 2 3 2 3 2 4" xfId="13472" xr:uid="{00000000-0005-0000-0000-0000A5260000}"/>
    <cellStyle name="40% - Accent6 2 3 2 3 2 4 2" xfId="35117" xr:uid="{00000000-0005-0000-0000-0000A6260000}"/>
    <cellStyle name="40% - Accent6 2 3 2 3 2 5" xfId="24295" xr:uid="{00000000-0005-0000-0000-0000A7260000}"/>
    <cellStyle name="40% - Accent6 2 3 2 3 3" xfId="3985" xr:uid="{00000000-0005-0000-0000-0000A8260000}"/>
    <cellStyle name="40% - Accent6 2 3 2 3 3 2" xfId="9410" xr:uid="{00000000-0005-0000-0000-0000A9260000}"/>
    <cellStyle name="40% - Accent6 2 3 2 3 3 2 2" xfId="20232" xr:uid="{00000000-0005-0000-0000-0000AA260000}"/>
    <cellStyle name="40% - Accent6 2 3 2 3 3 2 2 2" xfId="41877" xr:uid="{00000000-0005-0000-0000-0000AB260000}"/>
    <cellStyle name="40% - Accent6 2 3 2 3 3 2 3" xfId="31055" xr:uid="{00000000-0005-0000-0000-0000AC260000}"/>
    <cellStyle name="40% - Accent6 2 3 2 3 3 3" xfId="14821" xr:uid="{00000000-0005-0000-0000-0000AD260000}"/>
    <cellStyle name="40% - Accent6 2 3 2 3 3 3 2" xfId="36466" xr:uid="{00000000-0005-0000-0000-0000AE260000}"/>
    <cellStyle name="40% - Accent6 2 3 2 3 3 4" xfId="25644" xr:uid="{00000000-0005-0000-0000-0000AF260000}"/>
    <cellStyle name="40% - Accent6 2 3 2 3 4" xfId="6714" xr:uid="{00000000-0005-0000-0000-0000B0260000}"/>
    <cellStyle name="40% - Accent6 2 3 2 3 4 2" xfId="17536" xr:uid="{00000000-0005-0000-0000-0000B1260000}"/>
    <cellStyle name="40% - Accent6 2 3 2 3 4 2 2" xfId="39181" xr:uid="{00000000-0005-0000-0000-0000B2260000}"/>
    <cellStyle name="40% - Accent6 2 3 2 3 4 3" xfId="28359" xr:uid="{00000000-0005-0000-0000-0000B3260000}"/>
    <cellStyle name="40% - Accent6 2 3 2 3 5" xfId="12125" xr:uid="{00000000-0005-0000-0000-0000B4260000}"/>
    <cellStyle name="40% - Accent6 2 3 2 3 5 2" xfId="33770" xr:uid="{00000000-0005-0000-0000-0000B5260000}"/>
    <cellStyle name="40% - Accent6 2 3 2 3 6" xfId="22948" xr:uid="{00000000-0005-0000-0000-0000B6260000}"/>
    <cellStyle name="40% - Accent6 2 3 2 4" xfId="1736" xr:uid="{00000000-0005-0000-0000-0000B7260000}"/>
    <cellStyle name="40% - Accent6 2 3 2 4 2" xfId="4434" xr:uid="{00000000-0005-0000-0000-0000B8260000}"/>
    <cellStyle name="40% - Accent6 2 3 2 4 2 2" xfId="9859" xr:uid="{00000000-0005-0000-0000-0000B9260000}"/>
    <cellStyle name="40% - Accent6 2 3 2 4 2 2 2" xfId="20681" xr:uid="{00000000-0005-0000-0000-0000BA260000}"/>
    <cellStyle name="40% - Accent6 2 3 2 4 2 2 2 2" xfId="42326" xr:uid="{00000000-0005-0000-0000-0000BB260000}"/>
    <cellStyle name="40% - Accent6 2 3 2 4 2 2 3" xfId="31504" xr:uid="{00000000-0005-0000-0000-0000BC260000}"/>
    <cellStyle name="40% - Accent6 2 3 2 4 2 3" xfId="15270" xr:uid="{00000000-0005-0000-0000-0000BD260000}"/>
    <cellStyle name="40% - Accent6 2 3 2 4 2 3 2" xfId="36915" xr:uid="{00000000-0005-0000-0000-0000BE260000}"/>
    <cellStyle name="40% - Accent6 2 3 2 4 2 4" xfId="26093" xr:uid="{00000000-0005-0000-0000-0000BF260000}"/>
    <cellStyle name="40% - Accent6 2 3 2 4 3" xfId="7163" xr:uid="{00000000-0005-0000-0000-0000C0260000}"/>
    <cellStyle name="40% - Accent6 2 3 2 4 3 2" xfId="17985" xr:uid="{00000000-0005-0000-0000-0000C1260000}"/>
    <cellStyle name="40% - Accent6 2 3 2 4 3 2 2" xfId="39630" xr:uid="{00000000-0005-0000-0000-0000C2260000}"/>
    <cellStyle name="40% - Accent6 2 3 2 4 3 3" xfId="28808" xr:uid="{00000000-0005-0000-0000-0000C3260000}"/>
    <cellStyle name="40% - Accent6 2 3 2 4 4" xfId="12574" xr:uid="{00000000-0005-0000-0000-0000C4260000}"/>
    <cellStyle name="40% - Accent6 2 3 2 4 4 2" xfId="34219" xr:uid="{00000000-0005-0000-0000-0000C5260000}"/>
    <cellStyle name="40% - Accent6 2 3 2 4 5" xfId="23397" xr:uid="{00000000-0005-0000-0000-0000C6260000}"/>
    <cellStyle name="40% - Accent6 2 3 2 5" xfId="3087" xr:uid="{00000000-0005-0000-0000-0000C7260000}"/>
    <cellStyle name="40% - Accent6 2 3 2 5 2" xfId="8512" xr:uid="{00000000-0005-0000-0000-0000C8260000}"/>
    <cellStyle name="40% - Accent6 2 3 2 5 2 2" xfId="19334" xr:uid="{00000000-0005-0000-0000-0000C9260000}"/>
    <cellStyle name="40% - Accent6 2 3 2 5 2 2 2" xfId="40979" xr:uid="{00000000-0005-0000-0000-0000CA260000}"/>
    <cellStyle name="40% - Accent6 2 3 2 5 2 3" xfId="30157" xr:uid="{00000000-0005-0000-0000-0000CB260000}"/>
    <cellStyle name="40% - Accent6 2 3 2 5 3" xfId="13923" xr:uid="{00000000-0005-0000-0000-0000CC260000}"/>
    <cellStyle name="40% - Accent6 2 3 2 5 3 2" xfId="35568" xr:uid="{00000000-0005-0000-0000-0000CD260000}"/>
    <cellStyle name="40% - Accent6 2 3 2 5 4" xfId="24746" xr:uid="{00000000-0005-0000-0000-0000CE260000}"/>
    <cellStyle name="40% - Accent6 2 3 2 6" xfId="5816" xr:uid="{00000000-0005-0000-0000-0000CF260000}"/>
    <cellStyle name="40% - Accent6 2 3 2 6 2" xfId="16638" xr:uid="{00000000-0005-0000-0000-0000D0260000}"/>
    <cellStyle name="40% - Accent6 2 3 2 6 2 2" xfId="38283" xr:uid="{00000000-0005-0000-0000-0000D1260000}"/>
    <cellStyle name="40% - Accent6 2 3 2 6 3" xfId="27461" xr:uid="{00000000-0005-0000-0000-0000D2260000}"/>
    <cellStyle name="40% - Accent6 2 3 2 7" xfId="11227" xr:uid="{00000000-0005-0000-0000-0000D3260000}"/>
    <cellStyle name="40% - Accent6 2 3 2 7 2" xfId="32872" xr:uid="{00000000-0005-0000-0000-0000D4260000}"/>
    <cellStyle name="40% - Accent6 2 3 2 8" xfId="22050" xr:uid="{00000000-0005-0000-0000-0000D5260000}"/>
    <cellStyle name="40% - Accent6 2 3 3" xfId="537" xr:uid="{00000000-0005-0000-0000-0000D6260000}"/>
    <cellStyle name="40% - Accent6 2 3 3 2" xfId="986" xr:uid="{00000000-0005-0000-0000-0000D7260000}"/>
    <cellStyle name="40% - Accent6 2 3 3 2 2" xfId="2335" xr:uid="{00000000-0005-0000-0000-0000D8260000}"/>
    <cellStyle name="40% - Accent6 2 3 3 2 2 2" xfId="5033" xr:uid="{00000000-0005-0000-0000-0000D9260000}"/>
    <cellStyle name="40% - Accent6 2 3 3 2 2 2 2" xfId="10458" xr:uid="{00000000-0005-0000-0000-0000DA260000}"/>
    <cellStyle name="40% - Accent6 2 3 3 2 2 2 2 2" xfId="21280" xr:uid="{00000000-0005-0000-0000-0000DB260000}"/>
    <cellStyle name="40% - Accent6 2 3 3 2 2 2 2 2 2" xfId="42925" xr:uid="{00000000-0005-0000-0000-0000DC260000}"/>
    <cellStyle name="40% - Accent6 2 3 3 2 2 2 2 3" xfId="32103" xr:uid="{00000000-0005-0000-0000-0000DD260000}"/>
    <cellStyle name="40% - Accent6 2 3 3 2 2 2 3" xfId="15869" xr:uid="{00000000-0005-0000-0000-0000DE260000}"/>
    <cellStyle name="40% - Accent6 2 3 3 2 2 2 3 2" xfId="37514" xr:uid="{00000000-0005-0000-0000-0000DF260000}"/>
    <cellStyle name="40% - Accent6 2 3 3 2 2 2 4" xfId="26692" xr:uid="{00000000-0005-0000-0000-0000E0260000}"/>
    <cellStyle name="40% - Accent6 2 3 3 2 2 3" xfId="7762" xr:uid="{00000000-0005-0000-0000-0000E1260000}"/>
    <cellStyle name="40% - Accent6 2 3 3 2 2 3 2" xfId="18584" xr:uid="{00000000-0005-0000-0000-0000E2260000}"/>
    <cellStyle name="40% - Accent6 2 3 3 2 2 3 2 2" xfId="40229" xr:uid="{00000000-0005-0000-0000-0000E3260000}"/>
    <cellStyle name="40% - Accent6 2 3 3 2 2 3 3" xfId="29407" xr:uid="{00000000-0005-0000-0000-0000E4260000}"/>
    <cellStyle name="40% - Accent6 2 3 3 2 2 4" xfId="13173" xr:uid="{00000000-0005-0000-0000-0000E5260000}"/>
    <cellStyle name="40% - Accent6 2 3 3 2 2 4 2" xfId="34818" xr:uid="{00000000-0005-0000-0000-0000E6260000}"/>
    <cellStyle name="40% - Accent6 2 3 3 2 2 5" xfId="23996" xr:uid="{00000000-0005-0000-0000-0000E7260000}"/>
    <cellStyle name="40% - Accent6 2 3 3 2 3" xfId="3686" xr:uid="{00000000-0005-0000-0000-0000E8260000}"/>
    <cellStyle name="40% - Accent6 2 3 3 2 3 2" xfId="9111" xr:uid="{00000000-0005-0000-0000-0000E9260000}"/>
    <cellStyle name="40% - Accent6 2 3 3 2 3 2 2" xfId="19933" xr:uid="{00000000-0005-0000-0000-0000EA260000}"/>
    <cellStyle name="40% - Accent6 2 3 3 2 3 2 2 2" xfId="41578" xr:uid="{00000000-0005-0000-0000-0000EB260000}"/>
    <cellStyle name="40% - Accent6 2 3 3 2 3 2 3" xfId="30756" xr:uid="{00000000-0005-0000-0000-0000EC260000}"/>
    <cellStyle name="40% - Accent6 2 3 3 2 3 3" xfId="14522" xr:uid="{00000000-0005-0000-0000-0000ED260000}"/>
    <cellStyle name="40% - Accent6 2 3 3 2 3 3 2" xfId="36167" xr:uid="{00000000-0005-0000-0000-0000EE260000}"/>
    <cellStyle name="40% - Accent6 2 3 3 2 3 4" xfId="25345" xr:uid="{00000000-0005-0000-0000-0000EF260000}"/>
    <cellStyle name="40% - Accent6 2 3 3 2 4" xfId="6415" xr:uid="{00000000-0005-0000-0000-0000F0260000}"/>
    <cellStyle name="40% - Accent6 2 3 3 2 4 2" xfId="17237" xr:uid="{00000000-0005-0000-0000-0000F1260000}"/>
    <cellStyle name="40% - Accent6 2 3 3 2 4 2 2" xfId="38882" xr:uid="{00000000-0005-0000-0000-0000F2260000}"/>
    <cellStyle name="40% - Accent6 2 3 3 2 4 3" xfId="28060" xr:uid="{00000000-0005-0000-0000-0000F3260000}"/>
    <cellStyle name="40% - Accent6 2 3 3 2 5" xfId="11826" xr:uid="{00000000-0005-0000-0000-0000F4260000}"/>
    <cellStyle name="40% - Accent6 2 3 3 2 5 2" xfId="33471" xr:uid="{00000000-0005-0000-0000-0000F5260000}"/>
    <cellStyle name="40% - Accent6 2 3 3 2 6" xfId="22649" xr:uid="{00000000-0005-0000-0000-0000F6260000}"/>
    <cellStyle name="40% - Accent6 2 3 3 3" xfId="1435" xr:uid="{00000000-0005-0000-0000-0000F7260000}"/>
    <cellStyle name="40% - Accent6 2 3 3 3 2" xfId="2784" xr:uid="{00000000-0005-0000-0000-0000F8260000}"/>
    <cellStyle name="40% - Accent6 2 3 3 3 2 2" xfId="5482" xr:uid="{00000000-0005-0000-0000-0000F9260000}"/>
    <cellStyle name="40% - Accent6 2 3 3 3 2 2 2" xfId="10907" xr:uid="{00000000-0005-0000-0000-0000FA260000}"/>
    <cellStyle name="40% - Accent6 2 3 3 3 2 2 2 2" xfId="21729" xr:uid="{00000000-0005-0000-0000-0000FB260000}"/>
    <cellStyle name="40% - Accent6 2 3 3 3 2 2 2 2 2" xfId="43374" xr:uid="{00000000-0005-0000-0000-0000FC260000}"/>
    <cellStyle name="40% - Accent6 2 3 3 3 2 2 2 3" xfId="32552" xr:uid="{00000000-0005-0000-0000-0000FD260000}"/>
    <cellStyle name="40% - Accent6 2 3 3 3 2 2 3" xfId="16318" xr:uid="{00000000-0005-0000-0000-0000FE260000}"/>
    <cellStyle name="40% - Accent6 2 3 3 3 2 2 3 2" xfId="37963" xr:uid="{00000000-0005-0000-0000-0000FF260000}"/>
    <cellStyle name="40% - Accent6 2 3 3 3 2 2 4" xfId="27141" xr:uid="{00000000-0005-0000-0000-000000270000}"/>
    <cellStyle name="40% - Accent6 2 3 3 3 2 3" xfId="8211" xr:uid="{00000000-0005-0000-0000-000001270000}"/>
    <cellStyle name="40% - Accent6 2 3 3 3 2 3 2" xfId="19033" xr:uid="{00000000-0005-0000-0000-000002270000}"/>
    <cellStyle name="40% - Accent6 2 3 3 3 2 3 2 2" xfId="40678" xr:uid="{00000000-0005-0000-0000-000003270000}"/>
    <cellStyle name="40% - Accent6 2 3 3 3 2 3 3" xfId="29856" xr:uid="{00000000-0005-0000-0000-000004270000}"/>
    <cellStyle name="40% - Accent6 2 3 3 3 2 4" xfId="13622" xr:uid="{00000000-0005-0000-0000-000005270000}"/>
    <cellStyle name="40% - Accent6 2 3 3 3 2 4 2" xfId="35267" xr:uid="{00000000-0005-0000-0000-000006270000}"/>
    <cellStyle name="40% - Accent6 2 3 3 3 2 5" xfId="24445" xr:uid="{00000000-0005-0000-0000-000007270000}"/>
    <cellStyle name="40% - Accent6 2 3 3 3 3" xfId="4135" xr:uid="{00000000-0005-0000-0000-000008270000}"/>
    <cellStyle name="40% - Accent6 2 3 3 3 3 2" xfId="9560" xr:uid="{00000000-0005-0000-0000-000009270000}"/>
    <cellStyle name="40% - Accent6 2 3 3 3 3 2 2" xfId="20382" xr:uid="{00000000-0005-0000-0000-00000A270000}"/>
    <cellStyle name="40% - Accent6 2 3 3 3 3 2 2 2" xfId="42027" xr:uid="{00000000-0005-0000-0000-00000B270000}"/>
    <cellStyle name="40% - Accent6 2 3 3 3 3 2 3" xfId="31205" xr:uid="{00000000-0005-0000-0000-00000C270000}"/>
    <cellStyle name="40% - Accent6 2 3 3 3 3 3" xfId="14971" xr:uid="{00000000-0005-0000-0000-00000D270000}"/>
    <cellStyle name="40% - Accent6 2 3 3 3 3 3 2" xfId="36616" xr:uid="{00000000-0005-0000-0000-00000E270000}"/>
    <cellStyle name="40% - Accent6 2 3 3 3 3 4" xfId="25794" xr:uid="{00000000-0005-0000-0000-00000F270000}"/>
    <cellStyle name="40% - Accent6 2 3 3 3 4" xfId="6864" xr:uid="{00000000-0005-0000-0000-000010270000}"/>
    <cellStyle name="40% - Accent6 2 3 3 3 4 2" xfId="17686" xr:uid="{00000000-0005-0000-0000-000011270000}"/>
    <cellStyle name="40% - Accent6 2 3 3 3 4 2 2" xfId="39331" xr:uid="{00000000-0005-0000-0000-000012270000}"/>
    <cellStyle name="40% - Accent6 2 3 3 3 4 3" xfId="28509" xr:uid="{00000000-0005-0000-0000-000013270000}"/>
    <cellStyle name="40% - Accent6 2 3 3 3 5" xfId="12275" xr:uid="{00000000-0005-0000-0000-000014270000}"/>
    <cellStyle name="40% - Accent6 2 3 3 3 5 2" xfId="33920" xr:uid="{00000000-0005-0000-0000-000015270000}"/>
    <cellStyle name="40% - Accent6 2 3 3 3 6" xfId="23098" xr:uid="{00000000-0005-0000-0000-000016270000}"/>
    <cellStyle name="40% - Accent6 2 3 3 4" xfId="1886" xr:uid="{00000000-0005-0000-0000-000017270000}"/>
    <cellStyle name="40% - Accent6 2 3 3 4 2" xfId="4584" xr:uid="{00000000-0005-0000-0000-000018270000}"/>
    <cellStyle name="40% - Accent6 2 3 3 4 2 2" xfId="10009" xr:uid="{00000000-0005-0000-0000-000019270000}"/>
    <cellStyle name="40% - Accent6 2 3 3 4 2 2 2" xfId="20831" xr:uid="{00000000-0005-0000-0000-00001A270000}"/>
    <cellStyle name="40% - Accent6 2 3 3 4 2 2 2 2" xfId="42476" xr:uid="{00000000-0005-0000-0000-00001B270000}"/>
    <cellStyle name="40% - Accent6 2 3 3 4 2 2 3" xfId="31654" xr:uid="{00000000-0005-0000-0000-00001C270000}"/>
    <cellStyle name="40% - Accent6 2 3 3 4 2 3" xfId="15420" xr:uid="{00000000-0005-0000-0000-00001D270000}"/>
    <cellStyle name="40% - Accent6 2 3 3 4 2 3 2" xfId="37065" xr:uid="{00000000-0005-0000-0000-00001E270000}"/>
    <cellStyle name="40% - Accent6 2 3 3 4 2 4" xfId="26243" xr:uid="{00000000-0005-0000-0000-00001F270000}"/>
    <cellStyle name="40% - Accent6 2 3 3 4 3" xfId="7313" xr:uid="{00000000-0005-0000-0000-000020270000}"/>
    <cellStyle name="40% - Accent6 2 3 3 4 3 2" xfId="18135" xr:uid="{00000000-0005-0000-0000-000021270000}"/>
    <cellStyle name="40% - Accent6 2 3 3 4 3 2 2" xfId="39780" xr:uid="{00000000-0005-0000-0000-000022270000}"/>
    <cellStyle name="40% - Accent6 2 3 3 4 3 3" xfId="28958" xr:uid="{00000000-0005-0000-0000-000023270000}"/>
    <cellStyle name="40% - Accent6 2 3 3 4 4" xfId="12724" xr:uid="{00000000-0005-0000-0000-000024270000}"/>
    <cellStyle name="40% - Accent6 2 3 3 4 4 2" xfId="34369" xr:uid="{00000000-0005-0000-0000-000025270000}"/>
    <cellStyle name="40% - Accent6 2 3 3 4 5" xfId="23547" xr:uid="{00000000-0005-0000-0000-000026270000}"/>
    <cellStyle name="40% - Accent6 2 3 3 5" xfId="3237" xr:uid="{00000000-0005-0000-0000-000027270000}"/>
    <cellStyle name="40% - Accent6 2 3 3 5 2" xfId="8662" xr:uid="{00000000-0005-0000-0000-000028270000}"/>
    <cellStyle name="40% - Accent6 2 3 3 5 2 2" xfId="19484" xr:uid="{00000000-0005-0000-0000-000029270000}"/>
    <cellStyle name="40% - Accent6 2 3 3 5 2 2 2" xfId="41129" xr:uid="{00000000-0005-0000-0000-00002A270000}"/>
    <cellStyle name="40% - Accent6 2 3 3 5 2 3" xfId="30307" xr:uid="{00000000-0005-0000-0000-00002B270000}"/>
    <cellStyle name="40% - Accent6 2 3 3 5 3" xfId="14073" xr:uid="{00000000-0005-0000-0000-00002C270000}"/>
    <cellStyle name="40% - Accent6 2 3 3 5 3 2" xfId="35718" xr:uid="{00000000-0005-0000-0000-00002D270000}"/>
    <cellStyle name="40% - Accent6 2 3 3 5 4" xfId="24896" xr:uid="{00000000-0005-0000-0000-00002E270000}"/>
    <cellStyle name="40% - Accent6 2 3 3 6" xfId="5966" xr:uid="{00000000-0005-0000-0000-00002F270000}"/>
    <cellStyle name="40% - Accent6 2 3 3 6 2" xfId="16788" xr:uid="{00000000-0005-0000-0000-000030270000}"/>
    <cellStyle name="40% - Accent6 2 3 3 6 2 2" xfId="38433" xr:uid="{00000000-0005-0000-0000-000031270000}"/>
    <cellStyle name="40% - Accent6 2 3 3 6 3" xfId="27611" xr:uid="{00000000-0005-0000-0000-000032270000}"/>
    <cellStyle name="40% - Accent6 2 3 3 7" xfId="11377" xr:uid="{00000000-0005-0000-0000-000033270000}"/>
    <cellStyle name="40% - Accent6 2 3 3 7 2" xfId="33022" xr:uid="{00000000-0005-0000-0000-000034270000}"/>
    <cellStyle name="40% - Accent6 2 3 3 8" xfId="22200" xr:uid="{00000000-0005-0000-0000-000035270000}"/>
    <cellStyle name="40% - Accent6 2 3 4" xfId="687" xr:uid="{00000000-0005-0000-0000-000036270000}"/>
    <cellStyle name="40% - Accent6 2 3 4 2" xfId="2036" xr:uid="{00000000-0005-0000-0000-000037270000}"/>
    <cellStyle name="40% - Accent6 2 3 4 2 2" xfId="4734" xr:uid="{00000000-0005-0000-0000-000038270000}"/>
    <cellStyle name="40% - Accent6 2 3 4 2 2 2" xfId="10159" xr:uid="{00000000-0005-0000-0000-000039270000}"/>
    <cellStyle name="40% - Accent6 2 3 4 2 2 2 2" xfId="20981" xr:uid="{00000000-0005-0000-0000-00003A270000}"/>
    <cellStyle name="40% - Accent6 2 3 4 2 2 2 2 2" xfId="42626" xr:uid="{00000000-0005-0000-0000-00003B270000}"/>
    <cellStyle name="40% - Accent6 2 3 4 2 2 2 3" xfId="31804" xr:uid="{00000000-0005-0000-0000-00003C270000}"/>
    <cellStyle name="40% - Accent6 2 3 4 2 2 3" xfId="15570" xr:uid="{00000000-0005-0000-0000-00003D270000}"/>
    <cellStyle name="40% - Accent6 2 3 4 2 2 3 2" xfId="37215" xr:uid="{00000000-0005-0000-0000-00003E270000}"/>
    <cellStyle name="40% - Accent6 2 3 4 2 2 4" xfId="26393" xr:uid="{00000000-0005-0000-0000-00003F270000}"/>
    <cellStyle name="40% - Accent6 2 3 4 2 3" xfId="7463" xr:uid="{00000000-0005-0000-0000-000040270000}"/>
    <cellStyle name="40% - Accent6 2 3 4 2 3 2" xfId="18285" xr:uid="{00000000-0005-0000-0000-000041270000}"/>
    <cellStyle name="40% - Accent6 2 3 4 2 3 2 2" xfId="39930" xr:uid="{00000000-0005-0000-0000-000042270000}"/>
    <cellStyle name="40% - Accent6 2 3 4 2 3 3" xfId="29108" xr:uid="{00000000-0005-0000-0000-000043270000}"/>
    <cellStyle name="40% - Accent6 2 3 4 2 4" xfId="12874" xr:uid="{00000000-0005-0000-0000-000044270000}"/>
    <cellStyle name="40% - Accent6 2 3 4 2 4 2" xfId="34519" xr:uid="{00000000-0005-0000-0000-000045270000}"/>
    <cellStyle name="40% - Accent6 2 3 4 2 5" xfId="23697" xr:uid="{00000000-0005-0000-0000-000046270000}"/>
    <cellStyle name="40% - Accent6 2 3 4 3" xfId="3387" xr:uid="{00000000-0005-0000-0000-000047270000}"/>
    <cellStyle name="40% - Accent6 2 3 4 3 2" xfId="8812" xr:uid="{00000000-0005-0000-0000-000048270000}"/>
    <cellStyle name="40% - Accent6 2 3 4 3 2 2" xfId="19634" xr:uid="{00000000-0005-0000-0000-000049270000}"/>
    <cellStyle name="40% - Accent6 2 3 4 3 2 2 2" xfId="41279" xr:uid="{00000000-0005-0000-0000-00004A270000}"/>
    <cellStyle name="40% - Accent6 2 3 4 3 2 3" xfId="30457" xr:uid="{00000000-0005-0000-0000-00004B270000}"/>
    <cellStyle name="40% - Accent6 2 3 4 3 3" xfId="14223" xr:uid="{00000000-0005-0000-0000-00004C270000}"/>
    <cellStyle name="40% - Accent6 2 3 4 3 3 2" xfId="35868" xr:uid="{00000000-0005-0000-0000-00004D270000}"/>
    <cellStyle name="40% - Accent6 2 3 4 3 4" xfId="25046" xr:uid="{00000000-0005-0000-0000-00004E270000}"/>
    <cellStyle name="40% - Accent6 2 3 4 4" xfId="6116" xr:uid="{00000000-0005-0000-0000-00004F270000}"/>
    <cellStyle name="40% - Accent6 2 3 4 4 2" xfId="16938" xr:uid="{00000000-0005-0000-0000-000050270000}"/>
    <cellStyle name="40% - Accent6 2 3 4 4 2 2" xfId="38583" xr:uid="{00000000-0005-0000-0000-000051270000}"/>
    <cellStyle name="40% - Accent6 2 3 4 4 3" xfId="27761" xr:uid="{00000000-0005-0000-0000-000052270000}"/>
    <cellStyle name="40% - Accent6 2 3 4 5" xfId="11527" xr:uid="{00000000-0005-0000-0000-000053270000}"/>
    <cellStyle name="40% - Accent6 2 3 4 5 2" xfId="33172" xr:uid="{00000000-0005-0000-0000-000054270000}"/>
    <cellStyle name="40% - Accent6 2 3 4 6" xfId="22350" xr:uid="{00000000-0005-0000-0000-000055270000}"/>
    <cellStyle name="40% - Accent6 2 3 5" xfId="1136" xr:uid="{00000000-0005-0000-0000-000056270000}"/>
    <cellStyle name="40% - Accent6 2 3 5 2" xfId="2485" xr:uid="{00000000-0005-0000-0000-000057270000}"/>
    <cellStyle name="40% - Accent6 2 3 5 2 2" xfId="5183" xr:uid="{00000000-0005-0000-0000-000058270000}"/>
    <cellStyle name="40% - Accent6 2 3 5 2 2 2" xfId="10608" xr:uid="{00000000-0005-0000-0000-000059270000}"/>
    <cellStyle name="40% - Accent6 2 3 5 2 2 2 2" xfId="21430" xr:uid="{00000000-0005-0000-0000-00005A270000}"/>
    <cellStyle name="40% - Accent6 2 3 5 2 2 2 2 2" xfId="43075" xr:uid="{00000000-0005-0000-0000-00005B270000}"/>
    <cellStyle name="40% - Accent6 2 3 5 2 2 2 3" xfId="32253" xr:uid="{00000000-0005-0000-0000-00005C270000}"/>
    <cellStyle name="40% - Accent6 2 3 5 2 2 3" xfId="16019" xr:uid="{00000000-0005-0000-0000-00005D270000}"/>
    <cellStyle name="40% - Accent6 2 3 5 2 2 3 2" xfId="37664" xr:uid="{00000000-0005-0000-0000-00005E270000}"/>
    <cellStyle name="40% - Accent6 2 3 5 2 2 4" xfId="26842" xr:uid="{00000000-0005-0000-0000-00005F270000}"/>
    <cellStyle name="40% - Accent6 2 3 5 2 3" xfId="7912" xr:uid="{00000000-0005-0000-0000-000060270000}"/>
    <cellStyle name="40% - Accent6 2 3 5 2 3 2" xfId="18734" xr:uid="{00000000-0005-0000-0000-000061270000}"/>
    <cellStyle name="40% - Accent6 2 3 5 2 3 2 2" xfId="40379" xr:uid="{00000000-0005-0000-0000-000062270000}"/>
    <cellStyle name="40% - Accent6 2 3 5 2 3 3" xfId="29557" xr:uid="{00000000-0005-0000-0000-000063270000}"/>
    <cellStyle name="40% - Accent6 2 3 5 2 4" xfId="13323" xr:uid="{00000000-0005-0000-0000-000064270000}"/>
    <cellStyle name="40% - Accent6 2 3 5 2 4 2" xfId="34968" xr:uid="{00000000-0005-0000-0000-000065270000}"/>
    <cellStyle name="40% - Accent6 2 3 5 2 5" xfId="24146" xr:uid="{00000000-0005-0000-0000-000066270000}"/>
    <cellStyle name="40% - Accent6 2 3 5 3" xfId="3836" xr:uid="{00000000-0005-0000-0000-000067270000}"/>
    <cellStyle name="40% - Accent6 2 3 5 3 2" xfId="9261" xr:uid="{00000000-0005-0000-0000-000068270000}"/>
    <cellStyle name="40% - Accent6 2 3 5 3 2 2" xfId="20083" xr:uid="{00000000-0005-0000-0000-000069270000}"/>
    <cellStyle name="40% - Accent6 2 3 5 3 2 2 2" xfId="41728" xr:uid="{00000000-0005-0000-0000-00006A270000}"/>
    <cellStyle name="40% - Accent6 2 3 5 3 2 3" xfId="30906" xr:uid="{00000000-0005-0000-0000-00006B270000}"/>
    <cellStyle name="40% - Accent6 2 3 5 3 3" xfId="14672" xr:uid="{00000000-0005-0000-0000-00006C270000}"/>
    <cellStyle name="40% - Accent6 2 3 5 3 3 2" xfId="36317" xr:uid="{00000000-0005-0000-0000-00006D270000}"/>
    <cellStyle name="40% - Accent6 2 3 5 3 4" xfId="25495" xr:uid="{00000000-0005-0000-0000-00006E270000}"/>
    <cellStyle name="40% - Accent6 2 3 5 4" xfId="6565" xr:uid="{00000000-0005-0000-0000-00006F270000}"/>
    <cellStyle name="40% - Accent6 2 3 5 4 2" xfId="17387" xr:uid="{00000000-0005-0000-0000-000070270000}"/>
    <cellStyle name="40% - Accent6 2 3 5 4 2 2" xfId="39032" xr:uid="{00000000-0005-0000-0000-000071270000}"/>
    <cellStyle name="40% - Accent6 2 3 5 4 3" xfId="28210" xr:uid="{00000000-0005-0000-0000-000072270000}"/>
    <cellStyle name="40% - Accent6 2 3 5 5" xfId="11976" xr:uid="{00000000-0005-0000-0000-000073270000}"/>
    <cellStyle name="40% - Accent6 2 3 5 5 2" xfId="33621" xr:uid="{00000000-0005-0000-0000-000074270000}"/>
    <cellStyle name="40% - Accent6 2 3 5 6" xfId="22799" xr:uid="{00000000-0005-0000-0000-000075270000}"/>
    <cellStyle name="40% - Accent6 2 3 6" xfId="1587" xr:uid="{00000000-0005-0000-0000-000076270000}"/>
    <cellStyle name="40% - Accent6 2 3 6 2" xfId="4285" xr:uid="{00000000-0005-0000-0000-000077270000}"/>
    <cellStyle name="40% - Accent6 2 3 6 2 2" xfId="9710" xr:uid="{00000000-0005-0000-0000-000078270000}"/>
    <cellStyle name="40% - Accent6 2 3 6 2 2 2" xfId="20532" xr:uid="{00000000-0005-0000-0000-000079270000}"/>
    <cellStyle name="40% - Accent6 2 3 6 2 2 2 2" xfId="42177" xr:uid="{00000000-0005-0000-0000-00007A270000}"/>
    <cellStyle name="40% - Accent6 2 3 6 2 2 3" xfId="31355" xr:uid="{00000000-0005-0000-0000-00007B270000}"/>
    <cellStyle name="40% - Accent6 2 3 6 2 3" xfId="15121" xr:uid="{00000000-0005-0000-0000-00007C270000}"/>
    <cellStyle name="40% - Accent6 2 3 6 2 3 2" xfId="36766" xr:uid="{00000000-0005-0000-0000-00007D270000}"/>
    <cellStyle name="40% - Accent6 2 3 6 2 4" xfId="25944" xr:uid="{00000000-0005-0000-0000-00007E270000}"/>
    <cellStyle name="40% - Accent6 2 3 6 3" xfId="7014" xr:uid="{00000000-0005-0000-0000-00007F270000}"/>
    <cellStyle name="40% - Accent6 2 3 6 3 2" xfId="17836" xr:uid="{00000000-0005-0000-0000-000080270000}"/>
    <cellStyle name="40% - Accent6 2 3 6 3 2 2" xfId="39481" xr:uid="{00000000-0005-0000-0000-000081270000}"/>
    <cellStyle name="40% - Accent6 2 3 6 3 3" xfId="28659" xr:uid="{00000000-0005-0000-0000-000082270000}"/>
    <cellStyle name="40% - Accent6 2 3 6 4" xfId="12425" xr:uid="{00000000-0005-0000-0000-000083270000}"/>
    <cellStyle name="40% - Accent6 2 3 6 4 2" xfId="34070" xr:uid="{00000000-0005-0000-0000-000084270000}"/>
    <cellStyle name="40% - Accent6 2 3 6 5" xfId="23248" xr:uid="{00000000-0005-0000-0000-000085270000}"/>
    <cellStyle name="40% - Accent6 2 3 7" xfId="2938" xr:uid="{00000000-0005-0000-0000-000086270000}"/>
    <cellStyle name="40% - Accent6 2 3 7 2" xfId="8363" xr:uid="{00000000-0005-0000-0000-000087270000}"/>
    <cellStyle name="40% - Accent6 2 3 7 2 2" xfId="19185" xr:uid="{00000000-0005-0000-0000-000088270000}"/>
    <cellStyle name="40% - Accent6 2 3 7 2 2 2" xfId="40830" xr:uid="{00000000-0005-0000-0000-000089270000}"/>
    <cellStyle name="40% - Accent6 2 3 7 2 3" xfId="30008" xr:uid="{00000000-0005-0000-0000-00008A270000}"/>
    <cellStyle name="40% - Accent6 2 3 7 3" xfId="13774" xr:uid="{00000000-0005-0000-0000-00008B270000}"/>
    <cellStyle name="40% - Accent6 2 3 7 3 2" xfId="35419" xr:uid="{00000000-0005-0000-0000-00008C270000}"/>
    <cellStyle name="40% - Accent6 2 3 7 4" xfId="24597" xr:uid="{00000000-0005-0000-0000-00008D270000}"/>
    <cellStyle name="40% - Accent6 2 3 8" xfId="5667" xr:uid="{00000000-0005-0000-0000-00008E270000}"/>
    <cellStyle name="40% - Accent6 2 3 8 2" xfId="16489" xr:uid="{00000000-0005-0000-0000-00008F270000}"/>
    <cellStyle name="40% - Accent6 2 3 8 2 2" xfId="38134" xr:uid="{00000000-0005-0000-0000-000090270000}"/>
    <cellStyle name="40% - Accent6 2 3 8 3" xfId="27312" xr:uid="{00000000-0005-0000-0000-000091270000}"/>
    <cellStyle name="40% - Accent6 2 3 9" xfId="11078" xr:uid="{00000000-0005-0000-0000-000092270000}"/>
    <cellStyle name="40% - Accent6 2 3 9 2" xfId="32723" xr:uid="{00000000-0005-0000-0000-000093270000}"/>
    <cellStyle name="40% - Accent6 2 4" xfId="357" xr:uid="{00000000-0005-0000-0000-000094270000}"/>
    <cellStyle name="40% - Accent6 2 4 2" xfId="806" xr:uid="{00000000-0005-0000-0000-000095270000}"/>
    <cellStyle name="40% - Accent6 2 4 2 2" xfId="2155" xr:uid="{00000000-0005-0000-0000-000096270000}"/>
    <cellStyle name="40% - Accent6 2 4 2 2 2" xfId="4853" xr:uid="{00000000-0005-0000-0000-000097270000}"/>
    <cellStyle name="40% - Accent6 2 4 2 2 2 2" xfId="10278" xr:uid="{00000000-0005-0000-0000-000098270000}"/>
    <cellStyle name="40% - Accent6 2 4 2 2 2 2 2" xfId="21100" xr:uid="{00000000-0005-0000-0000-000099270000}"/>
    <cellStyle name="40% - Accent6 2 4 2 2 2 2 2 2" xfId="42745" xr:uid="{00000000-0005-0000-0000-00009A270000}"/>
    <cellStyle name="40% - Accent6 2 4 2 2 2 2 3" xfId="31923" xr:uid="{00000000-0005-0000-0000-00009B270000}"/>
    <cellStyle name="40% - Accent6 2 4 2 2 2 3" xfId="15689" xr:uid="{00000000-0005-0000-0000-00009C270000}"/>
    <cellStyle name="40% - Accent6 2 4 2 2 2 3 2" xfId="37334" xr:uid="{00000000-0005-0000-0000-00009D270000}"/>
    <cellStyle name="40% - Accent6 2 4 2 2 2 4" xfId="26512" xr:uid="{00000000-0005-0000-0000-00009E270000}"/>
    <cellStyle name="40% - Accent6 2 4 2 2 3" xfId="7582" xr:uid="{00000000-0005-0000-0000-00009F270000}"/>
    <cellStyle name="40% - Accent6 2 4 2 2 3 2" xfId="18404" xr:uid="{00000000-0005-0000-0000-0000A0270000}"/>
    <cellStyle name="40% - Accent6 2 4 2 2 3 2 2" xfId="40049" xr:uid="{00000000-0005-0000-0000-0000A1270000}"/>
    <cellStyle name="40% - Accent6 2 4 2 2 3 3" xfId="29227" xr:uid="{00000000-0005-0000-0000-0000A2270000}"/>
    <cellStyle name="40% - Accent6 2 4 2 2 4" xfId="12993" xr:uid="{00000000-0005-0000-0000-0000A3270000}"/>
    <cellStyle name="40% - Accent6 2 4 2 2 4 2" xfId="34638" xr:uid="{00000000-0005-0000-0000-0000A4270000}"/>
    <cellStyle name="40% - Accent6 2 4 2 2 5" xfId="23816" xr:uid="{00000000-0005-0000-0000-0000A5270000}"/>
    <cellStyle name="40% - Accent6 2 4 2 3" xfId="3506" xr:uid="{00000000-0005-0000-0000-0000A6270000}"/>
    <cellStyle name="40% - Accent6 2 4 2 3 2" xfId="8931" xr:uid="{00000000-0005-0000-0000-0000A7270000}"/>
    <cellStyle name="40% - Accent6 2 4 2 3 2 2" xfId="19753" xr:uid="{00000000-0005-0000-0000-0000A8270000}"/>
    <cellStyle name="40% - Accent6 2 4 2 3 2 2 2" xfId="41398" xr:uid="{00000000-0005-0000-0000-0000A9270000}"/>
    <cellStyle name="40% - Accent6 2 4 2 3 2 3" xfId="30576" xr:uid="{00000000-0005-0000-0000-0000AA270000}"/>
    <cellStyle name="40% - Accent6 2 4 2 3 3" xfId="14342" xr:uid="{00000000-0005-0000-0000-0000AB270000}"/>
    <cellStyle name="40% - Accent6 2 4 2 3 3 2" xfId="35987" xr:uid="{00000000-0005-0000-0000-0000AC270000}"/>
    <cellStyle name="40% - Accent6 2 4 2 3 4" xfId="25165" xr:uid="{00000000-0005-0000-0000-0000AD270000}"/>
    <cellStyle name="40% - Accent6 2 4 2 4" xfId="6235" xr:uid="{00000000-0005-0000-0000-0000AE270000}"/>
    <cellStyle name="40% - Accent6 2 4 2 4 2" xfId="17057" xr:uid="{00000000-0005-0000-0000-0000AF270000}"/>
    <cellStyle name="40% - Accent6 2 4 2 4 2 2" xfId="38702" xr:uid="{00000000-0005-0000-0000-0000B0270000}"/>
    <cellStyle name="40% - Accent6 2 4 2 4 3" xfId="27880" xr:uid="{00000000-0005-0000-0000-0000B1270000}"/>
    <cellStyle name="40% - Accent6 2 4 2 5" xfId="11646" xr:uid="{00000000-0005-0000-0000-0000B2270000}"/>
    <cellStyle name="40% - Accent6 2 4 2 5 2" xfId="33291" xr:uid="{00000000-0005-0000-0000-0000B3270000}"/>
    <cellStyle name="40% - Accent6 2 4 2 6" xfId="22469" xr:uid="{00000000-0005-0000-0000-0000B4270000}"/>
    <cellStyle name="40% - Accent6 2 4 3" xfId="1255" xr:uid="{00000000-0005-0000-0000-0000B5270000}"/>
    <cellStyle name="40% - Accent6 2 4 3 2" xfId="2604" xr:uid="{00000000-0005-0000-0000-0000B6270000}"/>
    <cellStyle name="40% - Accent6 2 4 3 2 2" xfId="5302" xr:uid="{00000000-0005-0000-0000-0000B7270000}"/>
    <cellStyle name="40% - Accent6 2 4 3 2 2 2" xfId="10727" xr:uid="{00000000-0005-0000-0000-0000B8270000}"/>
    <cellStyle name="40% - Accent6 2 4 3 2 2 2 2" xfId="21549" xr:uid="{00000000-0005-0000-0000-0000B9270000}"/>
    <cellStyle name="40% - Accent6 2 4 3 2 2 2 2 2" xfId="43194" xr:uid="{00000000-0005-0000-0000-0000BA270000}"/>
    <cellStyle name="40% - Accent6 2 4 3 2 2 2 3" xfId="32372" xr:uid="{00000000-0005-0000-0000-0000BB270000}"/>
    <cellStyle name="40% - Accent6 2 4 3 2 2 3" xfId="16138" xr:uid="{00000000-0005-0000-0000-0000BC270000}"/>
    <cellStyle name="40% - Accent6 2 4 3 2 2 3 2" xfId="37783" xr:uid="{00000000-0005-0000-0000-0000BD270000}"/>
    <cellStyle name="40% - Accent6 2 4 3 2 2 4" xfId="26961" xr:uid="{00000000-0005-0000-0000-0000BE270000}"/>
    <cellStyle name="40% - Accent6 2 4 3 2 3" xfId="8031" xr:uid="{00000000-0005-0000-0000-0000BF270000}"/>
    <cellStyle name="40% - Accent6 2 4 3 2 3 2" xfId="18853" xr:uid="{00000000-0005-0000-0000-0000C0270000}"/>
    <cellStyle name="40% - Accent6 2 4 3 2 3 2 2" xfId="40498" xr:uid="{00000000-0005-0000-0000-0000C1270000}"/>
    <cellStyle name="40% - Accent6 2 4 3 2 3 3" xfId="29676" xr:uid="{00000000-0005-0000-0000-0000C2270000}"/>
    <cellStyle name="40% - Accent6 2 4 3 2 4" xfId="13442" xr:uid="{00000000-0005-0000-0000-0000C3270000}"/>
    <cellStyle name="40% - Accent6 2 4 3 2 4 2" xfId="35087" xr:uid="{00000000-0005-0000-0000-0000C4270000}"/>
    <cellStyle name="40% - Accent6 2 4 3 2 5" xfId="24265" xr:uid="{00000000-0005-0000-0000-0000C5270000}"/>
    <cellStyle name="40% - Accent6 2 4 3 3" xfId="3955" xr:uid="{00000000-0005-0000-0000-0000C6270000}"/>
    <cellStyle name="40% - Accent6 2 4 3 3 2" xfId="9380" xr:uid="{00000000-0005-0000-0000-0000C7270000}"/>
    <cellStyle name="40% - Accent6 2 4 3 3 2 2" xfId="20202" xr:uid="{00000000-0005-0000-0000-0000C8270000}"/>
    <cellStyle name="40% - Accent6 2 4 3 3 2 2 2" xfId="41847" xr:uid="{00000000-0005-0000-0000-0000C9270000}"/>
    <cellStyle name="40% - Accent6 2 4 3 3 2 3" xfId="31025" xr:uid="{00000000-0005-0000-0000-0000CA270000}"/>
    <cellStyle name="40% - Accent6 2 4 3 3 3" xfId="14791" xr:uid="{00000000-0005-0000-0000-0000CB270000}"/>
    <cellStyle name="40% - Accent6 2 4 3 3 3 2" xfId="36436" xr:uid="{00000000-0005-0000-0000-0000CC270000}"/>
    <cellStyle name="40% - Accent6 2 4 3 3 4" xfId="25614" xr:uid="{00000000-0005-0000-0000-0000CD270000}"/>
    <cellStyle name="40% - Accent6 2 4 3 4" xfId="6684" xr:uid="{00000000-0005-0000-0000-0000CE270000}"/>
    <cellStyle name="40% - Accent6 2 4 3 4 2" xfId="17506" xr:uid="{00000000-0005-0000-0000-0000CF270000}"/>
    <cellStyle name="40% - Accent6 2 4 3 4 2 2" xfId="39151" xr:uid="{00000000-0005-0000-0000-0000D0270000}"/>
    <cellStyle name="40% - Accent6 2 4 3 4 3" xfId="28329" xr:uid="{00000000-0005-0000-0000-0000D1270000}"/>
    <cellStyle name="40% - Accent6 2 4 3 5" xfId="12095" xr:uid="{00000000-0005-0000-0000-0000D2270000}"/>
    <cellStyle name="40% - Accent6 2 4 3 5 2" xfId="33740" xr:uid="{00000000-0005-0000-0000-0000D3270000}"/>
    <cellStyle name="40% - Accent6 2 4 3 6" xfId="22918" xr:uid="{00000000-0005-0000-0000-0000D4270000}"/>
    <cellStyle name="40% - Accent6 2 4 4" xfId="1706" xr:uid="{00000000-0005-0000-0000-0000D5270000}"/>
    <cellStyle name="40% - Accent6 2 4 4 2" xfId="4404" xr:uid="{00000000-0005-0000-0000-0000D6270000}"/>
    <cellStyle name="40% - Accent6 2 4 4 2 2" xfId="9829" xr:uid="{00000000-0005-0000-0000-0000D7270000}"/>
    <cellStyle name="40% - Accent6 2 4 4 2 2 2" xfId="20651" xr:uid="{00000000-0005-0000-0000-0000D8270000}"/>
    <cellStyle name="40% - Accent6 2 4 4 2 2 2 2" xfId="42296" xr:uid="{00000000-0005-0000-0000-0000D9270000}"/>
    <cellStyle name="40% - Accent6 2 4 4 2 2 3" xfId="31474" xr:uid="{00000000-0005-0000-0000-0000DA270000}"/>
    <cellStyle name="40% - Accent6 2 4 4 2 3" xfId="15240" xr:uid="{00000000-0005-0000-0000-0000DB270000}"/>
    <cellStyle name="40% - Accent6 2 4 4 2 3 2" xfId="36885" xr:uid="{00000000-0005-0000-0000-0000DC270000}"/>
    <cellStyle name="40% - Accent6 2 4 4 2 4" xfId="26063" xr:uid="{00000000-0005-0000-0000-0000DD270000}"/>
    <cellStyle name="40% - Accent6 2 4 4 3" xfId="7133" xr:uid="{00000000-0005-0000-0000-0000DE270000}"/>
    <cellStyle name="40% - Accent6 2 4 4 3 2" xfId="17955" xr:uid="{00000000-0005-0000-0000-0000DF270000}"/>
    <cellStyle name="40% - Accent6 2 4 4 3 2 2" xfId="39600" xr:uid="{00000000-0005-0000-0000-0000E0270000}"/>
    <cellStyle name="40% - Accent6 2 4 4 3 3" xfId="28778" xr:uid="{00000000-0005-0000-0000-0000E1270000}"/>
    <cellStyle name="40% - Accent6 2 4 4 4" xfId="12544" xr:uid="{00000000-0005-0000-0000-0000E2270000}"/>
    <cellStyle name="40% - Accent6 2 4 4 4 2" xfId="34189" xr:uid="{00000000-0005-0000-0000-0000E3270000}"/>
    <cellStyle name="40% - Accent6 2 4 4 5" xfId="23367" xr:uid="{00000000-0005-0000-0000-0000E4270000}"/>
    <cellStyle name="40% - Accent6 2 4 5" xfId="3057" xr:uid="{00000000-0005-0000-0000-0000E5270000}"/>
    <cellStyle name="40% - Accent6 2 4 5 2" xfId="8482" xr:uid="{00000000-0005-0000-0000-0000E6270000}"/>
    <cellStyle name="40% - Accent6 2 4 5 2 2" xfId="19304" xr:uid="{00000000-0005-0000-0000-0000E7270000}"/>
    <cellStyle name="40% - Accent6 2 4 5 2 2 2" xfId="40949" xr:uid="{00000000-0005-0000-0000-0000E8270000}"/>
    <cellStyle name="40% - Accent6 2 4 5 2 3" xfId="30127" xr:uid="{00000000-0005-0000-0000-0000E9270000}"/>
    <cellStyle name="40% - Accent6 2 4 5 3" xfId="13893" xr:uid="{00000000-0005-0000-0000-0000EA270000}"/>
    <cellStyle name="40% - Accent6 2 4 5 3 2" xfId="35538" xr:uid="{00000000-0005-0000-0000-0000EB270000}"/>
    <cellStyle name="40% - Accent6 2 4 5 4" xfId="24716" xr:uid="{00000000-0005-0000-0000-0000EC270000}"/>
    <cellStyle name="40% - Accent6 2 4 6" xfId="5786" xr:uid="{00000000-0005-0000-0000-0000ED270000}"/>
    <cellStyle name="40% - Accent6 2 4 6 2" xfId="16608" xr:uid="{00000000-0005-0000-0000-0000EE270000}"/>
    <cellStyle name="40% - Accent6 2 4 6 2 2" xfId="38253" xr:uid="{00000000-0005-0000-0000-0000EF270000}"/>
    <cellStyle name="40% - Accent6 2 4 6 3" xfId="27431" xr:uid="{00000000-0005-0000-0000-0000F0270000}"/>
    <cellStyle name="40% - Accent6 2 4 7" xfId="11197" xr:uid="{00000000-0005-0000-0000-0000F1270000}"/>
    <cellStyle name="40% - Accent6 2 4 7 2" xfId="32842" xr:uid="{00000000-0005-0000-0000-0000F2270000}"/>
    <cellStyle name="40% - Accent6 2 4 8" xfId="22020" xr:uid="{00000000-0005-0000-0000-0000F3270000}"/>
    <cellStyle name="40% - Accent6 2 5" xfId="507" xr:uid="{00000000-0005-0000-0000-0000F4270000}"/>
    <cellStyle name="40% - Accent6 2 5 2" xfId="956" xr:uid="{00000000-0005-0000-0000-0000F5270000}"/>
    <cellStyle name="40% - Accent6 2 5 2 2" xfId="2305" xr:uid="{00000000-0005-0000-0000-0000F6270000}"/>
    <cellStyle name="40% - Accent6 2 5 2 2 2" xfId="5003" xr:uid="{00000000-0005-0000-0000-0000F7270000}"/>
    <cellStyle name="40% - Accent6 2 5 2 2 2 2" xfId="10428" xr:uid="{00000000-0005-0000-0000-0000F8270000}"/>
    <cellStyle name="40% - Accent6 2 5 2 2 2 2 2" xfId="21250" xr:uid="{00000000-0005-0000-0000-0000F9270000}"/>
    <cellStyle name="40% - Accent6 2 5 2 2 2 2 2 2" xfId="42895" xr:uid="{00000000-0005-0000-0000-0000FA270000}"/>
    <cellStyle name="40% - Accent6 2 5 2 2 2 2 3" xfId="32073" xr:uid="{00000000-0005-0000-0000-0000FB270000}"/>
    <cellStyle name="40% - Accent6 2 5 2 2 2 3" xfId="15839" xr:uid="{00000000-0005-0000-0000-0000FC270000}"/>
    <cellStyle name="40% - Accent6 2 5 2 2 2 3 2" xfId="37484" xr:uid="{00000000-0005-0000-0000-0000FD270000}"/>
    <cellStyle name="40% - Accent6 2 5 2 2 2 4" xfId="26662" xr:uid="{00000000-0005-0000-0000-0000FE270000}"/>
    <cellStyle name="40% - Accent6 2 5 2 2 3" xfId="7732" xr:uid="{00000000-0005-0000-0000-0000FF270000}"/>
    <cellStyle name="40% - Accent6 2 5 2 2 3 2" xfId="18554" xr:uid="{00000000-0005-0000-0000-000000280000}"/>
    <cellStyle name="40% - Accent6 2 5 2 2 3 2 2" xfId="40199" xr:uid="{00000000-0005-0000-0000-000001280000}"/>
    <cellStyle name="40% - Accent6 2 5 2 2 3 3" xfId="29377" xr:uid="{00000000-0005-0000-0000-000002280000}"/>
    <cellStyle name="40% - Accent6 2 5 2 2 4" xfId="13143" xr:uid="{00000000-0005-0000-0000-000003280000}"/>
    <cellStyle name="40% - Accent6 2 5 2 2 4 2" xfId="34788" xr:uid="{00000000-0005-0000-0000-000004280000}"/>
    <cellStyle name="40% - Accent6 2 5 2 2 5" xfId="23966" xr:uid="{00000000-0005-0000-0000-000005280000}"/>
    <cellStyle name="40% - Accent6 2 5 2 3" xfId="3656" xr:uid="{00000000-0005-0000-0000-000006280000}"/>
    <cellStyle name="40% - Accent6 2 5 2 3 2" xfId="9081" xr:uid="{00000000-0005-0000-0000-000007280000}"/>
    <cellStyle name="40% - Accent6 2 5 2 3 2 2" xfId="19903" xr:uid="{00000000-0005-0000-0000-000008280000}"/>
    <cellStyle name="40% - Accent6 2 5 2 3 2 2 2" xfId="41548" xr:uid="{00000000-0005-0000-0000-000009280000}"/>
    <cellStyle name="40% - Accent6 2 5 2 3 2 3" xfId="30726" xr:uid="{00000000-0005-0000-0000-00000A280000}"/>
    <cellStyle name="40% - Accent6 2 5 2 3 3" xfId="14492" xr:uid="{00000000-0005-0000-0000-00000B280000}"/>
    <cellStyle name="40% - Accent6 2 5 2 3 3 2" xfId="36137" xr:uid="{00000000-0005-0000-0000-00000C280000}"/>
    <cellStyle name="40% - Accent6 2 5 2 3 4" xfId="25315" xr:uid="{00000000-0005-0000-0000-00000D280000}"/>
    <cellStyle name="40% - Accent6 2 5 2 4" xfId="6385" xr:uid="{00000000-0005-0000-0000-00000E280000}"/>
    <cellStyle name="40% - Accent6 2 5 2 4 2" xfId="17207" xr:uid="{00000000-0005-0000-0000-00000F280000}"/>
    <cellStyle name="40% - Accent6 2 5 2 4 2 2" xfId="38852" xr:uid="{00000000-0005-0000-0000-000010280000}"/>
    <cellStyle name="40% - Accent6 2 5 2 4 3" xfId="28030" xr:uid="{00000000-0005-0000-0000-000011280000}"/>
    <cellStyle name="40% - Accent6 2 5 2 5" xfId="11796" xr:uid="{00000000-0005-0000-0000-000012280000}"/>
    <cellStyle name="40% - Accent6 2 5 2 5 2" xfId="33441" xr:uid="{00000000-0005-0000-0000-000013280000}"/>
    <cellStyle name="40% - Accent6 2 5 2 6" xfId="22619" xr:uid="{00000000-0005-0000-0000-000014280000}"/>
    <cellStyle name="40% - Accent6 2 5 3" xfId="1405" xr:uid="{00000000-0005-0000-0000-000015280000}"/>
    <cellStyle name="40% - Accent6 2 5 3 2" xfId="2754" xr:uid="{00000000-0005-0000-0000-000016280000}"/>
    <cellStyle name="40% - Accent6 2 5 3 2 2" xfId="5452" xr:uid="{00000000-0005-0000-0000-000017280000}"/>
    <cellStyle name="40% - Accent6 2 5 3 2 2 2" xfId="10877" xr:uid="{00000000-0005-0000-0000-000018280000}"/>
    <cellStyle name="40% - Accent6 2 5 3 2 2 2 2" xfId="21699" xr:uid="{00000000-0005-0000-0000-000019280000}"/>
    <cellStyle name="40% - Accent6 2 5 3 2 2 2 2 2" xfId="43344" xr:uid="{00000000-0005-0000-0000-00001A280000}"/>
    <cellStyle name="40% - Accent6 2 5 3 2 2 2 3" xfId="32522" xr:uid="{00000000-0005-0000-0000-00001B280000}"/>
    <cellStyle name="40% - Accent6 2 5 3 2 2 3" xfId="16288" xr:uid="{00000000-0005-0000-0000-00001C280000}"/>
    <cellStyle name="40% - Accent6 2 5 3 2 2 3 2" xfId="37933" xr:uid="{00000000-0005-0000-0000-00001D280000}"/>
    <cellStyle name="40% - Accent6 2 5 3 2 2 4" xfId="27111" xr:uid="{00000000-0005-0000-0000-00001E280000}"/>
    <cellStyle name="40% - Accent6 2 5 3 2 3" xfId="8181" xr:uid="{00000000-0005-0000-0000-00001F280000}"/>
    <cellStyle name="40% - Accent6 2 5 3 2 3 2" xfId="19003" xr:uid="{00000000-0005-0000-0000-000020280000}"/>
    <cellStyle name="40% - Accent6 2 5 3 2 3 2 2" xfId="40648" xr:uid="{00000000-0005-0000-0000-000021280000}"/>
    <cellStyle name="40% - Accent6 2 5 3 2 3 3" xfId="29826" xr:uid="{00000000-0005-0000-0000-000022280000}"/>
    <cellStyle name="40% - Accent6 2 5 3 2 4" xfId="13592" xr:uid="{00000000-0005-0000-0000-000023280000}"/>
    <cellStyle name="40% - Accent6 2 5 3 2 4 2" xfId="35237" xr:uid="{00000000-0005-0000-0000-000024280000}"/>
    <cellStyle name="40% - Accent6 2 5 3 2 5" xfId="24415" xr:uid="{00000000-0005-0000-0000-000025280000}"/>
    <cellStyle name="40% - Accent6 2 5 3 3" xfId="4105" xr:uid="{00000000-0005-0000-0000-000026280000}"/>
    <cellStyle name="40% - Accent6 2 5 3 3 2" xfId="9530" xr:uid="{00000000-0005-0000-0000-000027280000}"/>
    <cellStyle name="40% - Accent6 2 5 3 3 2 2" xfId="20352" xr:uid="{00000000-0005-0000-0000-000028280000}"/>
    <cellStyle name="40% - Accent6 2 5 3 3 2 2 2" xfId="41997" xr:uid="{00000000-0005-0000-0000-000029280000}"/>
    <cellStyle name="40% - Accent6 2 5 3 3 2 3" xfId="31175" xr:uid="{00000000-0005-0000-0000-00002A280000}"/>
    <cellStyle name="40% - Accent6 2 5 3 3 3" xfId="14941" xr:uid="{00000000-0005-0000-0000-00002B280000}"/>
    <cellStyle name="40% - Accent6 2 5 3 3 3 2" xfId="36586" xr:uid="{00000000-0005-0000-0000-00002C280000}"/>
    <cellStyle name="40% - Accent6 2 5 3 3 4" xfId="25764" xr:uid="{00000000-0005-0000-0000-00002D280000}"/>
    <cellStyle name="40% - Accent6 2 5 3 4" xfId="6834" xr:uid="{00000000-0005-0000-0000-00002E280000}"/>
    <cellStyle name="40% - Accent6 2 5 3 4 2" xfId="17656" xr:uid="{00000000-0005-0000-0000-00002F280000}"/>
    <cellStyle name="40% - Accent6 2 5 3 4 2 2" xfId="39301" xr:uid="{00000000-0005-0000-0000-000030280000}"/>
    <cellStyle name="40% - Accent6 2 5 3 4 3" xfId="28479" xr:uid="{00000000-0005-0000-0000-000031280000}"/>
    <cellStyle name="40% - Accent6 2 5 3 5" xfId="12245" xr:uid="{00000000-0005-0000-0000-000032280000}"/>
    <cellStyle name="40% - Accent6 2 5 3 5 2" xfId="33890" xr:uid="{00000000-0005-0000-0000-000033280000}"/>
    <cellStyle name="40% - Accent6 2 5 3 6" xfId="23068" xr:uid="{00000000-0005-0000-0000-000034280000}"/>
    <cellStyle name="40% - Accent6 2 5 4" xfId="1856" xr:uid="{00000000-0005-0000-0000-000035280000}"/>
    <cellStyle name="40% - Accent6 2 5 4 2" xfId="4554" xr:uid="{00000000-0005-0000-0000-000036280000}"/>
    <cellStyle name="40% - Accent6 2 5 4 2 2" xfId="9979" xr:uid="{00000000-0005-0000-0000-000037280000}"/>
    <cellStyle name="40% - Accent6 2 5 4 2 2 2" xfId="20801" xr:uid="{00000000-0005-0000-0000-000038280000}"/>
    <cellStyle name="40% - Accent6 2 5 4 2 2 2 2" xfId="42446" xr:uid="{00000000-0005-0000-0000-000039280000}"/>
    <cellStyle name="40% - Accent6 2 5 4 2 2 3" xfId="31624" xr:uid="{00000000-0005-0000-0000-00003A280000}"/>
    <cellStyle name="40% - Accent6 2 5 4 2 3" xfId="15390" xr:uid="{00000000-0005-0000-0000-00003B280000}"/>
    <cellStyle name="40% - Accent6 2 5 4 2 3 2" xfId="37035" xr:uid="{00000000-0005-0000-0000-00003C280000}"/>
    <cellStyle name="40% - Accent6 2 5 4 2 4" xfId="26213" xr:uid="{00000000-0005-0000-0000-00003D280000}"/>
    <cellStyle name="40% - Accent6 2 5 4 3" xfId="7283" xr:uid="{00000000-0005-0000-0000-00003E280000}"/>
    <cellStyle name="40% - Accent6 2 5 4 3 2" xfId="18105" xr:uid="{00000000-0005-0000-0000-00003F280000}"/>
    <cellStyle name="40% - Accent6 2 5 4 3 2 2" xfId="39750" xr:uid="{00000000-0005-0000-0000-000040280000}"/>
    <cellStyle name="40% - Accent6 2 5 4 3 3" xfId="28928" xr:uid="{00000000-0005-0000-0000-000041280000}"/>
    <cellStyle name="40% - Accent6 2 5 4 4" xfId="12694" xr:uid="{00000000-0005-0000-0000-000042280000}"/>
    <cellStyle name="40% - Accent6 2 5 4 4 2" xfId="34339" xr:uid="{00000000-0005-0000-0000-000043280000}"/>
    <cellStyle name="40% - Accent6 2 5 4 5" xfId="23517" xr:uid="{00000000-0005-0000-0000-000044280000}"/>
    <cellStyle name="40% - Accent6 2 5 5" xfId="3207" xr:uid="{00000000-0005-0000-0000-000045280000}"/>
    <cellStyle name="40% - Accent6 2 5 5 2" xfId="8632" xr:uid="{00000000-0005-0000-0000-000046280000}"/>
    <cellStyle name="40% - Accent6 2 5 5 2 2" xfId="19454" xr:uid="{00000000-0005-0000-0000-000047280000}"/>
    <cellStyle name="40% - Accent6 2 5 5 2 2 2" xfId="41099" xr:uid="{00000000-0005-0000-0000-000048280000}"/>
    <cellStyle name="40% - Accent6 2 5 5 2 3" xfId="30277" xr:uid="{00000000-0005-0000-0000-000049280000}"/>
    <cellStyle name="40% - Accent6 2 5 5 3" xfId="14043" xr:uid="{00000000-0005-0000-0000-00004A280000}"/>
    <cellStyle name="40% - Accent6 2 5 5 3 2" xfId="35688" xr:uid="{00000000-0005-0000-0000-00004B280000}"/>
    <cellStyle name="40% - Accent6 2 5 5 4" xfId="24866" xr:uid="{00000000-0005-0000-0000-00004C280000}"/>
    <cellStyle name="40% - Accent6 2 5 6" xfId="5936" xr:uid="{00000000-0005-0000-0000-00004D280000}"/>
    <cellStyle name="40% - Accent6 2 5 6 2" xfId="16758" xr:uid="{00000000-0005-0000-0000-00004E280000}"/>
    <cellStyle name="40% - Accent6 2 5 6 2 2" xfId="38403" xr:uid="{00000000-0005-0000-0000-00004F280000}"/>
    <cellStyle name="40% - Accent6 2 5 6 3" xfId="27581" xr:uid="{00000000-0005-0000-0000-000050280000}"/>
    <cellStyle name="40% - Accent6 2 5 7" xfId="11347" xr:uid="{00000000-0005-0000-0000-000051280000}"/>
    <cellStyle name="40% - Accent6 2 5 7 2" xfId="32992" xr:uid="{00000000-0005-0000-0000-000052280000}"/>
    <cellStyle name="40% - Accent6 2 5 8" xfId="22170" xr:uid="{00000000-0005-0000-0000-000053280000}"/>
    <cellStyle name="40% - Accent6 2 6" xfId="657" xr:uid="{00000000-0005-0000-0000-000054280000}"/>
    <cellStyle name="40% - Accent6 2 6 2" xfId="2006" xr:uid="{00000000-0005-0000-0000-000055280000}"/>
    <cellStyle name="40% - Accent6 2 6 2 2" xfId="4704" xr:uid="{00000000-0005-0000-0000-000056280000}"/>
    <cellStyle name="40% - Accent6 2 6 2 2 2" xfId="10129" xr:uid="{00000000-0005-0000-0000-000057280000}"/>
    <cellStyle name="40% - Accent6 2 6 2 2 2 2" xfId="20951" xr:uid="{00000000-0005-0000-0000-000058280000}"/>
    <cellStyle name="40% - Accent6 2 6 2 2 2 2 2" xfId="42596" xr:uid="{00000000-0005-0000-0000-000059280000}"/>
    <cellStyle name="40% - Accent6 2 6 2 2 2 3" xfId="31774" xr:uid="{00000000-0005-0000-0000-00005A280000}"/>
    <cellStyle name="40% - Accent6 2 6 2 2 3" xfId="15540" xr:uid="{00000000-0005-0000-0000-00005B280000}"/>
    <cellStyle name="40% - Accent6 2 6 2 2 3 2" xfId="37185" xr:uid="{00000000-0005-0000-0000-00005C280000}"/>
    <cellStyle name="40% - Accent6 2 6 2 2 4" xfId="26363" xr:uid="{00000000-0005-0000-0000-00005D280000}"/>
    <cellStyle name="40% - Accent6 2 6 2 3" xfId="7433" xr:uid="{00000000-0005-0000-0000-00005E280000}"/>
    <cellStyle name="40% - Accent6 2 6 2 3 2" xfId="18255" xr:uid="{00000000-0005-0000-0000-00005F280000}"/>
    <cellStyle name="40% - Accent6 2 6 2 3 2 2" xfId="39900" xr:uid="{00000000-0005-0000-0000-000060280000}"/>
    <cellStyle name="40% - Accent6 2 6 2 3 3" xfId="29078" xr:uid="{00000000-0005-0000-0000-000061280000}"/>
    <cellStyle name="40% - Accent6 2 6 2 4" xfId="12844" xr:uid="{00000000-0005-0000-0000-000062280000}"/>
    <cellStyle name="40% - Accent6 2 6 2 4 2" xfId="34489" xr:uid="{00000000-0005-0000-0000-000063280000}"/>
    <cellStyle name="40% - Accent6 2 6 2 5" xfId="23667" xr:uid="{00000000-0005-0000-0000-000064280000}"/>
    <cellStyle name="40% - Accent6 2 6 3" xfId="3357" xr:uid="{00000000-0005-0000-0000-000065280000}"/>
    <cellStyle name="40% - Accent6 2 6 3 2" xfId="8782" xr:uid="{00000000-0005-0000-0000-000066280000}"/>
    <cellStyle name="40% - Accent6 2 6 3 2 2" xfId="19604" xr:uid="{00000000-0005-0000-0000-000067280000}"/>
    <cellStyle name="40% - Accent6 2 6 3 2 2 2" xfId="41249" xr:uid="{00000000-0005-0000-0000-000068280000}"/>
    <cellStyle name="40% - Accent6 2 6 3 2 3" xfId="30427" xr:uid="{00000000-0005-0000-0000-000069280000}"/>
    <cellStyle name="40% - Accent6 2 6 3 3" xfId="14193" xr:uid="{00000000-0005-0000-0000-00006A280000}"/>
    <cellStyle name="40% - Accent6 2 6 3 3 2" xfId="35838" xr:uid="{00000000-0005-0000-0000-00006B280000}"/>
    <cellStyle name="40% - Accent6 2 6 3 4" xfId="25016" xr:uid="{00000000-0005-0000-0000-00006C280000}"/>
    <cellStyle name="40% - Accent6 2 6 4" xfId="6086" xr:uid="{00000000-0005-0000-0000-00006D280000}"/>
    <cellStyle name="40% - Accent6 2 6 4 2" xfId="16908" xr:uid="{00000000-0005-0000-0000-00006E280000}"/>
    <cellStyle name="40% - Accent6 2 6 4 2 2" xfId="38553" xr:uid="{00000000-0005-0000-0000-00006F280000}"/>
    <cellStyle name="40% - Accent6 2 6 4 3" xfId="27731" xr:uid="{00000000-0005-0000-0000-000070280000}"/>
    <cellStyle name="40% - Accent6 2 6 5" xfId="11497" xr:uid="{00000000-0005-0000-0000-000071280000}"/>
    <cellStyle name="40% - Accent6 2 6 5 2" xfId="33142" xr:uid="{00000000-0005-0000-0000-000072280000}"/>
    <cellStyle name="40% - Accent6 2 6 6" xfId="22320" xr:uid="{00000000-0005-0000-0000-000073280000}"/>
    <cellStyle name="40% - Accent6 2 7" xfId="1106" xr:uid="{00000000-0005-0000-0000-000074280000}"/>
    <cellStyle name="40% - Accent6 2 7 2" xfId="2455" xr:uid="{00000000-0005-0000-0000-000075280000}"/>
    <cellStyle name="40% - Accent6 2 7 2 2" xfId="5153" xr:uid="{00000000-0005-0000-0000-000076280000}"/>
    <cellStyle name="40% - Accent6 2 7 2 2 2" xfId="10578" xr:uid="{00000000-0005-0000-0000-000077280000}"/>
    <cellStyle name="40% - Accent6 2 7 2 2 2 2" xfId="21400" xr:uid="{00000000-0005-0000-0000-000078280000}"/>
    <cellStyle name="40% - Accent6 2 7 2 2 2 2 2" xfId="43045" xr:uid="{00000000-0005-0000-0000-000079280000}"/>
    <cellStyle name="40% - Accent6 2 7 2 2 2 3" xfId="32223" xr:uid="{00000000-0005-0000-0000-00007A280000}"/>
    <cellStyle name="40% - Accent6 2 7 2 2 3" xfId="15989" xr:uid="{00000000-0005-0000-0000-00007B280000}"/>
    <cellStyle name="40% - Accent6 2 7 2 2 3 2" xfId="37634" xr:uid="{00000000-0005-0000-0000-00007C280000}"/>
    <cellStyle name="40% - Accent6 2 7 2 2 4" xfId="26812" xr:uid="{00000000-0005-0000-0000-00007D280000}"/>
    <cellStyle name="40% - Accent6 2 7 2 3" xfId="7882" xr:uid="{00000000-0005-0000-0000-00007E280000}"/>
    <cellStyle name="40% - Accent6 2 7 2 3 2" xfId="18704" xr:uid="{00000000-0005-0000-0000-00007F280000}"/>
    <cellStyle name="40% - Accent6 2 7 2 3 2 2" xfId="40349" xr:uid="{00000000-0005-0000-0000-000080280000}"/>
    <cellStyle name="40% - Accent6 2 7 2 3 3" xfId="29527" xr:uid="{00000000-0005-0000-0000-000081280000}"/>
    <cellStyle name="40% - Accent6 2 7 2 4" xfId="13293" xr:uid="{00000000-0005-0000-0000-000082280000}"/>
    <cellStyle name="40% - Accent6 2 7 2 4 2" xfId="34938" xr:uid="{00000000-0005-0000-0000-000083280000}"/>
    <cellStyle name="40% - Accent6 2 7 2 5" xfId="24116" xr:uid="{00000000-0005-0000-0000-000084280000}"/>
    <cellStyle name="40% - Accent6 2 7 3" xfId="3806" xr:uid="{00000000-0005-0000-0000-000085280000}"/>
    <cellStyle name="40% - Accent6 2 7 3 2" xfId="9231" xr:uid="{00000000-0005-0000-0000-000086280000}"/>
    <cellStyle name="40% - Accent6 2 7 3 2 2" xfId="20053" xr:uid="{00000000-0005-0000-0000-000087280000}"/>
    <cellStyle name="40% - Accent6 2 7 3 2 2 2" xfId="41698" xr:uid="{00000000-0005-0000-0000-000088280000}"/>
    <cellStyle name="40% - Accent6 2 7 3 2 3" xfId="30876" xr:uid="{00000000-0005-0000-0000-000089280000}"/>
    <cellStyle name="40% - Accent6 2 7 3 3" xfId="14642" xr:uid="{00000000-0005-0000-0000-00008A280000}"/>
    <cellStyle name="40% - Accent6 2 7 3 3 2" xfId="36287" xr:uid="{00000000-0005-0000-0000-00008B280000}"/>
    <cellStyle name="40% - Accent6 2 7 3 4" xfId="25465" xr:uid="{00000000-0005-0000-0000-00008C280000}"/>
    <cellStyle name="40% - Accent6 2 7 4" xfId="6535" xr:uid="{00000000-0005-0000-0000-00008D280000}"/>
    <cellStyle name="40% - Accent6 2 7 4 2" xfId="17357" xr:uid="{00000000-0005-0000-0000-00008E280000}"/>
    <cellStyle name="40% - Accent6 2 7 4 2 2" xfId="39002" xr:uid="{00000000-0005-0000-0000-00008F280000}"/>
    <cellStyle name="40% - Accent6 2 7 4 3" xfId="28180" xr:uid="{00000000-0005-0000-0000-000090280000}"/>
    <cellStyle name="40% - Accent6 2 7 5" xfId="11946" xr:uid="{00000000-0005-0000-0000-000091280000}"/>
    <cellStyle name="40% - Accent6 2 7 5 2" xfId="33591" xr:uid="{00000000-0005-0000-0000-000092280000}"/>
    <cellStyle name="40% - Accent6 2 7 6" xfId="22769" xr:uid="{00000000-0005-0000-0000-000093280000}"/>
    <cellStyle name="40% - Accent6 2 8" xfId="1557" xr:uid="{00000000-0005-0000-0000-000094280000}"/>
    <cellStyle name="40% - Accent6 2 8 2" xfId="4255" xr:uid="{00000000-0005-0000-0000-000095280000}"/>
    <cellStyle name="40% - Accent6 2 8 2 2" xfId="9680" xr:uid="{00000000-0005-0000-0000-000096280000}"/>
    <cellStyle name="40% - Accent6 2 8 2 2 2" xfId="20502" xr:uid="{00000000-0005-0000-0000-000097280000}"/>
    <cellStyle name="40% - Accent6 2 8 2 2 2 2" xfId="42147" xr:uid="{00000000-0005-0000-0000-000098280000}"/>
    <cellStyle name="40% - Accent6 2 8 2 2 3" xfId="31325" xr:uid="{00000000-0005-0000-0000-000099280000}"/>
    <cellStyle name="40% - Accent6 2 8 2 3" xfId="15091" xr:uid="{00000000-0005-0000-0000-00009A280000}"/>
    <cellStyle name="40% - Accent6 2 8 2 3 2" xfId="36736" xr:uid="{00000000-0005-0000-0000-00009B280000}"/>
    <cellStyle name="40% - Accent6 2 8 2 4" xfId="25914" xr:uid="{00000000-0005-0000-0000-00009C280000}"/>
    <cellStyle name="40% - Accent6 2 8 3" xfId="6984" xr:uid="{00000000-0005-0000-0000-00009D280000}"/>
    <cellStyle name="40% - Accent6 2 8 3 2" xfId="17806" xr:uid="{00000000-0005-0000-0000-00009E280000}"/>
    <cellStyle name="40% - Accent6 2 8 3 2 2" xfId="39451" xr:uid="{00000000-0005-0000-0000-00009F280000}"/>
    <cellStyle name="40% - Accent6 2 8 3 3" xfId="28629" xr:uid="{00000000-0005-0000-0000-0000A0280000}"/>
    <cellStyle name="40% - Accent6 2 8 4" xfId="12395" xr:uid="{00000000-0005-0000-0000-0000A1280000}"/>
    <cellStyle name="40% - Accent6 2 8 4 2" xfId="34040" xr:uid="{00000000-0005-0000-0000-0000A2280000}"/>
    <cellStyle name="40% - Accent6 2 8 5" xfId="23218" xr:uid="{00000000-0005-0000-0000-0000A3280000}"/>
    <cellStyle name="40% - Accent6 2 9" xfId="2908" xr:uid="{00000000-0005-0000-0000-0000A4280000}"/>
    <cellStyle name="40% - Accent6 2 9 2" xfId="8333" xr:uid="{00000000-0005-0000-0000-0000A5280000}"/>
    <cellStyle name="40% - Accent6 2 9 2 2" xfId="19155" xr:uid="{00000000-0005-0000-0000-0000A6280000}"/>
    <cellStyle name="40% - Accent6 2 9 2 2 2" xfId="40800" xr:uid="{00000000-0005-0000-0000-0000A7280000}"/>
    <cellStyle name="40% - Accent6 2 9 2 3" xfId="29978" xr:uid="{00000000-0005-0000-0000-0000A8280000}"/>
    <cellStyle name="40% - Accent6 2 9 3" xfId="13744" xr:uid="{00000000-0005-0000-0000-0000A9280000}"/>
    <cellStyle name="40% - Accent6 2 9 3 2" xfId="35389" xr:uid="{00000000-0005-0000-0000-0000AA280000}"/>
    <cellStyle name="40% - Accent6 2 9 4" xfId="24567" xr:uid="{00000000-0005-0000-0000-0000AB280000}"/>
    <cellStyle name="60% - Accent1" xfId="24" xr:uid="{00000000-0005-0000-0000-0000AC280000}"/>
    <cellStyle name="60% - Accent1 2" xfId="114" xr:uid="{00000000-0005-0000-0000-0000AD280000}"/>
    <cellStyle name="60% - Accent2" xfId="25" xr:uid="{00000000-0005-0000-0000-0000AE280000}"/>
    <cellStyle name="60% - Accent2 2" xfId="115" xr:uid="{00000000-0005-0000-0000-0000AF280000}"/>
    <cellStyle name="60% - Accent3" xfId="26" xr:uid="{00000000-0005-0000-0000-0000B0280000}"/>
    <cellStyle name="60% - Accent3 2" xfId="116" xr:uid="{00000000-0005-0000-0000-0000B1280000}"/>
    <cellStyle name="60% - Accent4" xfId="27" xr:uid="{00000000-0005-0000-0000-0000B2280000}"/>
    <cellStyle name="60% - Accent4 2" xfId="117" xr:uid="{00000000-0005-0000-0000-0000B3280000}"/>
    <cellStyle name="60% - Accent5" xfId="28" xr:uid="{00000000-0005-0000-0000-0000B4280000}"/>
    <cellStyle name="60% - Accent5 2" xfId="118" xr:uid="{00000000-0005-0000-0000-0000B5280000}"/>
    <cellStyle name="60% - Accent6" xfId="29" xr:uid="{00000000-0005-0000-0000-0000B6280000}"/>
    <cellStyle name="60% - Accent6 2" xfId="119" xr:uid="{00000000-0005-0000-0000-0000B7280000}"/>
    <cellStyle name="Accent1" xfId="30" xr:uid="{00000000-0005-0000-0000-0000B8280000}"/>
    <cellStyle name="Accent1 2" xfId="120" xr:uid="{00000000-0005-0000-0000-0000B9280000}"/>
    <cellStyle name="Accent2" xfId="31" xr:uid="{00000000-0005-0000-0000-0000BA280000}"/>
    <cellStyle name="Accent2 2" xfId="121" xr:uid="{00000000-0005-0000-0000-0000BB280000}"/>
    <cellStyle name="Accent3" xfId="32" xr:uid="{00000000-0005-0000-0000-0000BC280000}"/>
    <cellStyle name="Accent3 2" xfId="122" xr:uid="{00000000-0005-0000-0000-0000BD280000}"/>
    <cellStyle name="Accent4" xfId="33" xr:uid="{00000000-0005-0000-0000-0000BE280000}"/>
    <cellStyle name="Accent4 2" xfId="123" xr:uid="{00000000-0005-0000-0000-0000BF280000}"/>
    <cellStyle name="Accent5" xfId="34" xr:uid="{00000000-0005-0000-0000-0000C0280000}"/>
    <cellStyle name="Accent5 2" xfId="124" xr:uid="{00000000-0005-0000-0000-0000C1280000}"/>
    <cellStyle name="Accent6" xfId="35" xr:uid="{00000000-0005-0000-0000-0000C2280000}"/>
    <cellStyle name="Accent6 2" xfId="125" xr:uid="{00000000-0005-0000-0000-0000C3280000}"/>
    <cellStyle name="Bad" xfId="36" xr:uid="{00000000-0005-0000-0000-0000C4280000}"/>
    <cellStyle name="Bad 2" xfId="126" xr:uid="{00000000-0005-0000-0000-0000C5280000}"/>
    <cellStyle name="Bad 3" xfId="188" xr:uid="{00000000-0005-0000-0000-0000C6280000}"/>
    <cellStyle name="Calculation" xfId="37" xr:uid="{00000000-0005-0000-0000-0000C7280000}"/>
    <cellStyle name="Calculation 2" xfId="127" xr:uid="{00000000-0005-0000-0000-0000C8280000}"/>
    <cellStyle name="Check Cell" xfId="38" xr:uid="{00000000-0005-0000-0000-0000C9280000}"/>
    <cellStyle name="Check Cell 2" xfId="128" xr:uid="{00000000-0005-0000-0000-0000CA280000}"/>
    <cellStyle name="Comma" xfId="5" xr:uid="{00000000-0005-0000-0000-0000CB280000}"/>
    <cellStyle name="Comma [0]" xfId="4" xr:uid="{00000000-0005-0000-0000-0000CC280000}"/>
    <cellStyle name="Comma 2" xfId="8" xr:uid="{00000000-0005-0000-0000-0000CD280000}"/>
    <cellStyle name="Currency" xfId="2" xr:uid="{00000000-0005-0000-0000-0000CE280000}"/>
    <cellStyle name="Currency [0]" xfId="3" xr:uid="{00000000-0005-0000-0000-0000CF280000}"/>
    <cellStyle name="Explanatory Text" xfId="39" xr:uid="{00000000-0005-0000-0000-0000D0280000}"/>
    <cellStyle name="Explanatory Text 2" xfId="129" xr:uid="{00000000-0005-0000-0000-0000D1280000}"/>
    <cellStyle name="F-FieldName" xfId="21844" xr:uid="{00000000-0005-0000-0000-0000D2280000}"/>
    <cellStyle name="Good" xfId="40" xr:uid="{00000000-0005-0000-0000-0000D3280000}"/>
    <cellStyle name="Good 2" xfId="84" xr:uid="{00000000-0005-0000-0000-0000D4280000}"/>
    <cellStyle name="Good 2 2" xfId="130" xr:uid="{00000000-0005-0000-0000-0000D5280000}"/>
    <cellStyle name="Good 3" xfId="189" xr:uid="{00000000-0005-0000-0000-0000D6280000}"/>
    <cellStyle name="Heading 1" xfId="41" xr:uid="{00000000-0005-0000-0000-0000D7280000}"/>
    <cellStyle name="Heading 1 2" xfId="131" xr:uid="{00000000-0005-0000-0000-0000D8280000}"/>
    <cellStyle name="Heading 2" xfId="42" xr:uid="{00000000-0005-0000-0000-0000D9280000}"/>
    <cellStyle name="Heading 2 2" xfId="132" xr:uid="{00000000-0005-0000-0000-0000DA280000}"/>
    <cellStyle name="Heading 3" xfId="43" xr:uid="{00000000-0005-0000-0000-0000DB280000}"/>
    <cellStyle name="Heading 3 2" xfId="133" xr:uid="{00000000-0005-0000-0000-0000DC280000}"/>
    <cellStyle name="Heading 4" xfId="44" xr:uid="{00000000-0005-0000-0000-0000DD280000}"/>
    <cellStyle name="Heading 4 2" xfId="134" xr:uid="{00000000-0005-0000-0000-0000DE280000}"/>
    <cellStyle name="Hyperlink 2" xfId="63" xr:uid="{00000000-0005-0000-0000-0000DF280000}"/>
    <cellStyle name="Hyperlink 2 2" xfId="70" xr:uid="{00000000-0005-0000-0000-0000E0280000}"/>
    <cellStyle name="Hyperlink 2 2 2" xfId="190" xr:uid="{00000000-0005-0000-0000-0000E1280000}"/>
    <cellStyle name="Hyperlink 2 2 3" xfId="5603" xr:uid="{00000000-0005-0000-0000-0000E2280000}"/>
    <cellStyle name="Hyperlink 2 2 4" xfId="5594" xr:uid="{00000000-0005-0000-0000-0000E3280000}"/>
    <cellStyle name="Hyperlink 2 3" xfId="157" xr:uid="{00000000-0005-0000-0000-0000E4280000}"/>
    <cellStyle name="Hyperlink 2 4" xfId="5588" xr:uid="{00000000-0005-0000-0000-0000E5280000}"/>
    <cellStyle name="Hyperlink 2 5" xfId="69" xr:uid="{00000000-0005-0000-0000-0000E6280000}"/>
    <cellStyle name="Hyperlink 3" xfId="64" xr:uid="{00000000-0005-0000-0000-0000E7280000}"/>
    <cellStyle name="Hyperlink 3 2" xfId="191" xr:uid="{00000000-0005-0000-0000-0000E8280000}"/>
    <cellStyle name="Hyperlink 3 3" xfId="5604" xr:uid="{00000000-0005-0000-0000-0000E9280000}"/>
    <cellStyle name="Hyperlink 3 4" xfId="5600" xr:uid="{00000000-0005-0000-0000-0000EA280000}"/>
    <cellStyle name="Hyperlänk 2" xfId="2889" xr:uid="{00000000-0005-0000-0000-0000EB280000}"/>
    <cellStyle name="Input 2" xfId="45" xr:uid="{00000000-0005-0000-0000-0000EC280000}"/>
    <cellStyle name="Input 2 2" xfId="135" xr:uid="{00000000-0005-0000-0000-0000ED280000}"/>
    <cellStyle name="Komma 2" xfId="9" xr:uid="{00000000-0005-0000-0000-0000EF280000}"/>
    <cellStyle name="Komma 3" xfId="43490" xr:uid="{00000000-0005-0000-0000-0000F0280000}"/>
    <cellStyle name="Komma 4" xfId="43499" xr:uid="{00000000-0005-0000-0000-0000F1280000}"/>
    <cellStyle name="Komma 5" xfId="43502" xr:uid="{00000000-0005-0000-0000-0000F2280000}"/>
    <cellStyle name="Link 2" xfId="60" xr:uid="{00000000-0005-0000-0000-0000F3280000}"/>
    <cellStyle name="Link 3" xfId="62" xr:uid="{00000000-0005-0000-0000-0000F4280000}"/>
    <cellStyle name="Linked Cell" xfId="46" xr:uid="{00000000-0005-0000-0000-0000F5280000}"/>
    <cellStyle name="Linked Cell 2" xfId="136" xr:uid="{00000000-0005-0000-0000-0000F6280000}"/>
    <cellStyle name="Neutral 2" xfId="47" xr:uid="{00000000-0005-0000-0000-0000F7280000}"/>
    <cellStyle name="Neutral 2 2" xfId="5587" xr:uid="{00000000-0005-0000-0000-0000F8280000}"/>
    <cellStyle name="Neutral 2 3" xfId="137" xr:uid="{00000000-0005-0000-0000-0000F9280000}"/>
    <cellStyle name="Neutral 3" xfId="158" xr:uid="{00000000-0005-0000-0000-0000FA280000}"/>
    <cellStyle name="Neutral 3 2" xfId="192" xr:uid="{00000000-0005-0000-0000-0000FB280000}"/>
    <cellStyle name="Neutral 4" xfId="82" xr:uid="{00000000-0005-0000-0000-0000FC280000}"/>
    <cellStyle name="Normal" xfId="0" builtinId="0"/>
    <cellStyle name="Normal 10" xfId="159" xr:uid="{00000000-0005-0000-0000-0000FE280000}"/>
    <cellStyle name="Normal 10 2" xfId="194" xr:uid="{00000000-0005-0000-0000-0000FF280000}"/>
    <cellStyle name="Normal 10 2 10" xfId="2941" xr:uid="{00000000-0005-0000-0000-000000290000}"/>
    <cellStyle name="Normal 10 2 10 2" xfId="8366" xr:uid="{00000000-0005-0000-0000-000001290000}"/>
    <cellStyle name="Normal 10 2 10 2 2" xfId="19188" xr:uid="{00000000-0005-0000-0000-000002290000}"/>
    <cellStyle name="Normal 10 2 10 2 2 2" xfId="40833" xr:uid="{00000000-0005-0000-0000-000003290000}"/>
    <cellStyle name="Normal 10 2 10 2 3" xfId="30011" xr:uid="{00000000-0005-0000-0000-000004290000}"/>
    <cellStyle name="Normal 10 2 10 3" xfId="13777" xr:uid="{00000000-0005-0000-0000-000005290000}"/>
    <cellStyle name="Normal 10 2 10 3 2" xfId="35422" xr:uid="{00000000-0005-0000-0000-000006290000}"/>
    <cellStyle name="Normal 10 2 10 4" xfId="24600" xr:uid="{00000000-0005-0000-0000-000007290000}"/>
    <cellStyle name="Normal 10 2 11" xfId="5670" xr:uid="{00000000-0005-0000-0000-000008290000}"/>
    <cellStyle name="Normal 10 2 11 2" xfId="16492" xr:uid="{00000000-0005-0000-0000-000009290000}"/>
    <cellStyle name="Normal 10 2 11 2 2" xfId="38137" xr:uid="{00000000-0005-0000-0000-00000A290000}"/>
    <cellStyle name="Normal 10 2 11 3" xfId="27315" xr:uid="{00000000-0005-0000-0000-00000B290000}"/>
    <cellStyle name="Normal 10 2 12" xfId="11081" xr:uid="{00000000-0005-0000-0000-00000C290000}"/>
    <cellStyle name="Normal 10 2 12 2" xfId="32726" xr:uid="{00000000-0005-0000-0000-00000D290000}"/>
    <cellStyle name="Normal 10 2 13" xfId="21904" xr:uid="{00000000-0005-0000-0000-00000E290000}"/>
    <cellStyle name="Normal 10 2 2" xfId="195" xr:uid="{00000000-0005-0000-0000-00000F290000}"/>
    <cellStyle name="Normal 10 2 2 10" xfId="5671" xr:uid="{00000000-0005-0000-0000-000010290000}"/>
    <cellStyle name="Normal 10 2 2 10 2" xfId="16493" xr:uid="{00000000-0005-0000-0000-000011290000}"/>
    <cellStyle name="Normal 10 2 2 10 2 2" xfId="38138" xr:uid="{00000000-0005-0000-0000-000012290000}"/>
    <cellStyle name="Normal 10 2 2 10 3" xfId="27316" xr:uid="{00000000-0005-0000-0000-000013290000}"/>
    <cellStyle name="Normal 10 2 2 11" xfId="11082" xr:uid="{00000000-0005-0000-0000-000014290000}"/>
    <cellStyle name="Normal 10 2 2 11 2" xfId="32727" xr:uid="{00000000-0005-0000-0000-000015290000}"/>
    <cellStyle name="Normal 10 2 2 12" xfId="21905" xr:uid="{00000000-0005-0000-0000-000016290000}"/>
    <cellStyle name="Normal 10 2 2 2" xfId="196" xr:uid="{00000000-0005-0000-0000-000017290000}"/>
    <cellStyle name="Normal 10 2 2 2 10" xfId="11083" xr:uid="{00000000-0005-0000-0000-000018290000}"/>
    <cellStyle name="Normal 10 2 2 2 10 2" xfId="32728" xr:uid="{00000000-0005-0000-0000-000019290000}"/>
    <cellStyle name="Normal 10 2 2 2 11" xfId="21906" xr:uid="{00000000-0005-0000-0000-00001A290000}"/>
    <cellStyle name="Normal 10 2 2 2 2" xfId="197" xr:uid="{00000000-0005-0000-0000-00001B290000}"/>
    <cellStyle name="Normal 10 2 2 2 2 10" xfId="21907" xr:uid="{00000000-0005-0000-0000-00001C290000}"/>
    <cellStyle name="Normal 10 2 2 2 2 2" xfId="393" xr:uid="{00000000-0005-0000-0000-00001D290000}"/>
    <cellStyle name="Normal 10 2 2 2 2 2 2" xfId="842" xr:uid="{00000000-0005-0000-0000-00001E290000}"/>
    <cellStyle name="Normal 10 2 2 2 2 2 2 2" xfId="2191" xr:uid="{00000000-0005-0000-0000-00001F290000}"/>
    <cellStyle name="Normal 10 2 2 2 2 2 2 2 2" xfId="4889" xr:uid="{00000000-0005-0000-0000-000020290000}"/>
    <cellStyle name="Normal 10 2 2 2 2 2 2 2 2 2" xfId="10314" xr:uid="{00000000-0005-0000-0000-000021290000}"/>
    <cellStyle name="Normal 10 2 2 2 2 2 2 2 2 2 2" xfId="21136" xr:uid="{00000000-0005-0000-0000-000022290000}"/>
    <cellStyle name="Normal 10 2 2 2 2 2 2 2 2 2 2 2" xfId="42781" xr:uid="{00000000-0005-0000-0000-000023290000}"/>
    <cellStyle name="Normal 10 2 2 2 2 2 2 2 2 2 3" xfId="31959" xr:uid="{00000000-0005-0000-0000-000024290000}"/>
    <cellStyle name="Normal 10 2 2 2 2 2 2 2 2 3" xfId="15725" xr:uid="{00000000-0005-0000-0000-000025290000}"/>
    <cellStyle name="Normal 10 2 2 2 2 2 2 2 2 3 2" xfId="37370" xr:uid="{00000000-0005-0000-0000-000026290000}"/>
    <cellStyle name="Normal 10 2 2 2 2 2 2 2 2 4" xfId="26548" xr:uid="{00000000-0005-0000-0000-000027290000}"/>
    <cellStyle name="Normal 10 2 2 2 2 2 2 2 3" xfId="7618" xr:uid="{00000000-0005-0000-0000-000028290000}"/>
    <cellStyle name="Normal 10 2 2 2 2 2 2 2 3 2" xfId="18440" xr:uid="{00000000-0005-0000-0000-000029290000}"/>
    <cellStyle name="Normal 10 2 2 2 2 2 2 2 3 2 2" xfId="40085" xr:uid="{00000000-0005-0000-0000-00002A290000}"/>
    <cellStyle name="Normal 10 2 2 2 2 2 2 2 3 3" xfId="29263" xr:uid="{00000000-0005-0000-0000-00002B290000}"/>
    <cellStyle name="Normal 10 2 2 2 2 2 2 2 4" xfId="13029" xr:uid="{00000000-0005-0000-0000-00002C290000}"/>
    <cellStyle name="Normal 10 2 2 2 2 2 2 2 4 2" xfId="34674" xr:uid="{00000000-0005-0000-0000-00002D290000}"/>
    <cellStyle name="Normal 10 2 2 2 2 2 2 2 5" xfId="23852" xr:uid="{00000000-0005-0000-0000-00002E290000}"/>
    <cellStyle name="Normal 10 2 2 2 2 2 2 3" xfId="3542" xr:uid="{00000000-0005-0000-0000-00002F290000}"/>
    <cellStyle name="Normal 10 2 2 2 2 2 2 3 2" xfId="8967" xr:uid="{00000000-0005-0000-0000-000030290000}"/>
    <cellStyle name="Normal 10 2 2 2 2 2 2 3 2 2" xfId="19789" xr:uid="{00000000-0005-0000-0000-000031290000}"/>
    <cellStyle name="Normal 10 2 2 2 2 2 2 3 2 2 2" xfId="41434" xr:uid="{00000000-0005-0000-0000-000032290000}"/>
    <cellStyle name="Normal 10 2 2 2 2 2 2 3 2 3" xfId="30612" xr:uid="{00000000-0005-0000-0000-000033290000}"/>
    <cellStyle name="Normal 10 2 2 2 2 2 2 3 3" xfId="14378" xr:uid="{00000000-0005-0000-0000-000034290000}"/>
    <cellStyle name="Normal 10 2 2 2 2 2 2 3 3 2" xfId="36023" xr:uid="{00000000-0005-0000-0000-000035290000}"/>
    <cellStyle name="Normal 10 2 2 2 2 2 2 3 4" xfId="25201" xr:uid="{00000000-0005-0000-0000-000036290000}"/>
    <cellStyle name="Normal 10 2 2 2 2 2 2 4" xfId="6271" xr:uid="{00000000-0005-0000-0000-000037290000}"/>
    <cellStyle name="Normal 10 2 2 2 2 2 2 4 2" xfId="17093" xr:uid="{00000000-0005-0000-0000-000038290000}"/>
    <cellStyle name="Normal 10 2 2 2 2 2 2 4 2 2" xfId="38738" xr:uid="{00000000-0005-0000-0000-000039290000}"/>
    <cellStyle name="Normal 10 2 2 2 2 2 2 4 3" xfId="27916" xr:uid="{00000000-0005-0000-0000-00003A290000}"/>
    <cellStyle name="Normal 10 2 2 2 2 2 2 5" xfId="11682" xr:uid="{00000000-0005-0000-0000-00003B290000}"/>
    <cellStyle name="Normal 10 2 2 2 2 2 2 5 2" xfId="33327" xr:uid="{00000000-0005-0000-0000-00003C290000}"/>
    <cellStyle name="Normal 10 2 2 2 2 2 2 6" xfId="22505" xr:uid="{00000000-0005-0000-0000-00003D290000}"/>
    <cellStyle name="Normal 10 2 2 2 2 2 3" xfId="1291" xr:uid="{00000000-0005-0000-0000-00003E290000}"/>
    <cellStyle name="Normal 10 2 2 2 2 2 3 2" xfId="2640" xr:uid="{00000000-0005-0000-0000-00003F290000}"/>
    <cellStyle name="Normal 10 2 2 2 2 2 3 2 2" xfId="5338" xr:uid="{00000000-0005-0000-0000-000040290000}"/>
    <cellStyle name="Normal 10 2 2 2 2 2 3 2 2 2" xfId="10763" xr:uid="{00000000-0005-0000-0000-000041290000}"/>
    <cellStyle name="Normal 10 2 2 2 2 2 3 2 2 2 2" xfId="21585" xr:uid="{00000000-0005-0000-0000-000042290000}"/>
    <cellStyle name="Normal 10 2 2 2 2 2 3 2 2 2 2 2" xfId="43230" xr:uid="{00000000-0005-0000-0000-000043290000}"/>
    <cellStyle name="Normal 10 2 2 2 2 2 3 2 2 2 3" xfId="32408" xr:uid="{00000000-0005-0000-0000-000044290000}"/>
    <cellStyle name="Normal 10 2 2 2 2 2 3 2 2 3" xfId="16174" xr:uid="{00000000-0005-0000-0000-000045290000}"/>
    <cellStyle name="Normal 10 2 2 2 2 2 3 2 2 3 2" xfId="37819" xr:uid="{00000000-0005-0000-0000-000046290000}"/>
    <cellStyle name="Normal 10 2 2 2 2 2 3 2 2 4" xfId="26997" xr:uid="{00000000-0005-0000-0000-000047290000}"/>
    <cellStyle name="Normal 10 2 2 2 2 2 3 2 3" xfId="8067" xr:uid="{00000000-0005-0000-0000-000048290000}"/>
    <cellStyle name="Normal 10 2 2 2 2 2 3 2 3 2" xfId="18889" xr:uid="{00000000-0005-0000-0000-000049290000}"/>
    <cellStyle name="Normal 10 2 2 2 2 2 3 2 3 2 2" xfId="40534" xr:uid="{00000000-0005-0000-0000-00004A290000}"/>
    <cellStyle name="Normal 10 2 2 2 2 2 3 2 3 3" xfId="29712" xr:uid="{00000000-0005-0000-0000-00004B290000}"/>
    <cellStyle name="Normal 10 2 2 2 2 2 3 2 4" xfId="13478" xr:uid="{00000000-0005-0000-0000-00004C290000}"/>
    <cellStyle name="Normal 10 2 2 2 2 2 3 2 4 2" xfId="35123" xr:uid="{00000000-0005-0000-0000-00004D290000}"/>
    <cellStyle name="Normal 10 2 2 2 2 2 3 2 5" xfId="24301" xr:uid="{00000000-0005-0000-0000-00004E290000}"/>
    <cellStyle name="Normal 10 2 2 2 2 2 3 3" xfId="3991" xr:uid="{00000000-0005-0000-0000-00004F290000}"/>
    <cellStyle name="Normal 10 2 2 2 2 2 3 3 2" xfId="9416" xr:uid="{00000000-0005-0000-0000-000050290000}"/>
    <cellStyle name="Normal 10 2 2 2 2 2 3 3 2 2" xfId="20238" xr:uid="{00000000-0005-0000-0000-000051290000}"/>
    <cellStyle name="Normal 10 2 2 2 2 2 3 3 2 2 2" xfId="41883" xr:uid="{00000000-0005-0000-0000-000052290000}"/>
    <cellStyle name="Normal 10 2 2 2 2 2 3 3 2 3" xfId="31061" xr:uid="{00000000-0005-0000-0000-000053290000}"/>
    <cellStyle name="Normal 10 2 2 2 2 2 3 3 3" xfId="14827" xr:uid="{00000000-0005-0000-0000-000054290000}"/>
    <cellStyle name="Normal 10 2 2 2 2 2 3 3 3 2" xfId="36472" xr:uid="{00000000-0005-0000-0000-000055290000}"/>
    <cellStyle name="Normal 10 2 2 2 2 2 3 3 4" xfId="25650" xr:uid="{00000000-0005-0000-0000-000056290000}"/>
    <cellStyle name="Normal 10 2 2 2 2 2 3 4" xfId="6720" xr:uid="{00000000-0005-0000-0000-000057290000}"/>
    <cellStyle name="Normal 10 2 2 2 2 2 3 4 2" xfId="17542" xr:uid="{00000000-0005-0000-0000-000058290000}"/>
    <cellStyle name="Normal 10 2 2 2 2 2 3 4 2 2" xfId="39187" xr:uid="{00000000-0005-0000-0000-000059290000}"/>
    <cellStyle name="Normal 10 2 2 2 2 2 3 4 3" xfId="28365" xr:uid="{00000000-0005-0000-0000-00005A290000}"/>
    <cellStyle name="Normal 10 2 2 2 2 2 3 5" xfId="12131" xr:uid="{00000000-0005-0000-0000-00005B290000}"/>
    <cellStyle name="Normal 10 2 2 2 2 2 3 5 2" xfId="33776" xr:uid="{00000000-0005-0000-0000-00005C290000}"/>
    <cellStyle name="Normal 10 2 2 2 2 2 3 6" xfId="22954" xr:uid="{00000000-0005-0000-0000-00005D290000}"/>
    <cellStyle name="Normal 10 2 2 2 2 2 4" xfId="1742" xr:uid="{00000000-0005-0000-0000-00005E290000}"/>
    <cellStyle name="Normal 10 2 2 2 2 2 4 2" xfId="4440" xr:uid="{00000000-0005-0000-0000-00005F290000}"/>
    <cellStyle name="Normal 10 2 2 2 2 2 4 2 2" xfId="9865" xr:uid="{00000000-0005-0000-0000-000060290000}"/>
    <cellStyle name="Normal 10 2 2 2 2 2 4 2 2 2" xfId="20687" xr:uid="{00000000-0005-0000-0000-000061290000}"/>
    <cellStyle name="Normal 10 2 2 2 2 2 4 2 2 2 2" xfId="42332" xr:uid="{00000000-0005-0000-0000-000062290000}"/>
    <cellStyle name="Normal 10 2 2 2 2 2 4 2 2 3" xfId="31510" xr:uid="{00000000-0005-0000-0000-000063290000}"/>
    <cellStyle name="Normal 10 2 2 2 2 2 4 2 3" xfId="15276" xr:uid="{00000000-0005-0000-0000-000064290000}"/>
    <cellStyle name="Normal 10 2 2 2 2 2 4 2 3 2" xfId="36921" xr:uid="{00000000-0005-0000-0000-000065290000}"/>
    <cellStyle name="Normal 10 2 2 2 2 2 4 2 4" xfId="26099" xr:uid="{00000000-0005-0000-0000-000066290000}"/>
    <cellStyle name="Normal 10 2 2 2 2 2 4 3" xfId="7169" xr:uid="{00000000-0005-0000-0000-000067290000}"/>
    <cellStyle name="Normal 10 2 2 2 2 2 4 3 2" xfId="17991" xr:uid="{00000000-0005-0000-0000-000068290000}"/>
    <cellStyle name="Normal 10 2 2 2 2 2 4 3 2 2" xfId="39636" xr:uid="{00000000-0005-0000-0000-000069290000}"/>
    <cellStyle name="Normal 10 2 2 2 2 2 4 3 3" xfId="28814" xr:uid="{00000000-0005-0000-0000-00006A290000}"/>
    <cellStyle name="Normal 10 2 2 2 2 2 4 4" xfId="12580" xr:uid="{00000000-0005-0000-0000-00006B290000}"/>
    <cellStyle name="Normal 10 2 2 2 2 2 4 4 2" xfId="34225" xr:uid="{00000000-0005-0000-0000-00006C290000}"/>
    <cellStyle name="Normal 10 2 2 2 2 2 4 5" xfId="23403" xr:uid="{00000000-0005-0000-0000-00006D290000}"/>
    <cellStyle name="Normal 10 2 2 2 2 2 5" xfId="3093" xr:uid="{00000000-0005-0000-0000-00006E290000}"/>
    <cellStyle name="Normal 10 2 2 2 2 2 5 2" xfId="8518" xr:uid="{00000000-0005-0000-0000-00006F290000}"/>
    <cellStyle name="Normal 10 2 2 2 2 2 5 2 2" xfId="19340" xr:uid="{00000000-0005-0000-0000-000070290000}"/>
    <cellStyle name="Normal 10 2 2 2 2 2 5 2 2 2" xfId="40985" xr:uid="{00000000-0005-0000-0000-000071290000}"/>
    <cellStyle name="Normal 10 2 2 2 2 2 5 2 3" xfId="30163" xr:uid="{00000000-0005-0000-0000-000072290000}"/>
    <cellStyle name="Normal 10 2 2 2 2 2 5 3" xfId="13929" xr:uid="{00000000-0005-0000-0000-000073290000}"/>
    <cellStyle name="Normal 10 2 2 2 2 2 5 3 2" xfId="35574" xr:uid="{00000000-0005-0000-0000-000074290000}"/>
    <cellStyle name="Normal 10 2 2 2 2 2 5 4" xfId="24752" xr:uid="{00000000-0005-0000-0000-000075290000}"/>
    <cellStyle name="Normal 10 2 2 2 2 2 6" xfId="5822" xr:uid="{00000000-0005-0000-0000-000076290000}"/>
    <cellStyle name="Normal 10 2 2 2 2 2 6 2" xfId="16644" xr:uid="{00000000-0005-0000-0000-000077290000}"/>
    <cellStyle name="Normal 10 2 2 2 2 2 6 2 2" xfId="38289" xr:uid="{00000000-0005-0000-0000-000078290000}"/>
    <cellStyle name="Normal 10 2 2 2 2 2 6 3" xfId="27467" xr:uid="{00000000-0005-0000-0000-000079290000}"/>
    <cellStyle name="Normal 10 2 2 2 2 2 7" xfId="11233" xr:uid="{00000000-0005-0000-0000-00007A290000}"/>
    <cellStyle name="Normal 10 2 2 2 2 2 7 2" xfId="32878" xr:uid="{00000000-0005-0000-0000-00007B290000}"/>
    <cellStyle name="Normal 10 2 2 2 2 2 8" xfId="22056" xr:uid="{00000000-0005-0000-0000-00007C290000}"/>
    <cellStyle name="Normal 10 2 2 2 2 3" xfId="543" xr:uid="{00000000-0005-0000-0000-00007D290000}"/>
    <cellStyle name="Normal 10 2 2 2 2 3 2" xfId="992" xr:uid="{00000000-0005-0000-0000-00007E290000}"/>
    <cellStyle name="Normal 10 2 2 2 2 3 2 2" xfId="2341" xr:uid="{00000000-0005-0000-0000-00007F290000}"/>
    <cellStyle name="Normal 10 2 2 2 2 3 2 2 2" xfId="5039" xr:uid="{00000000-0005-0000-0000-000080290000}"/>
    <cellStyle name="Normal 10 2 2 2 2 3 2 2 2 2" xfId="10464" xr:uid="{00000000-0005-0000-0000-000081290000}"/>
    <cellStyle name="Normal 10 2 2 2 2 3 2 2 2 2 2" xfId="21286" xr:uid="{00000000-0005-0000-0000-000082290000}"/>
    <cellStyle name="Normal 10 2 2 2 2 3 2 2 2 2 2 2" xfId="42931" xr:uid="{00000000-0005-0000-0000-000083290000}"/>
    <cellStyle name="Normal 10 2 2 2 2 3 2 2 2 2 3" xfId="32109" xr:uid="{00000000-0005-0000-0000-000084290000}"/>
    <cellStyle name="Normal 10 2 2 2 2 3 2 2 2 3" xfId="15875" xr:uid="{00000000-0005-0000-0000-000085290000}"/>
    <cellStyle name="Normal 10 2 2 2 2 3 2 2 2 3 2" xfId="37520" xr:uid="{00000000-0005-0000-0000-000086290000}"/>
    <cellStyle name="Normal 10 2 2 2 2 3 2 2 2 4" xfId="26698" xr:uid="{00000000-0005-0000-0000-000087290000}"/>
    <cellStyle name="Normal 10 2 2 2 2 3 2 2 3" xfId="7768" xr:uid="{00000000-0005-0000-0000-000088290000}"/>
    <cellStyle name="Normal 10 2 2 2 2 3 2 2 3 2" xfId="18590" xr:uid="{00000000-0005-0000-0000-000089290000}"/>
    <cellStyle name="Normal 10 2 2 2 2 3 2 2 3 2 2" xfId="40235" xr:uid="{00000000-0005-0000-0000-00008A290000}"/>
    <cellStyle name="Normal 10 2 2 2 2 3 2 2 3 3" xfId="29413" xr:uid="{00000000-0005-0000-0000-00008B290000}"/>
    <cellStyle name="Normal 10 2 2 2 2 3 2 2 4" xfId="13179" xr:uid="{00000000-0005-0000-0000-00008C290000}"/>
    <cellStyle name="Normal 10 2 2 2 2 3 2 2 4 2" xfId="34824" xr:uid="{00000000-0005-0000-0000-00008D290000}"/>
    <cellStyle name="Normal 10 2 2 2 2 3 2 2 5" xfId="24002" xr:uid="{00000000-0005-0000-0000-00008E290000}"/>
    <cellStyle name="Normal 10 2 2 2 2 3 2 3" xfId="3692" xr:uid="{00000000-0005-0000-0000-00008F290000}"/>
    <cellStyle name="Normal 10 2 2 2 2 3 2 3 2" xfId="9117" xr:uid="{00000000-0005-0000-0000-000090290000}"/>
    <cellStyle name="Normal 10 2 2 2 2 3 2 3 2 2" xfId="19939" xr:uid="{00000000-0005-0000-0000-000091290000}"/>
    <cellStyle name="Normal 10 2 2 2 2 3 2 3 2 2 2" xfId="41584" xr:uid="{00000000-0005-0000-0000-000092290000}"/>
    <cellStyle name="Normal 10 2 2 2 2 3 2 3 2 3" xfId="30762" xr:uid="{00000000-0005-0000-0000-000093290000}"/>
    <cellStyle name="Normal 10 2 2 2 2 3 2 3 3" xfId="14528" xr:uid="{00000000-0005-0000-0000-000094290000}"/>
    <cellStyle name="Normal 10 2 2 2 2 3 2 3 3 2" xfId="36173" xr:uid="{00000000-0005-0000-0000-000095290000}"/>
    <cellStyle name="Normal 10 2 2 2 2 3 2 3 4" xfId="25351" xr:uid="{00000000-0005-0000-0000-000096290000}"/>
    <cellStyle name="Normal 10 2 2 2 2 3 2 4" xfId="6421" xr:uid="{00000000-0005-0000-0000-000097290000}"/>
    <cellStyle name="Normal 10 2 2 2 2 3 2 4 2" xfId="17243" xr:uid="{00000000-0005-0000-0000-000098290000}"/>
    <cellStyle name="Normal 10 2 2 2 2 3 2 4 2 2" xfId="38888" xr:uid="{00000000-0005-0000-0000-000099290000}"/>
    <cellStyle name="Normal 10 2 2 2 2 3 2 4 3" xfId="28066" xr:uid="{00000000-0005-0000-0000-00009A290000}"/>
    <cellStyle name="Normal 10 2 2 2 2 3 2 5" xfId="11832" xr:uid="{00000000-0005-0000-0000-00009B290000}"/>
    <cellStyle name="Normal 10 2 2 2 2 3 2 5 2" xfId="33477" xr:uid="{00000000-0005-0000-0000-00009C290000}"/>
    <cellStyle name="Normal 10 2 2 2 2 3 2 6" xfId="22655" xr:uid="{00000000-0005-0000-0000-00009D290000}"/>
    <cellStyle name="Normal 10 2 2 2 2 3 3" xfId="1441" xr:uid="{00000000-0005-0000-0000-00009E290000}"/>
    <cellStyle name="Normal 10 2 2 2 2 3 3 2" xfId="2790" xr:uid="{00000000-0005-0000-0000-00009F290000}"/>
    <cellStyle name="Normal 10 2 2 2 2 3 3 2 2" xfId="5488" xr:uid="{00000000-0005-0000-0000-0000A0290000}"/>
    <cellStyle name="Normal 10 2 2 2 2 3 3 2 2 2" xfId="10913" xr:uid="{00000000-0005-0000-0000-0000A1290000}"/>
    <cellStyle name="Normal 10 2 2 2 2 3 3 2 2 2 2" xfId="21735" xr:uid="{00000000-0005-0000-0000-0000A2290000}"/>
    <cellStyle name="Normal 10 2 2 2 2 3 3 2 2 2 2 2" xfId="43380" xr:uid="{00000000-0005-0000-0000-0000A3290000}"/>
    <cellStyle name="Normal 10 2 2 2 2 3 3 2 2 2 3" xfId="32558" xr:uid="{00000000-0005-0000-0000-0000A4290000}"/>
    <cellStyle name="Normal 10 2 2 2 2 3 3 2 2 3" xfId="16324" xr:uid="{00000000-0005-0000-0000-0000A5290000}"/>
    <cellStyle name="Normal 10 2 2 2 2 3 3 2 2 3 2" xfId="37969" xr:uid="{00000000-0005-0000-0000-0000A6290000}"/>
    <cellStyle name="Normal 10 2 2 2 2 3 3 2 2 4" xfId="27147" xr:uid="{00000000-0005-0000-0000-0000A7290000}"/>
    <cellStyle name="Normal 10 2 2 2 2 3 3 2 3" xfId="8217" xr:uid="{00000000-0005-0000-0000-0000A8290000}"/>
    <cellStyle name="Normal 10 2 2 2 2 3 3 2 3 2" xfId="19039" xr:uid="{00000000-0005-0000-0000-0000A9290000}"/>
    <cellStyle name="Normal 10 2 2 2 2 3 3 2 3 2 2" xfId="40684" xr:uid="{00000000-0005-0000-0000-0000AA290000}"/>
    <cellStyle name="Normal 10 2 2 2 2 3 3 2 3 3" xfId="29862" xr:uid="{00000000-0005-0000-0000-0000AB290000}"/>
    <cellStyle name="Normal 10 2 2 2 2 3 3 2 4" xfId="13628" xr:uid="{00000000-0005-0000-0000-0000AC290000}"/>
    <cellStyle name="Normal 10 2 2 2 2 3 3 2 4 2" xfId="35273" xr:uid="{00000000-0005-0000-0000-0000AD290000}"/>
    <cellStyle name="Normal 10 2 2 2 2 3 3 2 5" xfId="24451" xr:uid="{00000000-0005-0000-0000-0000AE290000}"/>
    <cellStyle name="Normal 10 2 2 2 2 3 3 3" xfId="4141" xr:uid="{00000000-0005-0000-0000-0000AF290000}"/>
    <cellStyle name="Normal 10 2 2 2 2 3 3 3 2" xfId="9566" xr:uid="{00000000-0005-0000-0000-0000B0290000}"/>
    <cellStyle name="Normal 10 2 2 2 2 3 3 3 2 2" xfId="20388" xr:uid="{00000000-0005-0000-0000-0000B1290000}"/>
    <cellStyle name="Normal 10 2 2 2 2 3 3 3 2 2 2" xfId="42033" xr:uid="{00000000-0005-0000-0000-0000B2290000}"/>
    <cellStyle name="Normal 10 2 2 2 2 3 3 3 2 3" xfId="31211" xr:uid="{00000000-0005-0000-0000-0000B3290000}"/>
    <cellStyle name="Normal 10 2 2 2 2 3 3 3 3" xfId="14977" xr:uid="{00000000-0005-0000-0000-0000B4290000}"/>
    <cellStyle name="Normal 10 2 2 2 2 3 3 3 3 2" xfId="36622" xr:uid="{00000000-0005-0000-0000-0000B5290000}"/>
    <cellStyle name="Normal 10 2 2 2 2 3 3 3 4" xfId="25800" xr:uid="{00000000-0005-0000-0000-0000B6290000}"/>
    <cellStyle name="Normal 10 2 2 2 2 3 3 4" xfId="6870" xr:uid="{00000000-0005-0000-0000-0000B7290000}"/>
    <cellStyle name="Normal 10 2 2 2 2 3 3 4 2" xfId="17692" xr:uid="{00000000-0005-0000-0000-0000B8290000}"/>
    <cellStyle name="Normal 10 2 2 2 2 3 3 4 2 2" xfId="39337" xr:uid="{00000000-0005-0000-0000-0000B9290000}"/>
    <cellStyle name="Normal 10 2 2 2 2 3 3 4 3" xfId="28515" xr:uid="{00000000-0005-0000-0000-0000BA290000}"/>
    <cellStyle name="Normal 10 2 2 2 2 3 3 5" xfId="12281" xr:uid="{00000000-0005-0000-0000-0000BB290000}"/>
    <cellStyle name="Normal 10 2 2 2 2 3 3 5 2" xfId="33926" xr:uid="{00000000-0005-0000-0000-0000BC290000}"/>
    <cellStyle name="Normal 10 2 2 2 2 3 3 6" xfId="23104" xr:uid="{00000000-0005-0000-0000-0000BD290000}"/>
    <cellStyle name="Normal 10 2 2 2 2 3 4" xfId="1892" xr:uid="{00000000-0005-0000-0000-0000BE290000}"/>
    <cellStyle name="Normal 10 2 2 2 2 3 4 2" xfId="4590" xr:uid="{00000000-0005-0000-0000-0000BF290000}"/>
    <cellStyle name="Normal 10 2 2 2 2 3 4 2 2" xfId="10015" xr:uid="{00000000-0005-0000-0000-0000C0290000}"/>
    <cellStyle name="Normal 10 2 2 2 2 3 4 2 2 2" xfId="20837" xr:uid="{00000000-0005-0000-0000-0000C1290000}"/>
    <cellStyle name="Normal 10 2 2 2 2 3 4 2 2 2 2" xfId="42482" xr:uid="{00000000-0005-0000-0000-0000C2290000}"/>
    <cellStyle name="Normal 10 2 2 2 2 3 4 2 2 3" xfId="31660" xr:uid="{00000000-0005-0000-0000-0000C3290000}"/>
    <cellStyle name="Normal 10 2 2 2 2 3 4 2 3" xfId="15426" xr:uid="{00000000-0005-0000-0000-0000C4290000}"/>
    <cellStyle name="Normal 10 2 2 2 2 3 4 2 3 2" xfId="37071" xr:uid="{00000000-0005-0000-0000-0000C5290000}"/>
    <cellStyle name="Normal 10 2 2 2 2 3 4 2 4" xfId="26249" xr:uid="{00000000-0005-0000-0000-0000C6290000}"/>
    <cellStyle name="Normal 10 2 2 2 2 3 4 3" xfId="7319" xr:uid="{00000000-0005-0000-0000-0000C7290000}"/>
    <cellStyle name="Normal 10 2 2 2 2 3 4 3 2" xfId="18141" xr:uid="{00000000-0005-0000-0000-0000C8290000}"/>
    <cellStyle name="Normal 10 2 2 2 2 3 4 3 2 2" xfId="39786" xr:uid="{00000000-0005-0000-0000-0000C9290000}"/>
    <cellStyle name="Normal 10 2 2 2 2 3 4 3 3" xfId="28964" xr:uid="{00000000-0005-0000-0000-0000CA290000}"/>
    <cellStyle name="Normal 10 2 2 2 2 3 4 4" xfId="12730" xr:uid="{00000000-0005-0000-0000-0000CB290000}"/>
    <cellStyle name="Normal 10 2 2 2 2 3 4 4 2" xfId="34375" xr:uid="{00000000-0005-0000-0000-0000CC290000}"/>
    <cellStyle name="Normal 10 2 2 2 2 3 4 5" xfId="23553" xr:uid="{00000000-0005-0000-0000-0000CD290000}"/>
    <cellStyle name="Normal 10 2 2 2 2 3 5" xfId="3243" xr:uid="{00000000-0005-0000-0000-0000CE290000}"/>
    <cellStyle name="Normal 10 2 2 2 2 3 5 2" xfId="8668" xr:uid="{00000000-0005-0000-0000-0000CF290000}"/>
    <cellStyle name="Normal 10 2 2 2 2 3 5 2 2" xfId="19490" xr:uid="{00000000-0005-0000-0000-0000D0290000}"/>
    <cellStyle name="Normal 10 2 2 2 2 3 5 2 2 2" xfId="41135" xr:uid="{00000000-0005-0000-0000-0000D1290000}"/>
    <cellStyle name="Normal 10 2 2 2 2 3 5 2 3" xfId="30313" xr:uid="{00000000-0005-0000-0000-0000D2290000}"/>
    <cellStyle name="Normal 10 2 2 2 2 3 5 3" xfId="14079" xr:uid="{00000000-0005-0000-0000-0000D3290000}"/>
    <cellStyle name="Normal 10 2 2 2 2 3 5 3 2" xfId="35724" xr:uid="{00000000-0005-0000-0000-0000D4290000}"/>
    <cellStyle name="Normal 10 2 2 2 2 3 5 4" xfId="24902" xr:uid="{00000000-0005-0000-0000-0000D5290000}"/>
    <cellStyle name="Normal 10 2 2 2 2 3 6" xfId="5972" xr:uid="{00000000-0005-0000-0000-0000D6290000}"/>
    <cellStyle name="Normal 10 2 2 2 2 3 6 2" xfId="16794" xr:uid="{00000000-0005-0000-0000-0000D7290000}"/>
    <cellStyle name="Normal 10 2 2 2 2 3 6 2 2" xfId="38439" xr:uid="{00000000-0005-0000-0000-0000D8290000}"/>
    <cellStyle name="Normal 10 2 2 2 2 3 6 3" xfId="27617" xr:uid="{00000000-0005-0000-0000-0000D9290000}"/>
    <cellStyle name="Normal 10 2 2 2 2 3 7" xfId="11383" xr:uid="{00000000-0005-0000-0000-0000DA290000}"/>
    <cellStyle name="Normal 10 2 2 2 2 3 7 2" xfId="33028" xr:uid="{00000000-0005-0000-0000-0000DB290000}"/>
    <cellStyle name="Normal 10 2 2 2 2 3 8" xfId="22206" xr:uid="{00000000-0005-0000-0000-0000DC290000}"/>
    <cellStyle name="Normal 10 2 2 2 2 4" xfId="693" xr:uid="{00000000-0005-0000-0000-0000DD290000}"/>
    <cellStyle name="Normal 10 2 2 2 2 4 2" xfId="2042" xr:uid="{00000000-0005-0000-0000-0000DE290000}"/>
    <cellStyle name="Normal 10 2 2 2 2 4 2 2" xfId="4740" xr:uid="{00000000-0005-0000-0000-0000DF290000}"/>
    <cellStyle name="Normal 10 2 2 2 2 4 2 2 2" xfId="10165" xr:uid="{00000000-0005-0000-0000-0000E0290000}"/>
    <cellStyle name="Normal 10 2 2 2 2 4 2 2 2 2" xfId="20987" xr:uid="{00000000-0005-0000-0000-0000E1290000}"/>
    <cellStyle name="Normal 10 2 2 2 2 4 2 2 2 2 2" xfId="42632" xr:uid="{00000000-0005-0000-0000-0000E2290000}"/>
    <cellStyle name="Normal 10 2 2 2 2 4 2 2 2 3" xfId="31810" xr:uid="{00000000-0005-0000-0000-0000E3290000}"/>
    <cellStyle name="Normal 10 2 2 2 2 4 2 2 3" xfId="15576" xr:uid="{00000000-0005-0000-0000-0000E4290000}"/>
    <cellStyle name="Normal 10 2 2 2 2 4 2 2 3 2" xfId="37221" xr:uid="{00000000-0005-0000-0000-0000E5290000}"/>
    <cellStyle name="Normal 10 2 2 2 2 4 2 2 4" xfId="26399" xr:uid="{00000000-0005-0000-0000-0000E6290000}"/>
    <cellStyle name="Normal 10 2 2 2 2 4 2 3" xfId="7469" xr:uid="{00000000-0005-0000-0000-0000E7290000}"/>
    <cellStyle name="Normal 10 2 2 2 2 4 2 3 2" xfId="18291" xr:uid="{00000000-0005-0000-0000-0000E8290000}"/>
    <cellStyle name="Normal 10 2 2 2 2 4 2 3 2 2" xfId="39936" xr:uid="{00000000-0005-0000-0000-0000E9290000}"/>
    <cellStyle name="Normal 10 2 2 2 2 4 2 3 3" xfId="29114" xr:uid="{00000000-0005-0000-0000-0000EA290000}"/>
    <cellStyle name="Normal 10 2 2 2 2 4 2 4" xfId="12880" xr:uid="{00000000-0005-0000-0000-0000EB290000}"/>
    <cellStyle name="Normal 10 2 2 2 2 4 2 4 2" xfId="34525" xr:uid="{00000000-0005-0000-0000-0000EC290000}"/>
    <cellStyle name="Normal 10 2 2 2 2 4 2 5" xfId="23703" xr:uid="{00000000-0005-0000-0000-0000ED290000}"/>
    <cellStyle name="Normal 10 2 2 2 2 4 3" xfId="3393" xr:uid="{00000000-0005-0000-0000-0000EE290000}"/>
    <cellStyle name="Normal 10 2 2 2 2 4 3 2" xfId="8818" xr:uid="{00000000-0005-0000-0000-0000EF290000}"/>
    <cellStyle name="Normal 10 2 2 2 2 4 3 2 2" xfId="19640" xr:uid="{00000000-0005-0000-0000-0000F0290000}"/>
    <cellStyle name="Normal 10 2 2 2 2 4 3 2 2 2" xfId="41285" xr:uid="{00000000-0005-0000-0000-0000F1290000}"/>
    <cellStyle name="Normal 10 2 2 2 2 4 3 2 3" xfId="30463" xr:uid="{00000000-0005-0000-0000-0000F2290000}"/>
    <cellStyle name="Normal 10 2 2 2 2 4 3 3" xfId="14229" xr:uid="{00000000-0005-0000-0000-0000F3290000}"/>
    <cellStyle name="Normal 10 2 2 2 2 4 3 3 2" xfId="35874" xr:uid="{00000000-0005-0000-0000-0000F4290000}"/>
    <cellStyle name="Normal 10 2 2 2 2 4 3 4" xfId="25052" xr:uid="{00000000-0005-0000-0000-0000F5290000}"/>
    <cellStyle name="Normal 10 2 2 2 2 4 4" xfId="6122" xr:uid="{00000000-0005-0000-0000-0000F6290000}"/>
    <cellStyle name="Normal 10 2 2 2 2 4 4 2" xfId="16944" xr:uid="{00000000-0005-0000-0000-0000F7290000}"/>
    <cellStyle name="Normal 10 2 2 2 2 4 4 2 2" xfId="38589" xr:uid="{00000000-0005-0000-0000-0000F8290000}"/>
    <cellStyle name="Normal 10 2 2 2 2 4 4 3" xfId="27767" xr:uid="{00000000-0005-0000-0000-0000F9290000}"/>
    <cellStyle name="Normal 10 2 2 2 2 4 5" xfId="11533" xr:uid="{00000000-0005-0000-0000-0000FA290000}"/>
    <cellStyle name="Normal 10 2 2 2 2 4 5 2" xfId="33178" xr:uid="{00000000-0005-0000-0000-0000FB290000}"/>
    <cellStyle name="Normal 10 2 2 2 2 4 6" xfId="22356" xr:uid="{00000000-0005-0000-0000-0000FC290000}"/>
    <cellStyle name="Normal 10 2 2 2 2 5" xfId="1142" xr:uid="{00000000-0005-0000-0000-0000FD290000}"/>
    <cellStyle name="Normal 10 2 2 2 2 5 2" xfId="2491" xr:uid="{00000000-0005-0000-0000-0000FE290000}"/>
    <cellStyle name="Normal 10 2 2 2 2 5 2 2" xfId="5189" xr:uid="{00000000-0005-0000-0000-0000FF290000}"/>
    <cellStyle name="Normal 10 2 2 2 2 5 2 2 2" xfId="10614" xr:uid="{00000000-0005-0000-0000-0000002A0000}"/>
    <cellStyle name="Normal 10 2 2 2 2 5 2 2 2 2" xfId="21436" xr:uid="{00000000-0005-0000-0000-0000012A0000}"/>
    <cellStyle name="Normal 10 2 2 2 2 5 2 2 2 2 2" xfId="43081" xr:uid="{00000000-0005-0000-0000-0000022A0000}"/>
    <cellStyle name="Normal 10 2 2 2 2 5 2 2 2 3" xfId="32259" xr:uid="{00000000-0005-0000-0000-0000032A0000}"/>
    <cellStyle name="Normal 10 2 2 2 2 5 2 2 3" xfId="16025" xr:uid="{00000000-0005-0000-0000-0000042A0000}"/>
    <cellStyle name="Normal 10 2 2 2 2 5 2 2 3 2" xfId="37670" xr:uid="{00000000-0005-0000-0000-0000052A0000}"/>
    <cellStyle name="Normal 10 2 2 2 2 5 2 2 4" xfId="26848" xr:uid="{00000000-0005-0000-0000-0000062A0000}"/>
    <cellStyle name="Normal 10 2 2 2 2 5 2 3" xfId="7918" xr:uid="{00000000-0005-0000-0000-0000072A0000}"/>
    <cellStyle name="Normal 10 2 2 2 2 5 2 3 2" xfId="18740" xr:uid="{00000000-0005-0000-0000-0000082A0000}"/>
    <cellStyle name="Normal 10 2 2 2 2 5 2 3 2 2" xfId="40385" xr:uid="{00000000-0005-0000-0000-0000092A0000}"/>
    <cellStyle name="Normal 10 2 2 2 2 5 2 3 3" xfId="29563" xr:uid="{00000000-0005-0000-0000-00000A2A0000}"/>
    <cellStyle name="Normal 10 2 2 2 2 5 2 4" xfId="13329" xr:uid="{00000000-0005-0000-0000-00000B2A0000}"/>
    <cellStyle name="Normal 10 2 2 2 2 5 2 4 2" xfId="34974" xr:uid="{00000000-0005-0000-0000-00000C2A0000}"/>
    <cellStyle name="Normal 10 2 2 2 2 5 2 5" xfId="24152" xr:uid="{00000000-0005-0000-0000-00000D2A0000}"/>
    <cellStyle name="Normal 10 2 2 2 2 5 3" xfId="3842" xr:uid="{00000000-0005-0000-0000-00000E2A0000}"/>
    <cellStyle name="Normal 10 2 2 2 2 5 3 2" xfId="9267" xr:uid="{00000000-0005-0000-0000-00000F2A0000}"/>
    <cellStyle name="Normal 10 2 2 2 2 5 3 2 2" xfId="20089" xr:uid="{00000000-0005-0000-0000-0000102A0000}"/>
    <cellStyle name="Normal 10 2 2 2 2 5 3 2 2 2" xfId="41734" xr:uid="{00000000-0005-0000-0000-0000112A0000}"/>
    <cellStyle name="Normal 10 2 2 2 2 5 3 2 3" xfId="30912" xr:uid="{00000000-0005-0000-0000-0000122A0000}"/>
    <cellStyle name="Normal 10 2 2 2 2 5 3 3" xfId="14678" xr:uid="{00000000-0005-0000-0000-0000132A0000}"/>
    <cellStyle name="Normal 10 2 2 2 2 5 3 3 2" xfId="36323" xr:uid="{00000000-0005-0000-0000-0000142A0000}"/>
    <cellStyle name="Normal 10 2 2 2 2 5 3 4" xfId="25501" xr:uid="{00000000-0005-0000-0000-0000152A0000}"/>
    <cellStyle name="Normal 10 2 2 2 2 5 4" xfId="6571" xr:uid="{00000000-0005-0000-0000-0000162A0000}"/>
    <cellStyle name="Normal 10 2 2 2 2 5 4 2" xfId="17393" xr:uid="{00000000-0005-0000-0000-0000172A0000}"/>
    <cellStyle name="Normal 10 2 2 2 2 5 4 2 2" xfId="39038" xr:uid="{00000000-0005-0000-0000-0000182A0000}"/>
    <cellStyle name="Normal 10 2 2 2 2 5 4 3" xfId="28216" xr:uid="{00000000-0005-0000-0000-0000192A0000}"/>
    <cellStyle name="Normal 10 2 2 2 2 5 5" xfId="11982" xr:uid="{00000000-0005-0000-0000-00001A2A0000}"/>
    <cellStyle name="Normal 10 2 2 2 2 5 5 2" xfId="33627" xr:uid="{00000000-0005-0000-0000-00001B2A0000}"/>
    <cellStyle name="Normal 10 2 2 2 2 5 6" xfId="22805" xr:uid="{00000000-0005-0000-0000-00001C2A0000}"/>
    <cellStyle name="Normal 10 2 2 2 2 6" xfId="1593" xr:uid="{00000000-0005-0000-0000-00001D2A0000}"/>
    <cellStyle name="Normal 10 2 2 2 2 6 2" xfId="4291" xr:uid="{00000000-0005-0000-0000-00001E2A0000}"/>
    <cellStyle name="Normal 10 2 2 2 2 6 2 2" xfId="9716" xr:uid="{00000000-0005-0000-0000-00001F2A0000}"/>
    <cellStyle name="Normal 10 2 2 2 2 6 2 2 2" xfId="20538" xr:uid="{00000000-0005-0000-0000-0000202A0000}"/>
    <cellStyle name="Normal 10 2 2 2 2 6 2 2 2 2" xfId="42183" xr:uid="{00000000-0005-0000-0000-0000212A0000}"/>
    <cellStyle name="Normal 10 2 2 2 2 6 2 2 3" xfId="31361" xr:uid="{00000000-0005-0000-0000-0000222A0000}"/>
    <cellStyle name="Normal 10 2 2 2 2 6 2 3" xfId="15127" xr:uid="{00000000-0005-0000-0000-0000232A0000}"/>
    <cellStyle name="Normal 10 2 2 2 2 6 2 3 2" xfId="36772" xr:uid="{00000000-0005-0000-0000-0000242A0000}"/>
    <cellStyle name="Normal 10 2 2 2 2 6 2 4" xfId="25950" xr:uid="{00000000-0005-0000-0000-0000252A0000}"/>
    <cellStyle name="Normal 10 2 2 2 2 6 3" xfId="7020" xr:uid="{00000000-0005-0000-0000-0000262A0000}"/>
    <cellStyle name="Normal 10 2 2 2 2 6 3 2" xfId="17842" xr:uid="{00000000-0005-0000-0000-0000272A0000}"/>
    <cellStyle name="Normal 10 2 2 2 2 6 3 2 2" xfId="39487" xr:uid="{00000000-0005-0000-0000-0000282A0000}"/>
    <cellStyle name="Normal 10 2 2 2 2 6 3 3" xfId="28665" xr:uid="{00000000-0005-0000-0000-0000292A0000}"/>
    <cellStyle name="Normal 10 2 2 2 2 6 4" xfId="12431" xr:uid="{00000000-0005-0000-0000-00002A2A0000}"/>
    <cellStyle name="Normal 10 2 2 2 2 6 4 2" xfId="34076" xr:uid="{00000000-0005-0000-0000-00002B2A0000}"/>
    <cellStyle name="Normal 10 2 2 2 2 6 5" xfId="23254" xr:uid="{00000000-0005-0000-0000-00002C2A0000}"/>
    <cellStyle name="Normal 10 2 2 2 2 7" xfId="2944" xr:uid="{00000000-0005-0000-0000-00002D2A0000}"/>
    <cellStyle name="Normal 10 2 2 2 2 7 2" xfId="8369" xr:uid="{00000000-0005-0000-0000-00002E2A0000}"/>
    <cellStyle name="Normal 10 2 2 2 2 7 2 2" xfId="19191" xr:uid="{00000000-0005-0000-0000-00002F2A0000}"/>
    <cellStyle name="Normal 10 2 2 2 2 7 2 2 2" xfId="40836" xr:uid="{00000000-0005-0000-0000-0000302A0000}"/>
    <cellStyle name="Normal 10 2 2 2 2 7 2 3" xfId="30014" xr:uid="{00000000-0005-0000-0000-0000312A0000}"/>
    <cellStyle name="Normal 10 2 2 2 2 7 3" xfId="13780" xr:uid="{00000000-0005-0000-0000-0000322A0000}"/>
    <cellStyle name="Normal 10 2 2 2 2 7 3 2" xfId="35425" xr:uid="{00000000-0005-0000-0000-0000332A0000}"/>
    <cellStyle name="Normal 10 2 2 2 2 7 4" xfId="24603" xr:uid="{00000000-0005-0000-0000-0000342A0000}"/>
    <cellStyle name="Normal 10 2 2 2 2 8" xfId="5673" xr:uid="{00000000-0005-0000-0000-0000352A0000}"/>
    <cellStyle name="Normal 10 2 2 2 2 8 2" xfId="16495" xr:uid="{00000000-0005-0000-0000-0000362A0000}"/>
    <cellStyle name="Normal 10 2 2 2 2 8 2 2" xfId="38140" xr:uid="{00000000-0005-0000-0000-0000372A0000}"/>
    <cellStyle name="Normal 10 2 2 2 2 8 3" xfId="27318" xr:uid="{00000000-0005-0000-0000-0000382A0000}"/>
    <cellStyle name="Normal 10 2 2 2 2 9" xfId="11084" xr:uid="{00000000-0005-0000-0000-0000392A0000}"/>
    <cellStyle name="Normal 10 2 2 2 2 9 2" xfId="32729" xr:uid="{00000000-0005-0000-0000-00003A2A0000}"/>
    <cellStyle name="Normal 10 2 2 2 3" xfId="392" xr:uid="{00000000-0005-0000-0000-00003B2A0000}"/>
    <cellStyle name="Normal 10 2 2 2 3 2" xfId="841" xr:uid="{00000000-0005-0000-0000-00003C2A0000}"/>
    <cellStyle name="Normal 10 2 2 2 3 2 2" xfId="2190" xr:uid="{00000000-0005-0000-0000-00003D2A0000}"/>
    <cellStyle name="Normal 10 2 2 2 3 2 2 2" xfId="4888" xr:uid="{00000000-0005-0000-0000-00003E2A0000}"/>
    <cellStyle name="Normal 10 2 2 2 3 2 2 2 2" xfId="10313" xr:uid="{00000000-0005-0000-0000-00003F2A0000}"/>
    <cellStyle name="Normal 10 2 2 2 3 2 2 2 2 2" xfId="21135" xr:uid="{00000000-0005-0000-0000-0000402A0000}"/>
    <cellStyle name="Normal 10 2 2 2 3 2 2 2 2 2 2" xfId="42780" xr:uid="{00000000-0005-0000-0000-0000412A0000}"/>
    <cellStyle name="Normal 10 2 2 2 3 2 2 2 2 3" xfId="31958" xr:uid="{00000000-0005-0000-0000-0000422A0000}"/>
    <cellStyle name="Normal 10 2 2 2 3 2 2 2 3" xfId="15724" xr:uid="{00000000-0005-0000-0000-0000432A0000}"/>
    <cellStyle name="Normal 10 2 2 2 3 2 2 2 3 2" xfId="37369" xr:uid="{00000000-0005-0000-0000-0000442A0000}"/>
    <cellStyle name="Normal 10 2 2 2 3 2 2 2 4" xfId="26547" xr:uid="{00000000-0005-0000-0000-0000452A0000}"/>
    <cellStyle name="Normal 10 2 2 2 3 2 2 3" xfId="7617" xr:uid="{00000000-0005-0000-0000-0000462A0000}"/>
    <cellStyle name="Normal 10 2 2 2 3 2 2 3 2" xfId="18439" xr:uid="{00000000-0005-0000-0000-0000472A0000}"/>
    <cellStyle name="Normal 10 2 2 2 3 2 2 3 2 2" xfId="40084" xr:uid="{00000000-0005-0000-0000-0000482A0000}"/>
    <cellStyle name="Normal 10 2 2 2 3 2 2 3 3" xfId="29262" xr:uid="{00000000-0005-0000-0000-0000492A0000}"/>
    <cellStyle name="Normal 10 2 2 2 3 2 2 4" xfId="13028" xr:uid="{00000000-0005-0000-0000-00004A2A0000}"/>
    <cellStyle name="Normal 10 2 2 2 3 2 2 4 2" xfId="34673" xr:uid="{00000000-0005-0000-0000-00004B2A0000}"/>
    <cellStyle name="Normal 10 2 2 2 3 2 2 5" xfId="23851" xr:uid="{00000000-0005-0000-0000-00004C2A0000}"/>
    <cellStyle name="Normal 10 2 2 2 3 2 3" xfId="3541" xr:uid="{00000000-0005-0000-0000-00004D2A0000}"/>
    <cellStyle name="Normal 10 2 2 2 3 2 3 2" xfId="8966" xr:uid="{00000000-0005-0000-0000-00004E2A0000}"/>
    <cellStyle name="Normal 10 2 2 2 3 2 3 2 2" xfId="19788" xr:uid="{00000000-0005-0000-0000-00004F2A0000}"/>
    <cellStyle name="Normal 10 2 2 2 3 2 3 2 2 2" xfId="41433" xr:uid="{00000000-0005-0000-0000-0000502A0000}"/>
    <cellStyle name="Normal 10 2 2 2 3 2 3 2 3" xfId="30611" xr:uid="{00000000-0005-0000-0000-0000512A0000}"/>
    <cellStyle name="Normal 10 2 2 2 3 2 3 3" xfId="14377" xr:uid="{00000000-0005-0000-0000-0000522A0000}"/>
    <cellStyle name="Normal 10 2 2 2 3 2 3 3 2" xfId="36022" xr:uid="{00000000-0005-0000-0000-0000532A0000}"/>
    <cellStyle name="Normal 10 2 2 2 3 2 3 4" xfId="25200" xr:uid="{00000000-0005-0000-0000-0000542A0000}"/>
    <cellStyle name="Normal 10 2 2 2 3 2 4" xfId="6270" xr:uid="{00000000-0005-0000-0000-0000552A0000}"/>
    <cellStyle name="Normal 10 2 2 2 3 2 4 2" xfId="17092" xr:uid="{00000000-0005-0000-0000-0000562A0000}"/>
    <cellStyle name="Normal 10 2 2 2 3 2 4 2 2" xfId="38737" xr:uid="{00000000-0005-0000-0000-0000572A0000}"/>
    <cellStyle name="Normal 10 2 2 2 3 2 4 3" xfId="27915" xr:uid="{00000000-0005-0000-0000-0000582A0000}"/>
    <cellStyle name="Normal 10 2 2 2 3 2 5" xfId="11681" xr:uid="{00000000-0005-0000-0000-0000592A0000}"/>
    <cellStyle name="Normal 10 2 2 2 3 2 5 2" xfId="33326" xr:uid="{00000000-0005-0000-0000-00005A2A0000}"/>
    <cellStyle name="Normal 10 2 2 2 3 2 6" xfId="22504" xr:uid="{00000000-0005-0000-0000-00005B2A0000}"/>
    <cellStyle name="Normal 10 2 2 2 3 3" xfId="1290" xr:uid="{00000000-0005-0000-0000-00005C2A0000}"/>
    <cellStyle name="Normal 10 2 2 2 3 3 2" xfId="2639" xr:uid="{00000000-0005-0000-0000-00005D2A0000}"/>
    <cellStyle name="Normal 10 2 2 2 3 3 2 2" xfId="5337" xr:uid="{00000000-0005-0000-0000-00005E2A0000}"/>
    <cellStyle name="Normal 10 2 2 2 3 3 2 2 2" xfId="10762" xr:uid="{00000000-0005-0000-0000-00005F2A0000}"/>
    <cellStyle name="Normal 10 2 2 2 3 3 2 2 2 2" xfId="21584" xr:uid="{00000000-0005-0000-0000-0000602A0000}"/>
    <cellStyle name="Normal 10 2 2 2 3 3 2 2 2 2 2" xfId="43229" xr:uid="{00000000-0005-0000-0000-0000612A0000}"/>
    <cellStyle name="Normal 10 2 2 2 3 3 2 2 2 3" xfId="32407" xr:uid="{00000000-0005-0000-0000-0000622A0000}"/>
    <cellStyle name="Normal 10 2 2 2 3 3 2 2 3" xfId="16173" xr:uid="{00000000-0005-0000-0000-0000632A0000}"/>
    <cellStyle name="Normal 10 2 2 2 3 3 2 2 3 2" xfId="37818" xr:uid="{00000000-0005-0000-0000-0000642A0000}"/>
    <cellStyle name="Normal 10 2 2 2 3 3 2 2 4" xfId="26996" xr:uid="{00000000-0005-0000-0000-0000652A0000}"/>
    <cellStyle name="Normal 10 2 2 2 3 3 2 3" xfId="8066" xr:uid="{00000000-0005-0000-0000-0000662A0000}"/>
    <cellStyle name="Normal 10 2 2 2 3 3 2 3 2" xfId="18888" xr:uid="{00000000-0005-0000-0000-0000672A0000}"/>
    <cellStyle name="Normal 10 2 2 2 3 3 2 3 2 2" xfId="40533" xr:uid="{00000000-0005-0000-0000-0000682A0000}"/>
    <cellStyle name="Normal 10 2 2 2 3 3 2 3 3" xfId="29711" xr:uid="{00000000-0005-0000-0000-0000692A0000}"/>
    <cellStyle name="Normal 10 2 2 2 3 3 2 4" xfId="13477" xr:uid="{00000000-0005-0000-0000-00006A2A0000}"/>
    <cellStyle name="Normal 10 2 2 2 3 3 2 4 2" xfId="35122" xr:uid="{00000000-0005-0000-0000-00006B2A0000}"/>
    <cellStyle name="Normal 10 2 2 2 3 3 2 5" xfId="24300" xr:uid="{00000000-0005-0000-0000-00006C2A0000}"/>
    <cellStyle name="Normal 10 2 2 2 3 3 3" xfId="3990" xr:uid="{00000000-0005-0000-0000-00006D2A0000}"/>
    <cellStyle name="Normal 10 2 2 2 3 3 3 2" xfId="9415" xr:uid="{00000000-0005-0000-0000-00006E2A0000}"/>
    <cellStyle name="Normal 10 2 2 2 3 3 3 2 2" xfId="20237" xr:uid="{00000000-0005-0000-0000-00006F2A0000}"/>
    <cellStyle name="Normal 10 2 2 2 3 3 3 2 2 2" xfId="41882" xr:uid="{00000000-0005-0000-0000-0000702A0000}"/>
    <cellStyle name="Normal 10 2 2 2 3 3 3 2 3" xfId="31060" xr:uid="{00000000-0005-0000-0000-0000712A0000}"/>
    <cellStyle name="Normal 10 2 2 2 3 3 3 3" xfId="14826" xr:uid="{00000000-0005-0000-0000-0000722A0000}"/>
    <cellStyle name="Normal 10 2 2 2 3 3 3 3 2" xfId="36471" xr:uid="{00000000-0005-0000-0000-0000732A0000}"/>
    <cellStyle name="Normal 10 2 2 2 3 3 3 4" xfId="25649" xr:uid="{00000000-0005-0000-0000-0000742A0000}"/>
    <cellStyle name="Normal 10 2 2 2 3 3 4" xfId="6719" xr:uid="{00000000-0005-0000-0000-0000752A0000}"/>
    <cellStyle name="Normal 10 2 2 2 3 3 4 2" xfId="17541" xr:uid="{00000000-0005-0000-0000-0000762A0000}"/>
    <cellStyle name="Normal 10 2 2 2 3 3 4 2 2" xfId="39186" xr:uid="{00000000-0005-0000-0000-0000772A0000}"/>
    <cellStyle name="Normal 10 2 2 2 3 3 4 3" xfId="28364" xr:uid="{00000000-0005-0000-0000-0000782A0000}"/>
    <cellStyle name="Normal 10 2 2 2 3 3 5" xfId="12130" xr:uid="{00000000-0005-0000-0000-0000792A0000}"/>
    <cellStyle name="Normal 10 2 2 2 3 3 5 2" xfId="33775" xr:uid="{00000000-0005-0000-0000-00007A2A0000}"/>
    <cellStyle name="Normal 10 2 2 2 3 3 6" xfId="22953" xr:uid="{00000000-0005-0000-0000-00007B2A0000}"/>
    <cellStyle name="Normal 10 2 2 2 3 4" xfId="1741" xr:uid="{00000000-0005-0000-0000-00007C2A0000}"/>
    <cellStyle name="Normal 10 2 2 2 3 4 2" xfId="4439" xr:uid="{00000000-0005-0000-0000-00007D2A0000}"/>
    <cellStyle name="Normal 10 2 2 2 3 4 2 2" xfId="9864" xr:uid="{00000000-0005-0000-0000-00007E2A0000}"/>
    <cellStyle name="Normal 10 2 2 2 3 4 2 2 2" xfId="20686" xr:uid="{00000000-0005-0000-0000-00007F2A0000}"/>
    <cellStyle name="Normal 10 2 2 2 3 4 2 2 2 2" xfId="42331" xr:uid="{00000000-0005-0000-0000-0000802A0000}"/>
    <cellStyle name="Normal 10 2 2 2 3 4 2 2 3" xfId="31509" xr:uid="{00000000-0005-0000-0000-0000812A0000}"/>
    <cellStyle name="Normal 10 2 2 2 3 4 2 3" xfId="15275" xr:uid="{00000000-0005-0000-0000-0000822A0000}"/>
    <cellStyle name="Normal 10 2 2 2 3 4 2 3 2" xfId="36920" xr:uid="{00000000-0005-0000-0000-0000832A0000}"/>
    <cellStyle name="Normal 10 2 2 2 3 4 2 4" xfId="26098" xr:uid="{00000000-0005-0000-0000-0000842A0000}"/>
    <cellStyle name="Normal 10 2 2 2 3 4 3" xfId="7168" xr:uid="{00000000-0005-0000-0000-0000852A0000}"/>
    <cellStyle name="Normal 10 2 2 2 3 4 3 2" xfId="17990" xr:uid="{00000000-0005-0000-0000-0000862A0000}"/>
    <cellStyle name="Normal 10 2 2 2 3 4 3 2 2" xfId="39635" xr:uid="{00000000-0005-0000-0000-0000872A0000}"/>
    <cellStyle name="Normal 10 2 2 2 3 4 3 3" xfId="28813" xr:uid="{00000000-0005-0000-0000-0000882A0000}"/>
    <cellStyle name="Normal 10 2 2 2 3 4 4" xfId="12579" xr:uid="{00000000-0005-0000-0000-0000892A0000}"/>
    <cellStyle name="Normal 10 2 2 2 3 4 4 2" xfId="34224" xr:uid="{00000000-0005-0000-0000-00008A2A0000}"/>
    <cellStyle name="Normal 10 2 2 2 3 4 5" xfId="23402" xr:uid="{00000000-0005-0000-0000-00008B2A0000}"/>
    <cellStyle name="Normal 10 2 2 2 3 5" xfId="3092" xr:uid="{00000000-0005-0000-0000-00008C2A0000}"/>
    <cellStyle name="Normal 10 2 2 2 3 5 2" xfId="8517" xr:uid="{00000000-0005-0000-0000-00008D2A0000}"/>
    <cellStyle name="Normal 10 2 2 2 3 5 2 2" xfId="19339" xr:uid="{00000000-0005-0000-0000-00008E2A0000}"/>
    <cellStyle name="Normal 10 2 2 2 3 5 2 2 2" xfId="40984" xr:uid="{00000000-0005-0000-0000-00008F2A0000}"/>
    <cellStyle name="Normal 10 2 2 2 3 5 2 3" xfId="30162" xr:uid="{00000000-0005-0000-0000-0000902A0000}"/>
    <cellStyle name="Normal 10 2 2 2 3 5 3" xfId="13928" xr:uid="{00000000-0005-0000-0000-0000912A0000}"/>
    <cellStyle name="Normal 10 2 2 2 3 5 3 2" xfId="35573" xr:uid="{00000000-0005-0000-0000-0000922A0000}"/>
    <cellStyle name="Normal 10 2 2 2 3 5 4" xfId="24751" xr:uid="{00000000-0005-0000-0000-0000932A0000}"/>
    <cellStyle name="Normal 10 2 2 2 3 6" xfId="5821" xr:uid="{00000000-0005-0000-0000-0000942A0000}"/>
    <cellStyle name="Normal 10 2 2 2 3 6 2" xfId="16643" xr:uid="{00000000-0005-0000-0000-0000952A0000}"/>
    <cellStyle name="Normal 10 2 2 2 3 6 2 2" xfId="38288" xr:uid="{00000000-0005-0000-0000-0000962A0000}"/>
    <cellStyle name="Normal 10 2 2 2 3 6 3" xfId="27466" xr:uid="{00000000-0005-0000-0000-0000972A0000}"/>
    <cellStyle name="Normal 10 2 2 2 3 7" xfId="11232" xr:uid="{00000000-0005-0000-0000-0000982A0000}"/>
    <cellStyle name="Normal 10 2 2 2 3 7 2" xfId="32877" xr:uid="{00000000-0005-0000-0000-0000992A0000}"/>
    <cellStyle name="Normal 10 2 2 2 3 8" xfId="22055" xr:uid="{00000000-0005-0000-0000-00009A2A0000}"/>
    <cellStyle name="Normal 10 2 2 2 4" xfId="542" xr:uid="{00000000-0005-0000-0000-00009B2A0000}"/>
    <cellStyle name="Normal 10 2 2 2 4 2" xfId="991" xr:uid="{00000000-0005-0000-0000-00009C2A0000}"/>
    <cellStyle name="Normal 10 2 2 2 4 2 2" xfId="2340" xr:uid="{00000000-0005-0000-0000-00009D2A0000}"/>
    <cellStyle name="Normal 10 2 2 2 4 2 2 2" xfId="5038" xr:uid="{00000000-0005-0000-0000-00009E2A0000}"/>
    <cellStyle name="Normal 10 2 2 2 4 2 2 2 2" xfId="10463" xr:uid="{00000000-0005-0000-0000-00009F2A0000}"/>
    <cellStyle name="Normal 10 2 2 2 4 2 2 2 2 2" xfId="21285" xr:uid="{00000000-0005-0000-0000-0000A02A0000}"/>
    <cellStyle name="Normal 10 2 2 2 4 2 2 2 2 2 2" xfId="42930" xr:uid="{00000000-0005-0000-0000-0000A12A0000}"/>
    <cellStyle name="Normal 10 2 2 2 4 2 2 2 2 3" xfId="32108" xr:uid="{00000000-0005-0000-0000-0000A22A0000}"/>
    <cellStyle name="Normal 10 2 2 2 4 2 2 2 3" xfId="15874" xr:uid="{00000000-0005-0000-0000-0000A32A0000}"/>
    <cellStyle name="Normal 10 2 2 2 4 2 2 2 3 2" xfId="37519" xr:uid="{00000000-0005-0000-0000-0000A42A0000}"/>
    <cellStyle name="Normal 10 2 2 2 4 2 2 2 4" xfId="26697" xr:uid="{00000000-0005-0000-0000-0000A52A0000}"/>
    <cellStyle name="Normal 10 2 2 2 4 2 2 3" xfId="7767" xr:uid="{00000000-0005-0000-0000-0000A62A0000}"/>
    <cellStyle name="Normal 10 2 2 2 4 2 2 3 2" xfId="18589" xr:uid="{00000000-0005-0000-0000-0000A72A0000}"/>
    <cellStyle name="Normal 10 2 2 2 4 2 2 3 2 2" xfId="40234" xr:uid="{00000000-0005-0000-0000-0000A82A0000}"/>
    <cellStyle name="Normal 10 2 2 2 4 2 2 3 3" xfId="29412" xr:uid="{00000000-0005-0000-0000-0000A92A0000}"/>
    <cellStyle name="Normal 10 2 2 2 4 2 2 4" xfId="13178" xr:uid="{00000000-0005-0000-0000-0000AA2A0000}"/>
    <cellStyle name="Normal 10 2 2 2 4 2 2 4 2" xfId="34823" xr:uid="{00000000-0005-0000-0000-0000AB2A0000}"/>
    <cellStyle name="Normal 10 2 2 2 4 2 2 5" xfId="24001" xr:uid="{00000000-0005-0000-0000-0000AC2A0000}"/>
    <cellStyle name="Normal 10 2 2 2 4 2 3" xfId="3691" xr:uid="{00000000-0005-0000-0000-0000AD2A0000}"/>
    <cellStyle name="Normal 10 2 2 2 4 2 3 2" xfId="9116" xr:uid="{00000000-0005-0000-0000-0000AE2A0000}"/>
    <cellStyle name="Normal 10 2 2 2 4 2 3 2 2" xfId="19938" xr:uid="{00000000-0005-0000-0000-0000AF2A0000}"/>
    <cellStyle name="Normal 10 2 2 2 4 2 3 2 2 2" xfId="41583" xr:uid="{00000000-0005-0000-0000-0000B02A0000}"/>
    <cellStyle name="Normal 10 2 2 2 4 2 3 2 3" xfId="30761" xr:uid="{00000000-0005-0000-0000-0000B12A0000}"/>
    <cellStyle name="Normal 10 2 2 2 4 2 3 3" xfId="14527" xr:uid="{00000000-0005-0000-0000-0000B22A0000}"/>
    <cellStyle name="Normal 10 2 2 2 4 2 3 3 2" xfId="36172" xr:uid="{00000000-0005-0000-0000-0000B32A0000}"/>
    <cellStyle name="Normal 10 2 2 2 4 2 3 4" xfId="25350" xr:uid="{00000000-0005-0000-0000-0000B42A0000}"/>
    <cellStyle name="Normal 10 2 2 2 4 2 4" xfId="6420" xr:uid="{00000000-0005-0000-0000-0000B52A0000}"/>
    <cellStyle name="Normal 10 2 2 2 4 2 4 2" xfId="17242" xr:uid="{00000000-0005-0000-0000-0000B62A0000}"/>
    <cellStyle name="Normal 10 2 2 2 4 2 4 2 2" xfId="38887" xr:uid="{00000000-0005-0000-0000-0000B72A0000}"/>
    <cellStyle name="Normal 10 2 2 2 4 2 4 3" xfId="28065" xr:uid="{00000000-0005-0000-0000-0000B82A0000}"/>
    <cellStyle name="Normal 10 2 2 2 4 2 5" xfId="11831" xr:uid="{00000000-0005-0000-0000-0000B92A0000}"/>
    <cellStyle name="Normal 10 2 2 2 4 2 5 2" xfId="33476" xr:uid="{00000000-0005-0000-0000-0000BA2A0000}"/>
    <cellStyle name="Normal 10 2 2 2 4 2 6" xfId="22654" xr:uid="{00000000-0005-0000-0000-0000BB2A0000}"/>
    <cellStyle name="Normal 10 2 2 2 4 3" xfId="1440" xr:uid="{00000000-0005-0000-0000-0000BC2A0000}"/>
    <cellStyle name="Normal 10 2 2 2 4 3 2" xfId="2789" xr:uid="{00000000-0005-0000-0000-0000BD2A0000}"/>
    <cellStyle name="Normal 10 2 2 2 4 3 2 2" xfId="5487" xr:uid="{00000000-0005-0000-0000-0000BE2A0000}"/>
    <cellStyle name="Normal 10 2 2 2 4 3 2 2 2" xfId="10912" xr:uid="{00000000-0005-0000-0000-0000BF2A0000}"/>
    <cellStyle name="Normal 10 2 2 2 4 3 2 2 2 2" xfId="21734" xr:uid="{00000000-0005-0000-0000-0000C02A0000}"/>
    <cellStyle name="Normal 10 2 2 2 4 3 2 2 2 2 2" xfId="43379" xr:uid="{00000000-0005-0000-0000-0000C12A0000}"/>
    <cellStyle name="Normal 10 2 2 2 4 3 2 2 2 3" xfId="32557" xr:uid="{00000000-0005-0000-0000-0000C22A0000}"/>
    <cellStyle name="Normal 10 2 2 2 4 3 2 2 3" xfId="16323" xr:uid="{00000000-0005-0000-0000-0000C32A0000}"/>
    <cellStyle name="Normal 10 2 2 2 4 3 2 2 3 2" xfId="37968" xr:uid="{00000000-0005-0000-0000-0000C42A0000}"/>
    <cellStyle name="Normal 10 2 2 2 4 3 2 2 4" xfId="27146" xr:uid="{00000000-0005-0000-0000-0000C52A0000}"/>
    <cellStyle name="Normal 10 2 2 2 4 3 2 3" xfId="8216" xr:uid="{00000000-0005-0000-0000-0000C62A0000}"/>
    <cellStyle name="Normal 10 2 2 2 4 3 2 3 2" xfId="19038" xr:uid="{00000000-0005-0000-0000-0000C72A0000}"/>
    <cellStyle name="Normal 10 2 2 2 4 3 2 3 2 2" xfId="40683" xr:uid="{00000000-0005-0000-0000-0000C82A0000}"/>
    <cellStyle name="Normal 10 2 2 2 4 3 2 3 3" xfId="29861" xr:uid="{00000000-0005-0000-0000-0000C92A0000}"/>
    <cellStyle name="Normal 10 2 2 2 4 3 2 4" xfId="13627" xr:uid="{00000000-0005-0000-0000-0000CA2A0000}"/>
    <cellStyle name="Normal 10 2 2 2 4 3 2 4 2" xfId="35272" xr:uid="{00000000-0005-0000-0000-0000CB2A0000}"/>
    <cellStyle name="Normal 10 2 2 2 4 3 2 5" xfId="24450" xr:uid="{00000000-0005-0000-0000-0000CC2A0000}"/>
    <cellStyle name="Normal 10 2 2 2 4 3 3" xfId="4140" xr:uid="{00000000-0005-0000-0000-0000CD2A0000}"/>
    <cellStyle name="Normal 10 2 2 2 4 3 3 2" xfId="9565" xr:uid="{00000000-0005-0000-0000-0000CE2A0000}"/>
    <cellStyle name="Normal 10 2 2 2 4 3 3 2 2" xfId="20387" xr:uid="{00000000-0005-0000-0000-0000CF2A0000}"/>
    <cellStyle name="Normal 10 2 2 2 4 3 3 2 2 2" xfId="42032" xr:uid="{00000000-0005-0000-0000-0000D02A0000}"/>
    <cellStyle name="Normal 10 2 2 2 4 3 3 2 3" xfId="31210" xr:uid="{00000000-0005-0000-0000-0000D12A0000}"/>
    <cellStyle name="Normal 10 2 2 2 4 3 3 3" xfId="14976" xr:uid="{00000000-0005-0000-0000-0000D22A0000}"/>
    <cellStyle name="Normal 10 2 2 2 4 3 3 3 2" xfId="36621" xr:uid="{00000000-0005-0000-0000-0000D32A0000}"/>
    <cellStyle name="Normal 10 2 2 2 4 3 3 4" xfId="25799" xr:uid="{00000000-0005-0000-0000-0000D42A0000}"/>
    <cellStyle name="Normal 10 2 2 2 4 3 4" xfId="6869" xr:uid="{00000000-0005-0000-0000-0000D52A0000}"/>
    <cellStyle name="Normal 10 2 2 2 4 3 4 2" xfId="17691" xr:uid="{00000000-0005-0000-0000-0000D62A0000}"/>
    <cellStyle name="Normal 10 2 2 2 4 3 4 2 2" xfId="39336" xr:uid="{00000000-0005-0000-0000-0000D72A0000}"/>
    <cellStyle name="Normal 10 2 2 2 4 3 4 3" xfId="28514" xr:uid="{00000000-0005-0000-0000-0000D82A0000}"/>
    <cellStyle name="Normal 10 2 2 2 4 3 5" xfId="12280" xr:uid="{00000000-0005-0000-0000-0000D92A0000}"/>
    <cellStyle name="Normal 10 2 2 2 4 3 5 2" xfId="33925" xr:uid="{00000000-0005-0000-0000-0000DA2A0000}"/>
    <cellStyle name="Normal 10 2 2 2 4 3 6" xfId="23103" xr:uid="{00000000-0005-0000-0000-0000DB2A0000}"/>
    <cellStyle name="Normal 10 2 2 2 4 4" xfId="1891" xr:uid="{00000000-0005-0000-0000-0000DC2A0000}"/>
    <cellStyle name="Normal 10 2 2 2 4 4 2" xfId="4589" xr:uid="{00000000-0005-0000-0000-0000DD2A0000}"/>
    <cellStyle name="Normal 10 2 2 2 4 4 2 2" xfId="10014" xr:uid="{00000000-0005-0000-0000-0000DE2A0000}"/>
    <cellStyle name="Normal 10 2 2 2 4 4 2 2 2" xfId="20836" xr:uid="{00000000-0005-0000-0000-0000DF2A0000}"/>
    <cellStyle name="Normal 10 2 2 2 4 4 2 2 2 2" xfId="42481" xr:uid="{00000000-0005-0000-0000-0000E02A0000}"/>
    <cellStyle name="Normal 10 2 2 2 4 4 2 2 3" xfId="31659" xr:uid="{00000000-0005-0000-0000-0000E12A0000}"/>
    <cellStyle name="Normal 10 2 2 2 4 4 2 3" xfId="15425" xr:uid="{00000000-0005-0000-0000-0000E22A0000}"/>
    <cellStyle name="Normal 10 2 2 2 4 4 2 3 2" xfId="37070" xr:uid="{00000000-0005-0000-0000-0000E32A0000}"/>
    <cellStyle name="Normal 10 2 2 2 4 4 2 4" xfId="26248" xr:uid="{00000000-0005-0000-0000-0000E42A0000}"/>
    <cellStyle name="Normal 10 2 2 2 4 4 3" xfId="7318" xr:uid="{00000000-0005-0000-0000-0000E52A0000}"/>
    <cellStyle name="Normal 10 2 2 2 4 4 3 2" xfId="18140" xr:uid="{00000000-0005-0000-0000-0000E62A0000}"/>
    <cellStyle name="Normal 10 2 2 2 4 4 3 2 2" xfId="39785" xr:uid="{00000000-0005-0000-0000-0000E72A0000}"/>
    <cellStyle name="Normal 10 2 2 2 4 4 3 3" xfId="28963" xr:uid="{00000000-0005-0000-0000-0000E82A0000}"/>
    <cellStyle name="Normal 10 2 2 2 4 4 4" xfId="12729" xr:uid="{00000000-0005-0000-0000-0000E92A0000}"/>
    <cellStyle name="Normal 10 2 2 2 4 4 4 2" xfId="34374" xr:uid="{00000000-0005-0000-0000-0000EA2A0000}"/>
    <cellStyle name="Normal 10 2 2 2 4 4 5" xfId="23552" xr:uid="{00000000-0005-0000-0000-0000EB2A0000}"/>
    <cellStyle name="Normal 10 2 2 2 4 5" xfId="3242" xr:uid="{00000000-0005-0000-0000-0000EC2A0000}"/>
    <cellStyle name="Normal 10 2 2 2 4 5 2" xfId="8667" xr:uid="{00000000-0005-0000-0000-0000ED2A0000}"/>
    <cellStyle name="Normal 10 2 2 2 4 5 2 2" xfId="19489" xr:uid="{00000000-0005-0000-0000-0000EE2A0000}"/>
    <cellStyle name="Normal 10 2 2 2 4 5 2 2 2" xfId="41134" xr:uid="{00000000-0005-0000-0000-0000EF2A0000}"/>
    <cellStyle name="Normal 10 2 2 2 4 5 2 3" xfId="30312" xr:uid="{00000000-0005-0000-0000-0000F02A0000}"/>
    <cellStyle name="Normal 10 2 2 2 4 5 3" xfId="14078" xr:uid="{00000000-0005-0000-0000-0000F12A0000}"/>
    <cellStyle name="Normal 10 2 2 2 4 5 3 2" xfId="35723" xr:uid="{00000000-0005-0000-0000-0000F22A0000}"/>
    <cellStyle name="Normal 10 2 2 2 4 5 4" xfId="24901" xr:uid="{00000000-0005-0000-0000-0000F32A0000}"/>
    <cellStyle name="Normal 10 2 2 2 4 6" xfId="5971" xr:uid="{00000000-0005-0000-0000-0000F42A0000}"/>
    <cellStyle name="Normal 10 2 2 2 4 6 2" xfId="16793" xr:uid="{00000000-0005-0000-0000-0000F52A0000}"/>
    <cellStyle name="Normal 10 2 2 2 4 6 2 2" xfId="38438" xr:uid="{00000000-0005-0000-0000-0000F62A0000}"/>
    <cellStyle name="Normal 10 2 2 2 4 6 3" xfId="27616" xr:uid="{00000000-0005-0000-0000-0000F72A0000}"/>
    <cellStyle name="Normal 10 2 2 2 4 7" xfId="11382" xr:uid="{00000000-0005-0000-0000-0000F82A0000}"/>
    <cellStyle name="Normal 10 2 2 2 4 7 2" xfId="33027" xr:uid="{00000000-0005-0000-0000-0000F92A0000}"/>
    <cellStyle name="Normal 10 2 2 2 4 8" xfId="22205" xr:uid="{00000000-0005-0000-0000-0000FA2A0000}"/>
    <cellStyle name="Normal 10 2 2 2 5" xfId="692" xr:uid="{00000000-0005-0000-0000-0000FB2A0000}"/>
    <cellStyle name="Normal 10 2 2 2 5 2" xfId="2041" xr:uid="{00000000-0005-0000-0000-0000FC2A0000}"/>
    <cellStyle name="Normal 10 2 2 2 5 2 2" xfId="4739" xr:uid="{00000000-0005-0000-0000-0000FD2A0000}"/>
    <cellStyle name="Normal 10 2 2 2 5 2 2 2" xfId="10164" xr:uid="{00000000-0005-0000-0000-0000FE2A0000}"/>
    <cellStyle name="Normal 10 2 2 2 5 2 2 2 2" xfId="20986" xr:uid="{00000000-0005-0000-0000-0000FF2A0000}"/>
    <cellStyle name="Normal 10 2 2 2 5 2 2 2 2 2" xfId="42631" xr:uid="{00000000-0005-0000-0000-0000002B0000}"/>
    <cellStyle name="Normal 10 2 2 2 5 2 2 2 3" xfId="31809" xr:uid="{00000000-0005-0000-0000-0000012B0000}"/>
    <cellStyle name="Normal 10 2 2 2 5 2 2 3" xfId="15575" xr:uid="{00000000-0005-0000-0000-0000022B0000}"/>
    <cellStyle name="Normal 10 2 2 2 5 2 2 3 2" xfId="37220" xr:uid="{00000000-0005-0000-0000-0000032B0000}"/>
    <cellStyle name="Normal 10 2 2 2 5 2 2 4" xfId="26398" xr:uid="{00000000-0005-0000-0000-0000042B0000}"/>
    <cellStyle name="Normal 10 2 2 2 5 2 3" xfId="7468" xr:uid="{00000000-0005-0000-0000-0000052B0000}"/>
    <cellStyle name="Normal 10 2 2 2 5 2 3 2" xfId="18290" xr:uid="{00000000-0005-0000-0000-0000062B0000}"/>
    <cellStyle name="Normal 10 2 2 2 5 2 3 2 2" xfId="39935" xr:uid="{00000000-0005-0000-0000-0000072B0000}"/>
    <cellStyle name="Normal 10 2 2 2 5 2 3 3" xfId="29113" xr:uid="{00000000-0005-0000-0000-0000082B0000}"/>
    <cellStyle name="Normal 10 2 2 2 5 2 4" xfId="12879" xr:uid="{00000000-0005-0000-0000-0000092B0000}"/>
    <cellStyle name="Normal 10 2 2 2 5 2 4 2" xfId="34524" xr:uid="{00000000-0005-0000-0000-00000A2B0000}"/>
    <cellStyle name="Normal 10 2 2 2 5 2 5" xfId="23702" xr:uid="{00000000-0005-0000-0000-00000B2B0000}"/>
    <cellStyle name="Normal 10 2 2 2 5 3" xfId="3392" xr:uid="{00000000-0005-0000-0000-00000C2B0000}"/>
    <cellStyle name="Normal 10 2 2 2 5 3 2" xfId="8817" xr:uid="{00000000-0005-0000-0000-00000D2B0000}"/>
    <cellStyle name="Normal 10 2 2 2 5 3 2 2" xfId="19639" xr:uid="{00000000-0005-0000-0000-00000E2B0000}"/>
    <cellStyle name="Normal 10 2 2 2 5 3 2 2 2" xfId="41284" xr:uid="{00000000-0005-0000-0000-00000F2B0000}"/>
    <cellStyle name="Normal 10 2 2 2 5 3 2 3" xfId="30462" xr:uid="{00000000-0005-0000-0000-0000102B0000}"/>
    <cellStyle name="Normal 10 2 2 2 5 3 3" xfId="14228" xr:uid="{00000000-0005-0000-0000-0000112B0000}"/>
    <cellStyle name="Normal 10 2 2 2 5 3 3 2" xfId="35873" xr:uid="{00000000-0005-0000-0000-0000122B0000}"/>
    <cellStyle name="Normal 10 2 2 2 5 3 4" xfId="25051" xr:uid="{00000000-0005-0000-0000-0000132B0000}"/>
    <cellStyle name="Normal 10 2 2 2 5 4" xfId="6121" xr:uid="{00000000-0005-0000-0000-0000142B0000}"/>
    <cellStyle name="Normal 10 2 2 2 5 4 2" xfId="16943" xr:uid="{00000000-0005-0000-0000-0000152B0000}"/>
    <cellStyle name="Normal 10 2 2 2 5 4 2 2" xfId="38588" xr:uid="{00000000-0005-0000-0000-0000162B0000}"/>
    <cellStyle name="Normal 10 2 2 2 5 4 3" xfId="27766" xr:uid="{00000000-0005-0000-0000-0000172B0000}"/>
    <cellStyle name="Normal 10 2 2 2 5 5" xfId="11532" xr:uid="{00000000-0005-0000-0000-0000182B0000}"/>
    <cellStyle name="Normal 10 2 2 2 5 5 2" xfId="33177" xr:uid="{00000000-0005-0000-0000-0000192B0000}"/>
    <cellStyle name="Normal 10 2 2 2 5 6" xfId="22355" xr:uid="{00000000-0005-0000-0000-00001A2B0000}"/>
    <cellStyle name="Normal 10 2 2 2 6" xfId="1141" xr:uid="{00000000-0005-0000-0000-00001B2B0000}"/>
    <cellStyle name="Normal 10 2 2 2 6 2" xfId="2490" xr:uid="{00000000-0005-0000-0000-00001C2B0000}"/>
    <cellStyle name="Normal 10 2 2 2 6 2 2" xfId="5188" xr:uid="{00000000-0005-0000-0000-00001D2B0000}"/>
    <cellStyle name="Normal 10 2 2 2 6 2 2 2" xfId="10613" xr:uid="{00000000-0005-0000-0000-00001E2B0000}"/>
    <cellStyle name="Normal 10 2 2 2 6 2 2 2 2" xfId="21435" xr:uid="{00000000-0005-0000-0000-00001F2B0000}"/>
    <cellStyle name="Normal 10 2 2 2 6 2 2 2 2 2" xfId="43080" xr:uid="{00000000-0005-0000-0000-0000202B0000}"/>
    <cellStyle name="Normal 10 2 2 2 6 2 2 2 3" xfId="32258" xr:uid="{00000000-0005-0000-0000-0000212B0000}"/>
    <cellStyle name="Normal 10 2 2 2 6 2 2 3" xfId="16024" xr:uid="{00000000-0005-0000-0000-0000222B0000}"/>
    <cellStyle name="Normal 10 2 2 2 6 2 2 3 2" xfId="37669" xr:uid="{00000000-0005-0000-0000-0000232B0000}"/>
    <cellStyle name="Normal 10 2 2 2 6 2 2 4" xfId="26847" xr:uid="{00000000-0005-0000-0000-0000242B0000}"/>
    <cellStyle name="Normal 10 2 2 2 6 2 3" xfId="7917" xr:uid="{00000000-0005-0000-0000-0000252B0000}"/>
    <cellStyle name="Normal 10 2 2 2 6 2 3 2" xfId="18739" xr:uid="{00000000-0005-0000-0000-0000262B0000}"/>
    <cellStyle name="Normal 10 2 2 2 6 2 3 2 2" xfId="40384" xr:uid="{00000000-0005-0000-0000-0000272B0000}"/>
    <cellStyle name="Normal 10 2 2 2 6 2 3 3" xfId="29562" xr:uid="{00000000-0005-0000-0000-0000282B0000}"/>
    <cellStyle name="Normal 10 2 2 2 6 2 4" xfId="13328" xr:uid="{00000000-0005-0000-0000-0000292B0000}"/>
    <cellStyle name="Normal 10 2 2 2 6 2 4 2" xfId="34973" xr:uid="{00000000-0005-0000-0000-00002A2B0000}"/>
    <cellStyle name="Normal 10 2 2 2 6 2 5" xfId="24151" xr:uid="{00000000-0005-0000-0000-00002B2B0000}"/>
    <cellStyle name="Normal 10 2 2 2 6 3" xfId="3841" xr:uid="{00000000-0005-0000-0000-00002C2B0000}"/>
    <cellStyle name="Normal 10 2 2 2 6 3 2" xfId="9266" xr:uid="{00000000-0005-0000-0000-00002D2B0000}"/>
    <cellStyle name="Normal 10 2 2 2 6 3 2 2" xfId="20088" xr:uid="{00000000-0005-0000-0000-00002E2B0000}"/>
    <cellStyle name="Normal 10 2 2 2 6 3 2 2 2" xfId="41733" xr:uid="{00000000-0005-0000-0000-00002F2B0000}"/>
    <cellStyle name="Normal 10 2 2 2 6 3 2 3" xfId="30911" xr:uid="{00000000-0005-0000-0000-0000302B0000}"/>
    <cellStyle name="Normal 10 2 2 2 6 3 3" xfId="14677" xr:uid="{00000000-0005-0000-0000-0000312B0000}"/>
    <cellStyle name="Normal 10 2 2 2 6 3 3 2" xfId="36322" xr:uid="{00000000-0005-0000-0000-0000322B0000}"/>
    <cellStyle name="Normal 10 2 2 2 6 3 4" xfId="25500" xr:uid="{00000000-0005-0000-0000-0000332B0000}"/>
    <cellStyle name="Normal 10 2 2 2 6 4" xfId="6570" xr:uid="{00000000-0005-0000-0000-0000342B0000}"/>
    <cellStyle name="Normal 10 2 2 2 6 4 2" xfId="17392" xr:uid="{00000000-0005-0000-0000-0000352B0000}"/>
    <cellStyle name="Normal 10 2 2 2 6 4 2 2" xfId="39037" xr:uid="{00000000-0005-0000-0000-0000362B0000}"/>
    <cellStyle name="Normal 10 2 2 2 6 4 3" xfId="28215" xr:uid="{00000000-0005-0000-0000-0000372B0000}"/>
    <cellStyle name="Normal 10 2 2 2 6 5" xfId="11981" xr:uid="{00000000-0005-0000-0000-0000382B0000}"/>
    <cellStyle name="Normal 10 2 2 2 6 5 2" xfId="33626" xr:uid="{00000000-0005-0000-0000-0000392B0000}"/>
    <cellStyle name="Normal 10 2 2 2 6 6" xfId="22804" xr:uid="{00000000-0005-0000-0000-00003A2B0000}"/>
    <cellStyle name="Normal 10 2 2 2 7" xfId="1592" xr:uid="{00000000-0005-0000-0000-00003B2B0000}"/>
    <cellStyle name="Normal 10 2 2 2 7 2" xfId="4290" xr:uid="{00000000-0005-0000-0000-00003C2B0000}"/>
    <cellStyle name="Normal 10 2 2 2 7 2 2" xfId="9715" xr:uid="{00000000-0005-0000-0000-00003D2B0000}"/>
    <cellStyle name="Normal 10 2 2 2 7 2 2 2" xfId="20537" xr:uid="{00000000-0005-0000-0000-00003E2B0000}"/>
    <cellStyle name="Normal 10 2 2 2 7 2 2 2 2" xfId="42182" xr:uid="{00000000-0005-0000-0000-00003F2B0000}"/>
    <cellStyle name="Normal 10 2 2 2 7 2 2 3" xfId="31360" xr:uid="{00000000-0005-0000-0000-0000402B0000}"/>
    <cellStyle name="Normal 10 2 2 2 7 2 3" xfId="15126" xr:uid="{00000000-0005-0000-0000-0000412B0000}"/>
    <cellStyle name="Normal 10 2 2 2 7 2 3 2" xfId="36771" xr:uid="{00000000-0005-0000-0000-0000422B0000}"/>
    <cellStyle name="Normal 10 2 2 2 7 2 4" xfId="25949" xr:uid="{00000000-0005-0000-0000-0000432B0000}"/>
    <cellStyle name="Normal 10 2 2 2 7 3" xfId="7019" xr:uid="{00000000-0005-0000-0000-0000442B0000}"/>
    <cellStyle name="Normal 10 2 2 2 7 3 2" xfId="17841" xr:uid="{00000000-0005-0000-0000-0000452B0000}"/>
    <cellStyle name="Normal 10 2 2 2 7 3 2 2" xfId="39486" xr:uid="{00000000-0005-0000-0000-0000462B0000}"/>
    <cellStyle name="Normal 10 2 2 2 7 3 3" xfId="28664" xr:uid="{00000000-0005-0000-0000-0000472B0000}"/>
    <cellStyle name="Normal 10 2 2 2 7 4" xfId="12430" xr:uid="{00000000-0005-0000-0000-0000482B0000}"/>
    <cellStyle name="Normal 10 2 2 2 7 4 2" xfId="34075" xr:uid="{00000000-0005-0000-0000-0000492B0000}"/>
    <cellStyle name="Normal 10 2 2 2 7 5" xfId="23253" xr:uid="{00000000-0005-0000-0000-00004A2B0000}"/>
    <cellStyle name="Normal 10 2 2 2 8" xfId="2943" xr:uid="{00000000-0005-0000-0000-00004B2B0000}"/>
    <cellStyle name="Normal 10 2 2 2 8 2" xfId="8368" xr:uid="{00000000-0005-0000-0000-00004C2B0000}"/>
    <cellStyle name="Normal 10 2 2 2 8 2 2" xfId="19190" xr:uid="{00000000-0005-0000-0000-00004D2B0000}"/>
    <cellStyle name="Normal 10 2 2 2 8 2 2 2" xfId="40835" xr:uid="{00000000-0005-0000-0000-00004E2B0000}"/>
    <cellStyle name="Normal 10 2 2 2 8 2 3" xfId="30013" xr:uid="{00000000-0005-0000-0000-00004F2B0000}"/>
    <cellStyle name="Normal 10 2 2 2 8 3" xfId="13779" xr:uid="{00000000-0005-0000-0000-0000502B0000}"/>
    <cellStyle name="Normal 10 2 2 2 8 3 2" xfId="35424" xr:uid="{00000000-0005-0000-0000-0000512B0000}"/>
    <cellStyle name="Normal 10 2 2 2 8 4" xfId="24602" xr:uid="{00000000-0005-0000-0000-0000522B0000}"/>
    <cellStyle name="Normal 10 2 2 2 9" xfId="5672" xr:uid="{00000000-0005-0000-0000-0000532B0000}"/>
    <cellStyle name="Normal 10 2 2 2 9 2" xfId="16494" xr:uid="{00000000-0005-0000-0000-0000542B0000}"/>
    <cellStyle name="Normal 10 2 2 2 9 2 2" xfId="38139" xr:uid="{00000000-0005-0000-0000-0000552B0000}"/>
    <cellStyle name="Normal 10 2 2 2 9 3" xfId="27317" xr:uid="{00000000-0005-0000-0000-0000562B0000}"/>
    <cellStyle name="Normal 10 2 2 3" xfId="198" xr:uid="{00000000-0005-0000-0000-0000572B0000}"/>
    <cellStyle name="Normal 10 2 2 3 10" xfId="21908" xr:uid="{00000000-0005-0000-0000-0000582B0000}"/>
    <cellStyle name="Normal 10 2 2 3 2" xfId="394" xr:uid="{00000000-0005-0000-0000-0000592B0000}"/>
    <cellStyle name="Normal 10 2 2 3 2 2" xfId="843" xr:uid="{00000000-0005-0000-0000-00005A2B0000}"/>
    <cellStyle name="Normal 10 2 2 3 2 2 2" xfId="2192" xr:uid="{00000000-0005-0000-0000-00005B2B0000}"/>
    <cellStyle name="Normal 10 2 2 3 2 2 2 2" xfId="4890" xr:uid="{00000000-0005-0000-0000-00005C2B0000}"/>
    <cellStyle name="Normal 10 2 2 3 2 2 2 2 2" xfId="10315" xr:uid="{00000000-0005-0000-0000-00005D2B0000}"/>
    <cellStyle name="Normal 10 2 2 3 2 2 2 2 2 2" xfId="21137" xr:uid="{00000000-0005-0000-0000-00005E2B0000}"/>
    <cellStyle name="Normal 10 2 2 3 2 2 2 2 2 2 2" xfId="42782" xr:uid="{00000000-0005-0000-0000-00005F2B0000}"/>
    <cellStyle name="Normal 10 2 2 3 2 2 2 2 2 3" xfId="31960" xr:uid="{00000000-0005-0000-0000-0000602B0000}"/>
    <cellStyle name="Normal 10 2 2 3 2 2 2 2 3" xfId="15726" xr:uid="{00000000-0005-0000-0000-0000612B0000}"/>
    <cellStyle name="Normal 10 2 2 3 2 2 2 2 3 2" xfId="37371" xr:uid="{00000000-0005-0000-0000-0000622B0000}"/>
    <cellStyle name="Normal 10 2 2 3 2 2 2 2 4" xfId="26549" xr:uid="{00000000-0005-0000-0000-0000632B0000}"/>
    <cellStyle name="Normal 10 2 2 3 2 2 2 3" xfId="7619" xr:uid="{00000000-0005-0000-0000-0000642B0000}"/>
    <cellStyle name="Normal 10 2 2 3 2 2 2 3 2" xfId="18441" xr:uid="{00000000-0005-0000-0000-0000652B0000}"/>
    <cellStyle name="Normal 10 2 2 3 2 2 2 3 2 2" xfId="40086" xr:uid="{00000000-0005-0000-0000-0000662B0000}"/>
    <cellStyle name="Normal 10 2 2 3 2 2 2 3 3" xfId="29264" xr:uid="{00000000-0005-0000-0000-0000672B0000}"/>
    <cellStyle name="Normal 10 2 2 3 2 2 2 4" xfId="13030" xr:uid="{00000000-0005-0000-0000-0000682B0000}"/>
    <cellStyle name="Normal 10 2 2 3 2 2 2 4 2" xfId="34675" xr:uid="{00000000-0005-0000-0000-0000692B0000}"/>
    <cellStyle name="Normal 10 2 2 3 2 2 2 5" xfId="23853" xr:uid="{00000000-0005-0000-0000-00006A2B0000}"/>
    <cellStyle name="Normal 10 2 2 3 2 2 3" xfId="3543" xr:uid="{00000000-0005-0000-0000-00006B2B0000}"/>
    <cellStyle name="Normal 10 2 2 3 2 2 3 2" xfId="8968" xr:uid="{00000000-0005-0000-0000-00006C2B0000}"/>
    <cellStyle name="Normal 10 2 2 3 2 2 3 2 2" xfId="19790" xr:uid="{00000000-0005-0000-0000-00006D2B0000}"/>
    <cellStyle name="Normal 10 2 2 3 2 2 3 2 2 2" xfId="41435" xr:uid="{00000000-0005-0000-0000-00006E2B0000}"/>
    <cellStyle name="Normal 10 2 2 3 2 2 3 2 3" xfId="30613" xr:uid="{00000000-0005-0000-0000-00006F2B0000}"/>
    <cellStyle name="Normal 10 2 2 3 2 2 3 3" xfId="14379" xr:uid="{00000000-0005-0000-0000-0000702B0000}"/>
    <cellStyle name="Normal 10 2 2 3 2 2 3 3 2" xfId="36024" xr:uid="{00000000-0005-0000-0000-0000712B0000}"/>
    <cellStyle name="Normal 10 2 2 3 2 2 3 4" xfId="25202" xr:uid="{00000000-0005-0000-0000-0000722B0000}"/>
    <cellStyle name="Normal 10 2 2 3 2 2 4" xfId="6272" xr:uid="{00000000-0005-0000-0000-0000732B0000}"/>
    <cellStyle name="Normal 10 2 2 3 2 2 4 2" xfId="17094" xr:uid="{00000000-0005-0000-0000-0000742B0000}"/>
    <cellStyle name="Normal 10 2 2 3 2 2 4 2 2" xfId="38739" xr:uid="{00000000-0005-0000-0000-0000752B0000}"/>
    <cellStyle name="Normal 10 2 2 3 2 2 4 3" xfId="27917" xr:uid="{00000000-0005-0000-0000-0000762B0000}"/>
    <cellStyle name="Normal 10 2 2 3 2 2 5" xfId="11683" xr:uid="{00000000-0005-0000-0000-0000772B0000}"/>
    <cellStyle name="Normal 10 2 2 3 2 2 5 2" xfId="33328" xr:uid="{00000000-0005-0000-0000-0000782B0000}"/>
    <cellStyle name="Normal 10 2 2 3 2 2 6" xfId="22506" xr:uid="{00000000-0005-0000-0000-0000792B0000}"/>
    <cellStyle name="Normal 10 2 2 3 2 3" xfId="1292" xr:uid="{00000000-0005-0000-0000-00007A2B0000}"/>
    <cellStyle name="Normal 10 2 2 3 2 3 2" xfId="2641" xr:uid="{00000000-0005-0000-0000-00007B2B0000}"/>
    <cellStyle name="Normal 10 2 2 3 2 3 2 2" xfId="5339" xr:uid="{00000000-0005-0000-0000-00007C2B0000}"/>
    <cellStyle name="Normal 10 2 2 3 2 3 2 2 2" xfId="10764" xr:uid="{00000000-0005-0000-0000-00007D2B0000}"/>
    <cellStyle name="Normal 10 2 2 3 2 3 2 2 2 2" xfId="21586" xr:uid="{00000000-0005-0000-0000-00007E2B0000}"/>
    <cellStyle name="Normal 10 2 2 3 2 3 2 2 2 2 2" xfId="43231" xr:uid="{00000000-0005-0000-0000-00007F2B0000}"/>
    <cellStyle name="Normal 10 2 2 3 2 3 2 2 2 3" xfId="32409" xr:uid="{00000000-0005-0000-0000-0000802B0000}"/>
    <cellStyle name="Normal 10 2 2 3 2 3 2 2 3" xfId="16175" xr:uid="{00000000-0005-0000-0000-0000812B0000}"/>
    <cellStyle name="Normal 10 2 2 3 2 3 2 2 3 2" xfId="37820" xr:uid="{00000000-0005-0000-0000-0000822B0000}"/>
    <cellStyle name="Normal 10 2 2 3 2 3 2 2 4" xfId="26998" xr:uid="{00000000-0005-0000-0000-0000832B0000}"/>
    <cellStyle name="Normal 10 2 2 3 2 3 2 3" xfId="8068" xr:uid="{00000000-0005-0000-0000-0000842B0000}"/>
    <cellStyle name="Normal 10 2 2 3 2 3 2 3 2" xfId="18890" xr:uid="{00000000-0005-0000-0000-0000852B0000}"/>
    <cellStyle name="Normal 10 2 2 3 2 3 2 3 2 2" xfId="40535" xr:uid="{00000000-0005-0000-0000-0000862B0000}"/>
    <cellStyle name="Normal 10 2 2 3 2 3 2 3 3" xfId="29713" xr:uid="{00000000-0005-0000-0000-0000872B0000}"/>
    <cellStyle name="Normal 10 2 2 3 2 3 2 4" xfId="13479" xr:uid="{00000000-0005-0000-0000-0000882B0000}"/>
    <cellStyle name="Normal 10 2 2 3 2 3 2 4 2" xfId="35124" xr:uid="{00000000-0005-0000-0000-0000892B0000}"/>
    <cellStyle name="Normal 10 2 2 3 2 3 2 5" xfId="24302" xr:uid="{00000000-0005-0000-0000-00008A2B0000}"/>
    <cellStyle name="Normal 10 2 2 3 2 3 3" xfId="3992" xr:uid="{00000000-0005-0000-0000-00008B2B0000}"/>
    <cellStyle name="Normal 10 2 2 3 2 3 3 2" xfId="9417" xr:uid="{00000000-0005-0000-0000-00008C2B0000}"/>
    <cellStyle name="Normal 10 2 2 3 2 3 3 2 2" xfId="20239" xr:uid="{00000000-0005-0000-0000-00008D2B0000}"/>
    <cellStyle name="Normal 10 2 2 3 2 3 3 2 2 2" xfId="41884" xr:uid="{00000000-0005-0000-0000-00008E2B0000}"/>
    <cellStyle name="Normal 10 2 2 3 2 3 3 2 3" xfId="31062" xr:uid="{00000000-0005-0000-0000-00008F2B0000}"/>
    <cellStyle name="Normal 10 2 2 3 2 3 3 3" xfId="14828" xr:uid="{00000000-0005-0000-0000-0000902B0000}"/>
    <cellStyle name="Normal 10 2 2 3 2 3 3 3 2" xfId="36473" xr:uid="{00000000-0005-0000-0000-0000912B0000}"/>
    <cellStyle name="Normal 10 2 2 3 2 3 3 4" xfId="25651" xr:uid="{00000000-0005-0000-0000-0000922B0000}"/>
    <cellStyle name="Normal 10 2 2 3 2 3 4" xfId="6721" xr:uid="{00000000-0005-0000-0000-0000932B0000}"/>
    <cellStyle name="Normal 10 2 2 3 2 3 4 2" xfId="17543" xr:uid="{00000000-0005-0000-0000-0000942B0000}"/>
    <cellStyle name="Normal 10 2 2 3 2 3 4 2 2" xfId="39188" xr:uid="{00000000-0005-0000-0000-0000952B0000}"/>
    <cellStyle name="Normal 10 2 2 3 2 3 4 3" xfId="28366" xr:uid="{00000000-0005-0000-0000-0000962B0000}"/>
    <cellStyle name="Normal 10 2 2 3 2 3 5" xfId="12132" xr:uid="{00000000-0005-0000-0000-0000972B0000}"/>
    <cellStyle name="Normal 10 2 2 3 2 3 5 2" xfId="33777" xr:uid="{00000000-0005-0000-0000-0000982B0000}"/>
    <cellStyle name="Normal 10 2 2 3 2 3 6" xfId="22955" xr:uid="{00000000-0005-0000-0000-0000992B0000}"/>
    <cellStyle name="Normal 10 2 2 3 2 4" xfId="1743" xr:uid="{00000000-0005-0000-0000-00009A2B0000}"/>
    <cellStyle name="Normal 10 2 2 3 2 4 2" xfId="4441" xr:uid="{00000000-0005-0000-0000-00009B2B0000}"/>
    <cellStyle name="Normal 10 2 2 3 2 4 2 2" xfId="9866" xr:uid="{00000000-0005-0000-0000-00009C2B0000}"/>
    <cellStyle name="Normal 10 2 2 3 2 4 2 2 2" xfId="20688" xr:uid="{00000000-0005-0000-0000-00009D2B0000}"/>
    <cellStyle name="Normal 10 2 2 3 2 4 2 2 2 2" xfId="42333" xr:uid="{00000000-0005-0000-0000-00009E2B0000}"/>
    <cellStyle name="Normal 10 2 2 3 2 4 2 2 3" xfId="31511" xr:uid="{00000000-0005-0000-0000-00009F2B0000}"/>
    <cellStyle name="Normal 10 2 2 3 2 4 2 3" xfId="15277" xr:uid="{00000000-0005-0000-0000-0000A02B0000}"/>
    <cellStyle name="Normal 10 2 2 3 2 4 2 3 2" xfId="36922" xr:uid="{00000000-0005-0000-0000-0000A12B0000}"/>
    <cellStyle name="Normal 10 2 2 3 2 4 2 4" xfId="26100" xr:uid="{00000000-0005-0000-0000-0000A22B0000}"/>
    <cellStyle name="Normal 10 2 2 3 2 4 3" xfId="7170" xr:uid="{00000000-0005-0000-0000-0000A32B0000}"/>
    <cellStyle name="Normal 10 2 2 3 2 4 3 2" xfId="17992" xr:uid="{00000000-0005-0000-0000-0000A42B0000}"/>
    <cellStyle name="Normal 10 2 2 3 2 4 3 2 2" xfId="39637" xr:uid="{00000000-0005-0000-0000-0000A52B0000}"/>
    <cellStyle name="Normal 10 2 2 3 2 4 3 3" xfId="28815" xr:uid="{00000000-0005-0000-0000-0000A62B0000}"/>
    <cellStyle name="Normal 10 2 2 3 2 4 4" xfId="12581" xr:uid="{00000000-0005-0000-0000-0000A72B0000}"/>
    <cellStyle name="Normal 10 2 2 3 2 4 4 2" xfId="34226" xr:uid="{00000000-0005-0000-0000-0000A82B0000}"/>
    <cellStyle name="Normal 10 2 2 3 2 4 5" xfId="23404" xr:uid="{00000000-0005-0000-0000-0000A92B0000}"/>
    <cellStyle name="Normal 10 2 2 3 2 5" xfId="3094" xr:uid="{00000000-0005-0000-0000-0000AA2B0000}"/>
    <cellStyle name="Normal 10 2 2 3 2 5 2" xfId="8519" xr:uid="{00000000-0005-0000-0000-0000AB2B0000}"/>
    <cellStyle name="Normal 10 2 2 3 2 5 2 2" xfId="19341" xr:uid="{00000000-0005-0000-0000-0000AC2B0000}"/>
    <cellStyle name="Normal 10 2 2 3 2 5 2 2 2" xfId="40986" xr:uid="{00000000-0005-0000-0000-0000AD2B0000}"/>
    <cellStyle name="Normal 10 2 2 3 2 5 2 3" xfId="30164" xr:uid="{00000000-0005-0000-0000-0000AE2B0000}"/>
    <cellStyle name="Normal 10 2 2 3 2 5 3" xfId="13930" xr:uid="{00000000-0005-0000-0000-0000AF2B0000}"/>
    <cellStyle name="Normal 10 2 2 3 2 5 3 2" xfId="35575" xr:uid="{00000000-0005-0000-0000-0000B02B0000}"/>
    <cellStyle name="Normal 10 2 2 3 2 5 4" xfId="24753" xr:uid="{00000000-0005-0000-0000-0000B12B0000}"/>
    <cellStyle name="Normal 10 2 2 3 2 6" xfId="5823" xr:uid="{00000000-0005-0000-0000-0000B22B0000}"/>
    <cellStyle name="Normal 10 2 2 3 2 6 2" xfId="16645" xr:uid="{00000000-0005-0000-0000-0000B32B0000}"/>
    <cellStyle name="Normal 10 2 2 3 2 6 2 2" xfId="38290" xr:uid="{00000000-0005-0000-0000-0000B42B0000}"/>
    <cellStyle name="Normal 10 2 2 3 2 6 3" xfId="27468" xr:uid="{00000000-0005-0000-0000-0000B52B0000}"/>
    <cellStyle name="Normal 10 2 2 3 2 7" xfId="11234" xr:uid="{00000000-0005-0000-0000-0000B62B0000}"/>
    <cellStyle name="Normal 10 2 2 3 2 7 2" xfId="32879" xr:uid="{00000000-0005-0000-0000-0000B72B0000}"/>
    <cellStyle name="Normal 10 2 2 3 2 8" xfId="22057" xr:uid="{00000000-0005-0000-0000-0000B82B0000}"/>
    <cellStyle name="Normal 10 2 2 3 3" xfId="544" xr:uid="{00000000-0005-0000-0000-0000B92B0000}"/>
    <cellStyle name="Normal 10 2 2 3 3 2" xfId="993" xr:uid="{00000000-0005-0000-0000-0000BA2B0000}"/>
    <cellStyle name="Normal 10 2 2 3 3 2 2" xfId="2342" xr:uid="{00000000-0005-0000-0000-0000BB2B0000}"/>
    <cellStyle name="Normal 10 2 2 3 3 2 2 2" xfId="5040" xr:uid="{00000000-0005-0000-0000-0000BC2B0000}"/>
    <cellStyle name="Normal 10 2 2 3 3 2 2 2 2" xfId="10465" xr:uid="{00000000-0005-0000-0000-0000BD2B0000}"/>
    <cellStyle name="Normal 10 2 2 3 3 2 2 2 2 2" xfId="21287" xr:uid="{00000000-0005-0000-0000-0000BE2B0000}"/>
    <cellStyle name="Normal 10 2 2 3 3 2 2 2 2 2 2" xfId="42932" xr:uid="{00000000-0005-0000-0000-0000BF2B0000}"/>
    <cellStyle name="Normal 10 2 2 3 3 2 2 2 2 3" xfId="32110" xr:uid="{00000000-0005-0000-0000-0000C02B0000}"/>
    <cellStyle name="Normal 10 2 2 3 3 2 2 2 3" xfId="15876" xr:uid="{00000000-0005-0000-0000-0000C12B0000}"/>
    <cellStyle name="Normal 10 2 2 3 3 2 2 2 3 2" xfId="37521" xr:uid="{00000000-0005-0000-0000-0000C22B0000}"/>
    <cellStyle name="Normal 10 2 2 3 3 2 2 2 4" xfId="26699" xr:uid="{00000000-0005-0000-0000-0000C32B0000}"/>
    <cellStyle name="Normal 10 2 2 3 3 2 2 3" xfId="7769" xr:uid="{00000000-0005-0000-0000-0000C42B0000}"/>
    <cellStyle name="Normal 10 2 2 3 3 2 2 3 2" xfId="18591" xr:uid="{00000000-0005-0000-0000-0000C52B0000}"/>
    <cellStyle name="Normal 10 2 2 3 3 2 2 3 2 2" xfId="40236" xr:uid="{00000000-0005-0000-0000-0000C62B0000}"/>
    <cellStyle name="Normal 10 2 2 3 3 2 2 3 3" xfId="29414" xr:uid="{00000000-0005-0000-0000-0000C72B0000}"/>
    <cellStyle name="Normal 10 2 2 3 3 2 2 4" xfId="13180" xr:uid="{00000000-0005-0000-0000-0000C82B0000}"/>
    <cellStyle name="Normal 10 2 2 3 3 2 2 4 2" xfId="34825" xr:uid="{00000000-0005-0000-0000-0000C92B0000}"/>
    <cellStyle name="Normal 10 2 2 3 3 2 2 5" xfId="24003" xr:uid="{00000000-0005-0000-0000-0000CA2B0000}"/>
    <cellStyle name="Normal 10 2 2 3 3 2 3" xfId="3693" xr:uid="{00000000-0005-0000-0000-0000CB2B0000}"/>
    <cellStyle name="Normal 10 2 2 3 3 2 3 2" xfId="9118" xr:uid="{00000000-0005-0000-0000-0000CC2B0000}"/>
    <cellStyle name="Normal 10 2 2 3 3 2 3 2 2" xfId="19940" xr:uid="{00000000-0005-0000-0000-0000CD2B0000}"/>
    <cellStyle name="Normal 10 2 2 3 3 2 3 2 2 2" xfId="41585" xr:uid="{00000000-0005-0000-0000-0000CE2B0000}"/>
    <cellStyle name="Normal 10 2 2 3 3 2 3 2 3" xfId="30763" xr:uid="{00000000-0005-0000-0000-0000CF2B0000}"/>
    <cellStyle name="Normal 10 2 2 3 3 2 3 3" xfId="14529" xr:uid="{00000000-0005-0000-0000-0000D02B0000}"/>
    <cellStyle name="Normal 10 2 2 3 3 2 3 3 2" xfId="36174" xr:uid="{00000000-0005-0000-0000-0000D12B0000}"/>
    <cellStyle name="Normal 10 2 2 3 3 2 3 4" xfId="25352" xr:uid="{00000000-0005-0000-0000-0000D22B0000}"/>
    <cellStyle name="Normal 10 2 2 3 3 2 4" xfId="6422" xr:uid="{00000000-0005-0000-0000-0000D32B0000}"/>
    <cellStyle name="Normal 10 2 2 3 3 2 4 2" xfId="17244" xr:uid="{00000000-0005-0000-0000-0000D42B0000}"/>
    <cellStyle name="Normal 10 2 2 3 3 2 4 2 2" xfId="38889" xr:uid="{00000000-0005-0000-0000-0000D52B0000}"/>
    <cellStyle name="Normal 10 2 2 3 3 2 4 3" xfId="28067" xr:uid="{00000000-0005-0000-0000-0000D62B0000}"/>
    <cellStyle name="Normal 10 2 2 3 3 2 5" xfId="11833" xr:uid="{00000000-0005-0000-0000-0000D72B0000}"/>
    <cellStyle name="Normal 10 2 2 3 3 2 5 2" xfId="33478" xr:uid="{00000000-0005-0000-0000-0000D82B0000}"/>
    <cellStyle name="Normal 10 2 2 3 3 2 6" xfId="22656" xr:uid="{00000000-0005-0000-0000-0000D92B0000}"/>
    <cellStyle name="Normal 10 2 2 3 3 3" xfId="1442" xr:uid="{00000000-0005-0000-0000-0000DA2B0000}"/>
    <cellStyle name="Normal 10 2 2 3 3 3 2" xfId="2791" xr:uid="{00000000-0005-0000-0000-0000DB2B0000}"/>
    <cellStyle name="Normal 10 2 2 3 3 3 2 2" xfId="5489" xr:uid="{00000000-0005-0000-0000-0000DC2B0000}"/>
    <cellStyle name="Normal 10 2 2 3 3 3 2 2 2" xfId="10914" xr:uid="{00000000-0005-0000-0000-0000DD2B0000}"/>
    <cellStyle name="Normal 10 2 2 3 3 3 2 2 2 2" xfId="21736" xr:uid="{00000000-0005-0000-0000-0000DE2B0000}"/>
    <cellStyle name="Normal 10 2 2 3 3 3 2 2 2 2 2" xfId="43381" xr:uid="{00000000-0005-0000-0000-0000DF2B0000}"/>
    <cellStyle name="Normal 10 2 2 3 3 3 2 2 2 3" xfId="32559" xr:uid="{00000000-0005-0000-0000-0000E02B0000}"/>
    <cellStyle name="Normal 10 2 2 3 3 3 2 2 3" xfId="16325" xr:uid="{00000000-0005-0000-0000-0000E12B0000}"/>
    <cellStyle name="Normal 10 2 2 3 3 3 2 2 3 2" xfId="37970" xr:uid="{00000000-0005-0000-0000-0000E22B0000}"/>
    <cellStyle name="Normal 10 2 2 3 3 3 2 2 4" xfId="27148" xr:uid="{00000000-0005-0000-0000-0000E32B0000}"/>
    <cellStyle name="Normal 10 2 2 3 3 3 2 3" xfId="8218" xr:uid="{00000000-0005-0000-0000-0000E42B0000}"/>
    <cellStyle name="Normal 10 2 2 3 3 3 2 3 2" xfId="19040" xr:uid="{00000000-0005-0000-0000-0000E52B0000}"/>
    <cellStyle name="Normal 10 2 2 3 3 3 2 3 2 2" xfId="40685" xr:uid="{00000000-0005-0000-0000-0000E62B0000}"/>
    <cellStyle name="Normal 10 2 2 3 3 3 2 3 3" xfId="29863" xr:uid="{00000000-0005-0000-0000-0000E72B0000}"/>
    <cellStyle name="Normal 10 2 2 3 3 3 2 4" xfId="13629" xr:uid="{00000000-0005-0000-0000-0000E82B0000}"/>
    <cellStyle name="Normal 10 2 2 3 3 3 2 4 2" xfId="35274" xr:uid="{00000000-0005-0000-0000-0000E92B0000}"/>
    <cellStyle name="Normal 10 2 2 3 3 3 2 5" xfId="24452" xr:uid="{00000000-0005-0000-0000-0000EA2B0000}"/>
    <cellStyle name="Normal 10 2 2 3 3 3 3" xfId="4142" xr:uid="{00000000-0005-0000-0000-0000EB2B0000}"/>
    <cellStyle name="Normal 10 2 2 3 3 3 3 2" xfId="9567" xr:uid="{00000000-0005-0000-0000-0000EC2B0000}"/>
    <cellStyle name="Normal 10 2 2 3 3 3 3 2 2" xfId="20389" xr:uid="{00000000-0005-0000-0000-0000ED2B0000}"/>
    <cellStyle name="Normal 10 2 2 3 3 3 3 2 2 2" xfId="42034" xr:uid="{00000000-0005-0000-0000-0000EE2B0000}"/>
    <cellStyle name="Normal 10 2 2 3 3 3 3 2 3" xfId="31212" xr:uid="{00000000-0005-0000-0000-0000EF2B0000}"/>
    <cellStyle name="Normal 10 2 2 3 3 3 3 3" xfId="14978" xr:uid="{00000000-0005-0000-0000-0000F02B0000}"/>
    <cellStyle name="Normal 10 2 2 3 3 3 3 3 2" xfId="36623" xr:uid="{00000000-0005-0000-0000-0000F12B0000}"/>
    <cellStyle name="Normal 10 2 2 3 3 3 3 4" xfId="25801" xr:uid="{00000000-0005-0000-0000-0000F22B0000}"/>
    <cellStyle name="Normal 10 2 2 3 3 3 4" xfId="6871" xr:uid="{00000000-0005-0000-0000-0000F32B0000}"/>
    <cellStyle name="Normal 10 2 2 3 3 3 4 2" xfId="17693" xr:uid="{00000000-0005-0000-0000-0000F42B0000}"/>
    <cellStyle name="Normal 10 2 2 3 3 3 4 2 2" xfId="39338" xr:uid="{00000000-0005-0000-0000-0000F52B0000}"/>
    <cellStyle name="Normal 10 2 2 3 3 3 4 3" xfId="28516" xr:uid="{00000000-0005-0000-0000-0000F62B0000}"/>
    <cellStyle name="Normal 10 2 2 3 3 3 5" xfId="12282" xr:uid="{00000000-0005-0000-0000-0000F72B0000}"/>
    <cellStyle name="Normal 10 2 2 3 3 3 5 2" xfId="33927" xr:uid="{00000000-0005-0000-0000-0000F82B0000}"/>
    <cellStyle name="Normal 10 2 2 3 3 3 6" xfId="23105" xr:uid="{00000000-0005-0000-0000-0000F92B0000}"/>
    <cellStyle name="Normal 10 2 2 3 3 4" xfId="1893" xr:uid="{00000000-0005-0000-0000-0000FA2B0000}"/>
    <cellStyle name="Normal 10 2 2 3 3 4 2" xfId="4591" xr:uid="{00000000-0005-0000-0000-0000FB2B0000}"/>
    <cellStyle name="Normal 10 2 2 3 3 4 2 2" xfId="10016" xr:uid="{00000000-0005-0000-0000-0000FC2B0000}"/>
    <cellStyle name="Normal 10 2 2 3 3 4 2 2 2" xfId="20838" xr:uid="{00000000-0005-0000-0000-0000FD2B0000}"/>
    <cellStyle name="Normal 10 2 2 3 3 4 2 2 2 2" xfId="42483" xr:uid="{00000000-0005-0000-0000-0000FE2B0000}"/>
    <cellStyle name="Normal 10 2 2 3 3 4 2 2 3" xfId="31661" xr:uid="{00000000-0005-0000-0000-0000FF2B0000}"/>
    <cellStyle name="Normal 10 2 2 3 3 4 2 3" xfId="15427" xr:uid="{00000000-0005-0000-0000-0000002C0000}"/>
    <cellStyle name="Normal 10 2 2 3 3 4 2 3 2" xfId="37072" xr:uid="{00000000-0005-0000-0000-0000012C0000}"/>
    <cellStyle name="Normal 10 2 2 3 3 4 2 4" xfId="26250" xr:uid="{00000000-0005-0000-0000-0000022C0000}"/>
    <cellStyle name="Normal 10 2 2 3 3 4 3" xfId="7320" xr:uid="{00000000-0005-0000-0000-0000032C0000}"/>
    <cellStyle name="Normal 10 2 2 3 3 4 3 2" xfId="18142" xr:uid="{00000000-0005-0000-0000-0000042C0000}"/>
    <cellStyle name="Normal 10 2 2 3 3 4 3 2 2" xfId="39787" xr:uid="{00000000-0005-0000-0000-0000052C0000}"/>
    <cellStyle name="Normal 10 2 2 3 3 4 3 3" xfId="28965" xr:uid="{00000000-0005-0000-0000-0000062C0000}"/>
    <cellStyle name="Normal 10 2 2 3 3 4 4" xfId="12731" xr:uid="{00000000-0005-0000-0000-0000072C0000}"/>
    <cellStyle name="Normal 10 2 2 3 3 4 4 2" xfId="34376" xr:uid="{00000000-0005-0000-0000-0000082C0000}"/>
    <cellStyle name="Normal 10 2 2 3 3 4 5" xfId="23554" xr:uid="{00000000-0005-0000-0000-0000092C0000}"/>
    <cellStyle name="Normal 10 2 2 3 3 5" xfId="3244" xr:uid="{00000000-0005-0000-0000-00000A2C0000}"/>
    <cellStyle name="Normal 10 2 2 3 3 5 2" xfId="8669" xr:uid="{00000000-0005-0000-0000-00000B2C0000}"/>
    <cellStyle name="Normal 10 2 2 3 3 5 2 2" xfId="19491" xr:uid="{00000000-0005-0000-0000-00000C2C0000}"/>
    <cellStyle name="Normal 10 2 2 3 3 5 2 2 2" xfId="41136" xr:uid="{00000000-0005-0000-0000-00000D2C0000}"/>
    <cellStyle name="Normal 10 2 2 3 3 5 2 3" xfId="30314" xr:uid="{00000000-0005-0000-0000-00000E2C0000}"/>
    <cellStyle name="Normal 10 2 2 3 3 5 3" xfId="14080" xr:uid="{00000000-0005-0000-0000-00000F2C0000}"/>
    <cellStyle name="Normal 10 2 2 3 3 5 3 2" xfId="35725" xr:uid="{00000000-0005-0000-0000-0000102C0000}"/>
    <cellStyle name="Normal 10 2 2 3 3 5 4" xfId="24903" xr:uid="{00000000-0005-0000-0000-0000112C0000}"/>
    <cellStyle name="Normal 10 2 2 3 3 6" xfId="5973" xr:uid="{00000000-0005-0000-0000-0000122C0000}"/>
    <cellStyle name="Normal 10 2 2 3 3 6 2" xfId="16795" xr:uid="{00000000-0005-0000-0000-0000132C0000}"/>
    <cellStyle name="Normal 10 2 2 3 3 6 2 2" xfId="38440" xr:uid="{00000000-0005-0000-0000-0000142C0000}"/>
    <cellStyle name="Normal 10 2 2 3 3 6 3" xfId="27618" xr:uid="{00000000-0005-0000-0000-0000152C0000}"/>
    <cellStyle name="Normal 10 2 2 3 3 7" xfId="11384" xr:uid="{00000000-0005-0000-0000-0000162C0000}"/>
    <cellStyle name="Normal 10 2 2 3 3 7 2" xfId="33029" xr:uid="{00000000-0005-0000-0000-0000172C0000}"/>
    <cellStyle name="Normal 10 2 2 3 3 8" xfId="22207" xr:uid="{00000000-0005-0000-0000-0000182C0000}"/>
    <cellStyle name="Normal 10 2 2 3 4" xfId="694" xr:uid="{00000000-0005-0000-0000-0000192C0000}"/>
    <cellStyle name="Normal 10 2 2 3 4 2" xfId="2043" xr:uid="{00000000-0005-0000-0000-00001A2C0000}"/>
    <cellStyle name="Normal 10 2 2 3 4 2 2" xfId="4741" xr:uid="{00000000-0005-0000-0000-00001B2C0000}"/>
    <cellStyle name="Normal 10 2 2 3 4 2 2 2" xfId="10166" xr:uid="{00000000-0005-0000-0000-00001C2C0000}"/>
    <cellStyle name="Normal 10 2 2 3 4 2 2 2 2" xfId="20988" xr:uid="{00000000-0005-0000-0000-00001D2C0000}"/>
    <cellStyle name="Normal 10 2 2 3 4 2 2 2 2 2" xfId="42633" xr:uid="{00000000-0005-0000-0000-00001E2C0000}"/>
    <cellStyle name="Normal 10 2 2 3 4 2 2 2 3" xfId="31811" xr:uid="{00000000-0005-0000-0000-00001F2C0000}"/>
    <cellStyle name="Normal 10 2 2 3 4 2 2 3" xfId="15577" xr:uid="{00000000-0005-0000-0000-0000202C0000}"/>
    <cellStyle name="Normal 10 2 2 3 4 2 2 3 2" xfId="37222" xr:uid="{00000000-0005-0000-0000-0000212C0000}"/>
    <cellStyle name="Normal 10 2 2 3 4 2 2 4" xfId="26400" xr:uid="{00000000-0005-0000-0000-0000222C0000}"/>
    <cellStyle name="Normal 10 2 2 3 4 2 3" xfId="7470" xr:uid="{00000000-0005-0000-0000-0000232C0000}"/>
    <cellStyle name="Normal 10 2 2 3 4 2 3 2" xfId="18292" xr:uid="{00000000-0005-0000-0000-0000242C0000}"/>
    <cellStyle name="Normal 10 2 2 3 4 2 3 2 2" xfId="39937" xr:uid="{00000000-0005-0000-0000-0000252C0000}"/>
    <cellStyle name="Normal 10 2 2 3 4 2 3 3" xfId="29115" xr:uid="{00000000-0005-0000-0000-0000262C0000}"/>
    <cellStyle name="Normal 10 2 2 3 4 2 4" xfId="12881" xr:uid="{00000000-0005-0000-0000-0000272C0000}"/>
    <cellStyle name="Normal 10 2 2 3 4 2 4 2" xfId="34526" xr:uid="{00000000-0005-0000-0000-0000282C0000}"/>
    <cellStyle name="Normal 10 2 2 3 4 2 5" xfId="23704" xr:uid="{00000000-0005-0000-0000-0000292C0000}"/>
    <cellStyle name="Normal 10 2 2 3 4 3" xfId="3394" xr:uid="{00000000-0005-0000-0000-00002A2C0000}"/>
    <cellStyle name="Normal 10 2 2 3 4 3 2" xfId="8819" xr:uid="{00000000-0005-0000-0000-00002B2C0000}"/>
    <cellStyle name="Normal 10 2 2 3 4 3 2 2" xfId="19641" xr:uid="{00000000-0005-0000-0000-00002C2C0000}"/>
    <cellStyle name="Normal 10 2 2 3 4 3 2 2 2" xfId="41286" xr:uid="{00000000-0005-0000-0000-00002D2C0000}"/>
    <cellStyle name="Normal 10 2 2 3 4 3 2 3" xfId="30464" xr:uid="{00000000-0005-0000-0000-00002E2C0000}"/>
    <cellStyle name="Normal 10 2 2 3 4 3 3" xfId="14230" xr:uid="{00000000-0005-0000-0000-00002F2C0000}"/>
    <cellStyle name="Normal 10 2 2 3 4 3 3 2" xfId="35875" xr:uid="{00000000-0005-0000-0000-0000302C0000}"/>
    <cellStyle name="Normal 10 2 2 3 4 3 4" xfId="25053" xr:uid="{00000000-0005-0000-0000-0000312C0000}"/>
    <cellStyle name="Normal 10 2 2 3 4 4" xfId="6123" xr:uid="{00000000-0005-0000-0000-0000322C0000}"/>
    <cellStyle name="Normal 10 2 2 3 4 4 2" xfId="16945" xr:uid="{00000000-0005-0000-0000-0000332C0000}"/>
    <cellStyle name="Normal 10 2 2 3 4 4 2 2" xfId="38590" xr:uid="{00000000-0005-0000-0000-0000342C0000}"/>
    <cellStyle name="Normal 10 2 2 3 4 4 3" xfId="27768" xr:uid="{00000000-0005-0000-0000-0000352C0000}"/>
    <cellStyle name="Normal 10 2 2 3 4 5" xfId="11534" xr:uid="{00000000-0005-0000-0000-0000362C0000}"/>
    <cellStyle name="Normal 10 2 2 3 4 5 2" xfId="33179" xr:uid="{00000000-0005-0000-0000-0000372C0000}"/>
    <cellStyle name="Normal 10 2 2 3 4 6" xfId="22357" xr:uid="{00000000-0005-0000-0000-0000382C0000}"/>
    <cellStyle name="Normal 10 2 2 3 5" xfId="1143" xr:uid="{00000000-0005-0000-0000-0000392C0000}"/>
    <cellStyle name="Normal 10 2 2 3 5 2" xfId="2492" xr:uid="{00000000-0005-0000-0000-00003A2C0000}"/>
    <cellStyle name="Normal 10 2 2 3 5 2 2" xfId="5190" xr:uid="{00000000-0005-0000-0000-00003B2C0000}"/>
    <cellStyle name="Normal 10 2 2 3 5 2 2 2" xfId="10615" xr:uid="{00000000-0005-0000-0000-00003C2C0000}"/>
    <cellStyle name="Normal 10 2 2 3 5 2 2 2 2" xfId="21437" xr:uid="{00000000-0005-0000-0000-00003D2C0000}"/>
    <cellStyle name="Normal 10 2 2 3 5 2 2 2 2 2" xfId="43082" xr:uid="{00000000-0005-0000-0000-00003E2C0000}"/>
    <cellStyle name="Normal 10 2 2 3 5 2 2 2 3" xfId="32260" xr:uid="{00000000-0005-0000-0000-00003F2C0000}"/>
    <cellStyle name="Normal 10 2 2 3 5 2 2 3" xfId="16026" xr:uid="{00000000-0005-0000-0000-0000402C0000}"/>
    <cellStyle name="Normal 10 2 2 3 5 2 2 3 2" xfId="37671" xr:uid="{00000000-0005-0000-0000-0000412C0000}"/>
    <cellStyle name="Normal 10 2 2 3 5 2 2 4" xfId="26849" xr:uid="{00000000-0005-0000-0000-0000422C0000}"/>
    <cellStyle name="Normal 10 2 2 3 5 2 3" xfId="7919" xr:uid="{00000000-0005-0000-0000-0000432C0000}"/>
    <cellStyle name="Normal 10 2 2 3 5 2 3 2" xfId="18741" xr:uid="{00000000-0005-0000-0000-0000442C0000}"/>
    <cellStyle name="Normal 10 2 2 3 5 2 3 2 2" xfId="40386" xr:uid="{00000000-0005-0000-0000-0000452C0000}"/>
    <cellStyle name="Normal 10 2 2 3 5 2 3 3" xfId="29564" xr:uid="{00000000-0005-0000-0000-0000462C0000}"/>
    <cellStyle name="Normal 10 2 2 3 5 2 4" xfId="13330" xr:uid="{00000000-0005-0000-0000-0000472C0000}"/>
    <cellStyle name="Normal 10 2 2 3 5 2 4 2" xfId="34975" xr:uid="{00000000-0005-0000-0000-0000482C0000}"/>
    <cellStyle name="Normal 10 2 2 3 5 2 5" xfId="24153" xr:uid="{00000000-0005-0000-0000-0000492C0000}"/>
    <cellStyle name="Normal 10 2 2 3 5 3" xfId="3843" xr:uid="{00000000-0005-0000-0000-00004A2C0000}"/>
    <cellStyle name="Normal 10 2 2 3 5 3 2" xfId="9268" xr:uid="{00000000-0005-0000-0000-00004B2C0000}"/>
    <cellStyle name="Normal 10 2 2 3 5 3 2 2" xfId="20090" xr:uid="{00000000-0005-0000-0000-00004C2C0000}"/>
    <cellStyle name="Normal 10 2 2 3 5 3 2 2 2" xfId="41735" xr:uid="{00000000-0005-0000-0000-00004D2C0000}"/>
    <cellStyle name="Normal 10 2 2 3 5 3 2 3" xfId="30913" xr:uid="{00000000-0005-0000-0000-00004E2C0000}"/>
    <cellStyle name="Normal 10 2 2 3 5 3 3" xfId="14679" xr:uid="{00000000-0005-0000-0000-00004F2C0000}"/>
    <cellStyle name="Normal 10 2 2 3 5 3 3 2" xfId="36324" xr:uid="{00000000-0005-0000-0000-0000502C0000}"/>
    <cellStyle name="Normal 10 2 2 3 5 3 4" xfId="25502" xr:uid="{00000000-0005-0000-0000-0000512C0000}"/>
    <cellStyle name="Normal 10 2 2 3 5 4" xfId="6572" xr:uid="{00000000-0005-0000-0000-0000522C0000}"/>
    <cellStyle name="Normal 10 2 2 3 5 4 2" xfId="17394" xr:uid="{00000000-0005-0000-0000-0000532C0000}"/>
    <cellStyle name="Normal 10 2 2 3 5 4 2 2" xfId="39039" xr:uid="{00000000-0005-0000-0000-0000542C0000}"/>
    <cellStyle name="Normal 10 2 2 3 5 4 3" xfId="28217" xr:uid="{00000000-0005-0000-0000-0000552C0000}"/>
    <cellStyle name="Normal 10 2 2 3 5 5" xfId="11983" xr:uid="{00000000-0005-0000-0000-0000562C0000}"/>
    <cellStyle name="Normal 10 2 2 3 5 5 2" xfId="33628" xr:uid="{00000000-0005-0000-0000-0000572C0000}"/>
    <cellStyle name="Normal 10 2 2 3 5 6" xfId="22806" xr:uid="{00000000-0005-0000-0000-0000582C0000}"/>
    <cellStyle name="Normal 10 2 2 3 6" xfId="1594" xr:uid="{00000000-0005-0000-0000-0000592C0000}"/>
    <cellStyle name="Normal 10 2 2 3 6 2" xfId="4292" xr:uid="{00000000-0005-0000-0000-00005A2C0000}"/>
    <cellStyle name="Normal 10 2 2 3 6 2 2" xfId="9717" xr:uid="{00000000-0005-0000-0000-00005B2C0000}"/>
    <cellStyle name="Normal 10 2 2 3 6 2 2 2" xfId="20539" xr:uid="{00000000-0005-0000-0000-00005C2C0000}"/>
    <cellStyle name="Normal 10 2 2 3 6 2 2 2 2" xfId="42184" xr:uid="{00000000-0005-0000-0000-00005D2C0000}"/>
    <cellStyle name="Normal 10 2 2 3 6 2 2 3" xfId="31362" xr:uid="{00000000-0005-0000-0000-00005E2C0000}"/>
    <cellStyle name="Normal 10 2 2 3 6 2 3" xfId="15128" xr:uid="{00000000-0005-0000-0000-00005F2C0000}"/>
    <cellStyle name="Normal 10 2 2 3 6 2 3 2" xfId="36773" xr:uid="{00000000-0005-0000-0000-0000602C0000}"/>
    <cellStyle name="Normal 10 2 2 3 6 2 4" xfId="25951" xr:uid="{00000000-0005-0000-0000-0000612C0000}"/>
    <cellStyle name="Normal 10 2 2 3 6 3" xfId="7021" xr:uid="{00000000-0005-0000-0000-0000622C0000}"/>
    <cellStyle name="Normal 10 2 2 3 6 3 2" xfId="17843" xr:uid="{00000000-0005-0000-0000-0000632C0000}"/>
    <cellStyle name="Normal 10 2 2 3 6 3 2 2" xfId="39488" xr:uid="{00000000-0005-0000-0000-0000642C0000}"/>
    <cellStyle name="Normal 10 2 2 3 6 3 3" xfId="28666" xr:uid="{00000000-0005-0000-0000-0000652C0000}"/>
    <cellStyle name="Normal 10 2 2 3 6 4" xfId="12432" xr:uid="{00000000-0005-0000-0000-0000662C0000}"/>
    <cellStyle name="Normal 10 2 2 3 6 4 2" xfId="34077" xr:uid="{00000000-0005-0000-0000-0000672C0000}"/>
    <cellStyle name="Normal 10 2 2 3 6 5" xfId="23255" xr:uid="{00000000-0005-0000-0000-0000682C0000}"/>
    <cellStyle name="Normal 10 2 2 3 7" xfId="2945" xr:uid="{00000000-0005-0000-0000-0000692C0000}"/>
    <cellStyle name="Normal 10 2 2 3 7 2" xfId="8370" xr:uid="{00000000-0005-0000-0000-00006A2C0000}"/>
    <cellStyle name="Normal 10 2 2 3 7 2 2" xfId="19192" xr:uid="{00000000-0005-0000-0000-00006B2C0000}"/>
    <cellStyle name="Normal 10 2 2 3 7 2 2 2" xfId="40837" xr:uid="{00000000-0005-0000-0000-00006C2C0000}"/>
    <cellStyle name="Normal 10 2 2 3 7 2 3" xfId="30015" xr:uid="{00000000-0005-0000-0000-00006D2C0000}"/>
    <cellStyle name="Normal 10 2 2 3 7 3" xfId="13781" xr:uid="{00000000-0005-0000-0000-00006E2C0000}"/>
    <cellStyle name="Normal 10 2 2 3 7 3 2" xfId="35426" xr:uid="{00000000-0005-0000-0000-00006F2C0000}"/>
    <cellStyle name="Normal 10 2 2 3 7 4" xfId="24604" xr:uid="{00000000-0005-0000-0000-0000702C0000}"/>
    <cellStyle name="Normal 10 2 2 3 8" xfId="5674" xr:uid="{00000000-0005-0000-0000-0000712C0000}"/>
    <cellStyle name="Normal 10 2 2 3 8 2" xfId="16496" xr:uid="{00000000-0005-0000-0000-0000722C0000}"/>
    <cellStyle name="Normal 10 2 2 3 8 2 2" xfId="38141" xr:uid="{00000000-0005-0000-0000-0000732C0000}"/>
    <cellStyle name="Normal 10 2 2 3 8 3" xfId="27319" xr:uid="{00000000-0005-0000-0000-0000742C0000}"/>
    <cellStyle name="Normal 10 2 2 3 9" xfId="11085" xr:uid="{00000000-0005-0000-0000-0000752C0000}"/>
    <cellStyle name="Normal 10 2 2 3 9 2" xfId="32730" xr:uid="{00000000-0005-0000-0000-0000762C0000}"/>
    <cellStyle name="Normal 10 2 2 4" xfId="391" xr:uid="{00000000-0005-0000-0000-0000772C0000}"/>
    <cellStyle name="Normal 10 2 2 4 2" xfId="840" xr:uid="{00000000-0005-0000-0000-0000782C0000}"/>
    <cellStyle name="Normal 10 2 2 4 2 2" xfId="2189" xr:uid="{00000000-0005-0000-0000-0000792C0000}"/>
    <cellStyle name="Normal 10 2 2 4 2 2 2" xfId="4887" xr:uid="{00000000-0005-0000-0000-00007A2C0000}"/>
    <cellStyle name="Normal 10 2 2 4 2 2 2 2" xfId="10312" xr:uid="{00000000-0005-0000-0000-00007B2C0000}"/>
    <cellStyle name="Normal 10 2 2 4 2 2 2 2 2" xfId="21134" xr:uid="{00000000-0005-0000-0000-00007C2C0000}"/>
    <cellStyle name="Normal 10 2 2 4 2 2 2 2 2 2" xfId="42779" xr:uid="{00000000-0005-0000-0000-00007D2C0000}"/>
    <cellStyle name="Normal 10 2 2 4 2 2 2 2 3" xfId="31957" xr:uid="{00000000-0005-0000-0000-00007E2C0000}"/>
    <cellStyle name="Normal 10 2 2 4 2 2 2 3" xfId="15723" xr:uid="{00000000-0005-0000-0000-00007F2C0000}"/>
    <cellStyle name="Normal 10 2 2 4 2 2 2 3 2" xfId="37368" xr:uid="{00000000-0005-0000-0000-0000802C0000}"/>
    <cellStyle name="Normal 10 2 2 4 2 2 2 4" xfId="26546" xr:uid="{00000000-0005-0000-0000-0000812C0000}"/>
    <cellStyle name="Normal 10 2 2 4 2 2 3" xfId="7616" xr:uid="{00000000-0005-0000-0000-0000822C0000}"/>
    <cellStyle name="Normal 10 2 2 4 2 2 3 2" xfId="18438" xr:uid="{00000000-0005-0000-0000-0000832C0000}"/>
    <cellStyle name="Normal 10 2 2 4 2 2 3 2 2" xfId="40083" xr:uid="{00000000-0005-0000-0000-0000842C0000}"/>
    <cellStyle name="Normal 10 2 2 4 2 2 3 3" xfId="29261" xr:uid="{00000000-0005-0000-0000-0000852C0000}"/>
    <cellStyle name="Normal 10 2 2 4 2 2 4" xfId="13027" xr:uid="{00000000-0005-0000-0000-0000862C0000}"/>
    <cellStyle name="Normal 10 2 2 4 2 2 4 2" xfId="34672" xr:uid="{00000000-0005-0000-0000-0000872C0000}"/>
    <cellStyle name="Normal 10 2 2 4 2 2 5" xfId="23850" xr:uid="{00000000-0005-0000-0000-0000882C0000}"/>
    <cellStyle name="Normal 10 2 2 4 2 3" xfId="3540" xr:uid="{00000000-0005-0000-0000-0000892C0000}"/>
    <cellStyle name="Normal 10 2 2 4 2 3 2" xfId="8965" xr:uid="{00000000-0005-0000-0000-00008A2C0000}"/>
    <cellStyle name="Normal 10 2 2 4 2 3 2 2" xfId="19787" xr:uid="{00000000-0005-0000-0000-00008B2C0000}"/>
    <cellStyle name="Normal 10 2 2 4 2 3 2 2 2" xfId="41432" xr:uid="{00000000-0005-0000-0000-00008C2C0000}"/>
    <cellStyle name="Normal 10 2 2 4 2 3 2 3" xfId="30610" xr:uid="{00000000-0005-0000-0000-00008D2C0000}"/>
    <cellStyle name="Normal 10 2 2 4 2 3 3" xfId="14376" xr:uid="{00000000-0005-0000-0000-00008E2C0000}"/>
    <cellStyle name="Normal 10 2 2 4 2 3 3 2" xfId="36021" xr:uid="{00000000-0005-0000-0000-00008F2C0000}"/>
    <cellStyle name="Normal 10 2 2 4 2 3 4" xfId="25199" xr:uid="{00000000-0005-0000-0000-0000902C0000}"/>
    <cellStyle name="Normal 10 2 2 4 2 4" xfId="6269" xr:uid="{00000000-0005-0000-0000-0000912C0000}"/>
    <cellStyle name="Normal 10 2 2 4 2 4 2" xfId="17091" xr:uid="{00000000-0005-0000-0000-0000922C0000}"/>
    <cellStyle name="Normal 10 2 2 4 2 4 2 2" xfId="38736" xr:uid="{00000000-0005-0000-0000-0000932C0000}"/>
    <cellStyle name="Normal 10 2 2 4 2 4 3" xfId="27914" xr:uid="{00000000-0005-0000-0000-0000942C0000}"/>
    <cellStyle name="Normal 10 2 2 4 2 5" xfId="11680" xr:uid="{00000000-0005-0000-0000-0000952C0000}"/>
    <cellStyle name="Normal 10 2 2 4 2 5 2" xfId="33325" xr:uid="{00000000-0005-0000-0000-0000962C0000}"/>
    <cellStyle name="Normal 10 2 2 4 2 6" xfId="22503" xr:uid="{00000000-0005-0000-0000-0000972C0000}"/>
    <cellStyle name="Normal 10 2 2 4 3" xfId="1289" xr:uid="{00000000-0005-0000-0000-0000982C0000}"/>
    <cellStyle name="Normal 10 2 2 4 3 2" xfId="2638" xr:uid="{00000000-0005-0000-0000-0000992C0000}"/>
    <cellStyle name="Normal 10 2 2 4 3 2 2" xfId="5336" xr:uid="{00000000-0005-0000-0000-00009A2C0000}"/>
    <cellStyle name="Normal 10 2 2 4 3 2 2 2" xfId="10761" xr:uid="{00000000-0005-0000-0000-00009B2C0000}"/>
    <cellStyle name="Normal 10 2 2 4 3 2 2 2 2" xfId="21583" xr:uid="{00000000-0005-0000-0000-00009C2C0000}"/>
    <cellStyle name="Normal 10 2 2 4 3 2 2 2 2 2" xfId="43228" xr:uid="{00000000-0005-0000-0000-00009D2C0000}"/>
    <cellStyle name="Normal 10 2 2 4 3 2 2 2 3" xfId="32406" xr:uid="{00000000-0005-0000-0000-00009E2C0000}"/>
    <cellStyle name="Normal 10 2 2 4 3 2 2 3" xfId="16172" xr:uid="{00000000-0005-0000-0000-00009F2C0000}"/>
    <cellStyle name="Normal 10 2 2 4 3 2 2 3 2" xfId="37817" xr:uid="{00000000-0005-0000-0000-0000A02C0000}"/>
    <cellStyle name="Normal 10 2 2 4 3 2 2 4" xfId="26995" xr:uid="{00000000-0005-0000-0000-0000A12C0000}"/>
    <cellStyle name="Normal 10 2 2 4 3 2 3" xfId="8065" xr:uid="{00000000-0005-0000-0000-0000A22C0000}"/>
    <cellStyle name="Normal 10 2 2 4 3 2 3 2" xfId="18887" xr:uid="{00000000-0005-0000-0000-0000A32C0000}"/>
    <cellStyle name="Normal 10 2 2 4 3 2 3 2 2" xfId="40532" xr:uid="{00000000-0005-0000-0000-0000A42C0000}"/>
    <cellStyle name="Normal 10 2 2 4 3 2 3 3" xfId="29710" xr:uid="{00000000-0005-0000-0000-0000A52C0000}"/>
    <cellStyle name="Normal 10 2 2 4 3 2 4" xfId="13476" xr:uid="{00000000-0005-0000-0000-0000A62C0000}"/>
    <cellStyle name="Normal 10 2 2 4 3 2 4 2" xfId="35121" xr:uid="{00000000-0005-0000-0000-0000A72C0000}"/>
    <cellStyle name="Normal 10 2 2 4 3 2 5" xfId="24299" xr:uid="{00000000-0005-0000-0000-0000A82C0000}"/>
    <cellStyle name="Normal 10 2 2 4 3 3" xfId="3989" xr:uid="{00000000-0005-0000-0000-0000A92C0000}"/>
    <cellStyle name="Normal 10 2 2 4 3 3 2" xfId="9414" xr:uid="{00000000-0005-0000-0000-0000AA2C0000}"/>
    <cellStyle name="Normal 10 2 2 4 3 3 2 2" xfId="20236" xr:uid="{00000000-0005-0000-0000-0000AB2C0000}"/>
    <cellStyle name="Normal 10 2 2 4 3 3 2 2 2" xfId="41881" xr:uid="{00000000-0005-0000-0000-0000AC2C0000}"/>
    <cellStyle name="Normal 10 2 2 4 3 3 2 3" xfId="31059" xr:uid="{00000000-0005-0000-0000-0000AD2C0000}"/>
    <cellStyle name="Normal 10 2 2 4 3 3 3" xfId="14825" xr:uid="{00000000-0005-0000-0000-0000AE2C0000}"/>
    <cellStyle name="Normal 10 2 2 4 3 3 3 2" xfId="36470" xr:uid="{00000000-0005-0000-0000-0000AF2C0000}"/>
    <cellStyle name="Normal 10 2 2 4 3 3 4" xfId="25648" xr:uid="{00000000-0005-0000-0000-0000B02C0000}"/>
    <cellStyle name="Normal 10 2 2 4 3 4" xfId="6718" xr:uid="{00000000-0005-0000-0000-0000B12C0000}"/>
    <cellStyle name="Normal 10 2 2 4 3 4 2" xfId="17540" xr:uid="{00000000-0005-0000-0000-0000B22C0000}"/>
    <cellStyle name="Normal 10 2 2 4 3 4 2 2" xfId="39185" xr:uid="{00000000-0005-0000-0000-0000B32C0000}"/>
    <cellStyle name="Normal 10 2 2 4 3 4 3" xfId="28363" xr:uid="{00000000-0005-0000-0000-0000B42C0000}"/>
    <cellStyle name="Normal 10 2 2 4 3 5" xfId="12129" xr:uid="{00000000-0005-0000-0000-0000B52C0000}"/>
    <cellStyle name="Normal 10 2 2 4 3 5 2" xfId="33774" xr:uid="{00000000-0005-0000-0000-0000B62C0000}"/>
    <cellStyle name="Normal 10 2 2 4 3 6" xfId="22952" xr:uid="{00000000-0005-0000-0000-0000B72C0000}"/>
    <cellStyle name="Normal 10 2 2 4 4" xfId="1740" xr:uid="{00000000-0005-0000-0000-0000B82C0000}"/>
    <cellStyle name="Normal 10 2 2 4 4 2" xfId="4438" xr:uid="{00000000-0005-0000-0000-0000B92C0000}"/>
    <cellStyle name="Normal 10 2 2 4 4 2 2" xfId="9863" xr:uid="{00000000-0005-0000-0000-0000BA2C0000}"/>
    <cellStyle name="Normal 10 2 2 4 4 2 2 2" xfId="20685" xr:uid="{00000000-0005-0000-0000-0000BB2C0000}"/>
    <cellStyle name="Normal 10 2 2 4 4 2 2 2 2" xfId="42330" xr:uid="{00000000-0005-0000-0000-0000BC2C0000}"/>
    <cellStyle name="Normal 10 2 2 4 4 2 2 3" xfId="31508" xr:uid="{00000000-0005-0000-0000-0000BD2C0000}"/>
    <cellStyle name="Normal 10 2 2 4 4 2 3" xfId="15274" xr:uid="{00000000-0005-0000-0000-0000BE2C0000}"/>
    <cellStyle name="Normal 10 2 2 4 4 2 3 2" xfId="36919" xr:uid="{00000000-0005-0000-0000-0000BF2C0000}"/>
    <cellStyle name="Normal 10 2 2 4 4 2 4" xfId="26097" xr:uid="{00000000-0005-0000-0000-0000C02C0000}"/>
    <cellStyle name="Normal 10 2 2 4 4 3" xfId="7167" xr:uid="{00000000-0005-0000-0000-0000C12C0000}"/>
    <cellStyle name="Normal 10 2 2 4 4 3 2" xfId="17989" xr:uid="{00000000-0005-0000-0000-0000C22C0000}"/>
    <cellStyle name="Normal 10 2 2 4 4 3 2 2" xfId="39634" xr:uid="{00000000-0005-0000-0000-0000C32C0000}"/>
    <cellStyle name="Normal 10 2 2 4 4 3 3" xfId="28812" xr:uid="{00000000-0005-0000-0000-0000C42C0000}"/>
    <cellStyle name="Normal 10 2 2 4 4 4" xfId="12578" xr:uid="{00000000-0005-0000-0000-0000C52C0000}"/>
    <cellStyle name="Normal 10 2 2 4 4 4 2" xfId="34223" xr:uid="{00000000-0005-0000-0000-0000C62C0000}"/>
    <cellStyle name="Normal 10 2 2 4 4 5" xfId="23401" xr:uid="{00000000-0005-0000-0000-0000C72C0000}"/>
    <cellStyle name="Normal 10 2 2 4 5" xfId="3091" xr:uid="{00000000-0005-0000-0000-0000C82C0000}"/>
    <cellStyle name="Normal 10 2 2 4 5 2" xfId="8516" xr:uid="{00000000-0005-0000-0000-0000C92C0000}"/>
    <cellStyle name="Normal 10 2 2 4 5 2 2" xfId="19338" xr:uid="{00000000-0005-0000-0000-0000CA2C0000}"/>
    <cellStyle name="Normal 10 2 2 4 5 2 2 2" xfId="40983" xr:uid="{00000000-0005-0000-0000-0000CB2C0000}"/>
    <cellStyle name="Normal 10 2 2 4 5 2 3" xfId="30161" xr:uid="{00000000-0005-0000-0000-0000CC2C0000}"/>
    <cellStyle name="Normal 10 2 2 4 5 3" xfId="13927" xr:uid="{00000000-0005-0000-0000-0000CD2C0000}"/>
    <cellStyle name="Normal 10 2 2 4 5 3 2" xfId="35572" xr:uid="{00000000-0005-0000-0000-0000CE2C0000}"/>
    <cellStyle name="Normal 10 2 2 4 5 4" xfId="24750" xr:uid="{00000000-0005-0000-0000-0000CF2C0000}"/>
    <cellStyle name="Normal 10 2 2 4 6" xfId="5820" xr:uid="{00000000-0005-0000-0000-0000D02C0000}"/>
    <cellStyle name="Normal 10 2 2 4 6 2" xfId="16642" xr:uid="{00000000-0005-0000-0000-0000D12C0000}"/>
    <cellStyle name="Normal 10 2 2 4 6 2 2" xfId="38287" xr:uid="{00000000-0005-0000-0000-0000D22C0000}"/>
    <cellStyle name="Normal 10 2 2 4 6 3" xfId="27465" xr:uid="{00000000-0005-0000-0000-0000D32C0000}"/>
    <cellStyle name="Normal 10 2 2 4 7" xfId="11231" xr:uid="{00000000-0005-0000-0000-0000D42C0000}"/>
    <cellStyle name="Normal 10 2 2 4 7 2" xfId="32876" xr:uid="{00000000-0005-0000-0000-0000D52C0000}"/>
    <cellStyle name="Normal 10 2 2 4 8" xfId="22054" xr:uid="{00000000-0005-0000-0000-0000D62C0000}"/>
    <cellStyle name="Normal 10 2 2 5" xfId="541" xr:uid="{00000000-0005-0000-0000-0000D72C0000}"/>
    <cellStyle name="Normal 10 2 2 5 2" xfId="990" xr:uid="{00000000-0005-0000-0000-0000D82C0000}"/>
    <cellStyle name="Normal 10 2 2 5 2 2" xfId="2339" xr:uid="{00000000-0005-0000-0000-0000D92C0000}"/>
    <cellStyle name="Normal 10 2 2 5 2 2 2" xfId="5037" xr:uid="{00000000-0005-0000-0000-0000DA2C0000}"/>
    <cellStyle name="Normal 10 2 2 5 2 2 2 2" xfId="10462" xr:uid="{00000000-0005-0000-0000-0000DB2C0000}"/>
    <cellStyle name="Normal 10 2 2 5 2 2 2 2 2" xfId="21284" xr:uid="{00000000-0005-0000-0000-0000DC2C0000}"/>
    <cellStyle name="Normal 10 2 2 5 2 2 2 2 2 2" xfId="42929" xr:uid="{00000000-0005-0000-0000-0000DD2C0000}"/>
    <cellStyle name="Normal 10 2 2 5 2 2 2 2 3" xfId="32107" xr:uid="{00000000-0005-0000-0000-0000DE2C0000}"/>
    <cellStyle name="Normal 10 2 2 5 2 2 2 3" xfId="15873" xr:uid="{00000000-0005-0000-0000-0000DF2C0000}"/>
    <cellStyle name="Normal 10 2 2 5 2 2 2 3 2" xfId="37518" xr:uid="{00000000-0005-0000-0000-0000E02C0000}"/>
    <cellStyle name="Normal 10 2 2 5 2 2 2 4" xfId="26696" xr:uid="{00000000-0005-0000-0000-0000E12C0000}"/>
    <cellStyle name="Normal 10 2 2 5 2 2 3" xfId="7766" xr:uid="{00000000-0005-0000-0000-0000E22C0000}"/>
    <cellStyle name="Normal 10 2 2 5 2 2 3 2" xfId="18588" xr:uid="{00000000-0005-0000-0000-0000E32C0000}"/>
    <cellStyle name="Normal 10 2 2 5 2 2 3 2 2" xfId="40233" xr:uid="{00000000-0005-0000-0000-0000E42C0000}"/>
    <cellStyle name="Normal 10 2 2 5 2 2 3 3" xfId="29411" xr:uid="{00000000-0005-0000-0000-0000E52C0000}"/>
    <cellStyle name="Normal 10 2 2 5 2 2 4" xfId="13177" xr:uid="{00000000-0005-0000-0000-0000E62C0000}"/>
    <cellStyle name="Normal 10 2 2 5 2 2 4 2" xfId="34822" xr:uid="{00000000-0005-0000-0000-0000E72C0000}"/>
    <cellStyle name="Normal 10 2 2 5 2 2 5" xfId="24000" xr:uid="{00000000-0005-0000-0000-0000E82C0000}"/>
    <cellStyle name="Normal 10 2 2 5 2 3" xfId="3690" xr:uid="{00000000-0005-0000-0000-0000E92C0000}"/>
    <cellStyle name="Normal 10 2 2 5 2 3 2" xfId="9115" xr:uid="{00000000-0005-0000-0000-0000EA2C0000}"/>
    <cellStyle name="Normal 10 2 2 5 2 3 2 2" xfId="19937" xr:uid="{00000000-0005-0000-0000-0000EB2C0000}"/>
    <cellStyle name="Normal 10 2 2 5 2 3 2 2 2" xfId="41582" xr:uid="{00000000-0005-0000-0000-0000EC2C0000}"/>
    <cellStyle name="Normal 10 2 2 5 2 3 2 3" xfId="30760" xr:uid="{00000000-0005-0000-0000-0000ED2C0000}"/>
    <cellStyle name="Normal 10 2 2 5 2 3 3" xfId="14526" xr:uid="{00000000-0005-0000-0000-0000EE2C0000}"/>
    <cellStyle name="Normal 10 2 2 5 2 3 3 2" xfId="36171" xr:uid="{00000000-0005-0000-0000-0000EF2C0000}"/>
    <cellStyle name="Normal 10 2 2 5 2 3 4" xfId="25349" xr:uid="{00000000-0005-0000-0000-0000F02C0000}"/>
    <cellStyle name="Normal 10 2 2 5 2 4" xfId="6419" xr:uid="{00000000-0005-0000-0000-0000F12C0000}"/>
    <cellStyle name="Normal 10 2 2 5 2 4 2" xfId="17241" xr:uid="{00000000-0005-0000-0000-0000F22C0000}"/>
    <cellStyle name="Normal 10 2 2 5 2 4 2 2" xfId="38886" xr:uid="{00000000-0005-0000-0000-0000F32C0000}"/>
    <cellStyle name="Normal 10 2 2 5 2 4 3" xfId="28064" xr:uid="{00000000-0005-0000-0000-0000F42C0000}"/>
    <cellStyle name="Normal 10 2 2 5 2 5" xfId="11830" xr:uid="{00000000-0005-0000-0000-0000F52C0000}"/>
    <cellStyle name="Normal 10 2 2 5 2 5 2" xfId="33475" xr:uid="{00000000-0005-0000-0000-0000F62C0000}"/>
    <cellStyle name="Normal 10 2 2 5 2 6" xfId="22653" xr:uid="{00000000-0005-0000-0000-0000F72C0000}"/>
    <cellStyle name="Normal 10 2 2 5 3" xfId="1439" xr:uid="{00000000-0005-0000-0000-0000F82C0000}"/>
    <cellStyle name="Normal 10 2 2 5 3 2" xfId="2788" xr:uid="{00000000-0005-0000-0000-0000F92C0000}"/>
    <cellStyle name="Normal 10 2 2 5 3 2 2" xfId="5486" xr:uid="{00000000-0005-0000-0000-0000FA2C0000}"/>
    <cellStyle name="Normal 10 2 2 5 3 2 2 2" xfId="10911" xr:uid="{00000000-0005-0000-0000-0000FB2C0000}"/>
    <cellStyle name="Normal 10 2 2 5 3 2 2 2 2" xfId="21733" xr:uid="{00000000-0005-0000-0000-0000FC2C0000}"/>
    <cellStyle name="Normal 10 2 2 5 3 2 2 2 2 2" xfId="43378" xr:uid="{00000000-0005-0000-0000-0000FD2C0000}"/>
    <cellStyle name="Normal 10 2 2 5 3 2 2 2 3" xfId="32556" xr:uid="{00000000-0005-0000-0000-0000FE2C0000}"/>
    <cellStyle name="Normal 10 2 2 5 3 2 2 3" xfId="16322" xr:uid="{00000000-0005-0000-0000-0000FF2C0000}"/>
    <cellStyle name="Normal 10 2 2 5 3 2 2 3 2" xfId="37967" xr:uid="{00000000-0005-0000-0000-0000002D0000}"/>
    <cellStyle name="Normal 10 2 2 5 3 2 2 4" xfId="27145" xr:uid="{00000000-0005-0000-0000-0000012D0000}"/>
    <cellStyle name="Normal 10 2 2 5 3 2 3" xfId="8215" xr:uid="{00000000-0005-0000-0000-0000022D0000}"/>
    <cellStyle name="Normal 10 2 2 5 3 2 3 2" xfId="19037" xr:uid="{00000000-0005-0000-0000-0000032D0000}"/>
    <cellStyle name="Normal 10 2 2 5 3 2 3 2 2" xfId="40682" xr:uid="{00000000-0005-0000-0000-0000042D0000}"/>
    <cellStyle name="Normal 10 2 2 5 3 2 3 3" xfId="29860" xr:uid="{00000000-0005-0000-0000-0000052D0000}"/>
    <cellStyle name="Normal 10 2 2 5 3 2 4" xfId="13626" xr:uid="{00000000-0005-0000-0000-0000062D0000}"/>
    <cellStyle name="Normal 10 2 2 5 3 2 4 2" xfId="35271" xr:uid="{00000000-0005-0000-0000-0000072D0000}"/>
    <cellStyle name="Normal 10 2 2 5 3 2 5" xfId="24449" xr:uid="{00000000-0005-0000-0000-0000082D0000}"/>
    <cellStyle name="Normal 10 2 2 5 3 3" xfId="4139" xr:uid="{00000000-0005-0000-0000-0000092D0000}"/>
    <cellStyle name="Normal 10 2 2 5 3 3 2" xfId="9564" xr:uid="{00000000-0005-0000-0000-00000A2D0000}"/>
    <cellStyle name="Normal 10 2 2 5 3 3 2 2" xfId="20386" xr:uid="{00000000-0005-0000-0000-00000B2D0000}"/>
    <cellStyle name="Normal 10 2 2 5 3 3 2 2 2" xfId="42031" xr:uid="{00000000-0005-0000-0000-00000C2D0000}"/>
    <cellStyle name="Normal 10 2 2 5 3 3 2 3" xfId="31209" xr:uid="{00000000-0005-0000-0000-00000D2D0000}"/>
    <cellStyle name="Normal 10 2 2 5 3 3 3" xfId="14975" xr:uid="{00000000-0005-0000-0000-00000E2D0000}"/>
    <cellStyle name="Normal 10 2 2 5 3 3 3 2" xfId="36620" xr:uid="{00000000-0005-0000-0000-00000F2D0000}"/>
    <cellStyle name="Normal 10 2 2 5 3 3 4" xfId="25798" xr:uid="{00000000-0005-0000-0000-0000102D0000}"/>
    <cellStyle name="Normal 10 2 2 5 3 4" xfId="6868" xr:uid="{00000000-0005-0000-0000-0000112D0000}"/>
    <cellStyle name="Normal 10 2 2 5 3 4 2" xfId="17690" xr:uid="{00000000-0005-0000-0000-0000122D0000}"/>
    <cellStyle name="Normal 10 2 2 5 3 4 2 2" xfId="39335" xr:uid="{00000000-0005-0000-0000-0000132D0000}"/>
    <cellStyle name="Normal 10 2 2 5 3 4 3" xfId="28513" xr:uid="{00000000-0005-0000-0000-0000142D0000}"/>
    <cellStyle name="Normal 10 2 2 5 3 5" xfId="12279" xr:uid="{00000000-0005-0000-0000-0000152D0000}"/>
    <cellStyle name="Normal 10 2 2 5 3 5 2" xfId="33924" xr:uid="{00000000-0005-0000-0000-0000162D0000}"/>
    <cellStyle name="Normal 10 2 2 5 3 6" xfId="23102" xr:uid="{00000000-0005-0000-0000-0000172D0000}"/>
    <cellStyle name="Normal 10 2 2 5 4" xfId="1890" xr:uid="{00000000-0005-0000-0000-0000182D0000}"/>
    <cellStyle name="Normal 10 2 2 5 4 2" xfId="4588" xr:uid="{00000000-0005-0000-0000-0000192D0000}"/>
    <cellStyle name="Normal 10 2 2 5 4 2 2" xfId="10013" xr:uid="{00000000-0005-0000-0000-00001A2D0000}"/>
    <cellStyle name="Normal 10 2 2 5 4 2 2 2" xfId="20835" xr:uid="{00000000-0005-0000-0000-00001B2D0000}"/>
    <cellStyle name="Normal 10 2 2 5 4 2 2 2 2" xfId="42480" xr:uid="{00000000-0005-0000-0000-00001C2D0000}"/>
    <cellStyle name="Normal 10 2 2 5 4 2 2 3" xfId="31658" xr:uid="{00000000-0005-0000-0000-00001D2D0000}"/>
    <cellStyle name="Normal 10 2 2 5 4 2 3" xfId="15424" xr:uid="{00000000-0005-0000-0000-00001E2D0000}"/>
    <cellStyle name="Normal 10 2 2 5 4 2 3 2" xfId="37069" xr:uid="{00000000-0005-0000-0000-00001F2D0000}"/>
    <cellStyle name="Normal 10 2 2 5 4 2 4" xfId="26247" xr:uid="{00000000-0005-0000-0000-0000202D0000}"/>
    <cellStyle name="Normal 10 2 2 5 4 3" xfId="7317" xr:uid="{00000000-0005-0000-0000-0000212D0000}"/>
    <cellStyle name="Normal 10 2 2 5 4 3 2" xfId="18139" xr:uid="{00000000-0005-0000-0000-0000222D0000}"/>
    <cellStyle name="Normal 10 2 2 5 4 3 2 2" xfId="39784" xr:uid="{00000000-0005-0000-0000-0000232D0000}"/>
    <cellStyle name="Normal 10 2 2 5 4 3 3" xfId="28962" xr:uid="{00000000-0005-0000-0000-0000242D0000}"/>
    <cellStyle name="Normal 10 2 2 5 4 4" xfId="12728" xr:uid="{00000000-0005-0000-0000-0000252D0000}"/>
    <cellStyle name="Normal 10 2 2 5 4 4 2" xfId="34373" xr:uid="{00000000-0005-0000-0000-0000262D0000}"/>
    <cellStyle name="Normal 10 2 2 5 4 5" xfId="23551" xr:uid="{00000000-0005-0000-0000-0000272D0000}"/>
    <cellStyle name="Normal 10 2 2 5 5" xfId="3241" xr:uid="{00000000-0005-0000-0000-0000282D0000}"/>
    <cellStyle name="Normal 10 2 2 5 5 2" xfId="8666" xr:uid="{00000000-0005-0000-0000-0000292D0000}"/>
    <cellStyle name="Normal 10 2 2 5 5 2 2" xfId="19488" xr:uid="{00000000-0005-0000-0000-00002A2D0000}"/>
    <cellStyle name="Normal 10 2 2 5 5 2 2 2" xfId="41133" xr:uid="{00000000-0005-0000-0000-00002B2D0000}"/>
    <cellStyle name="Normal 10 2 2 5 5 2 3" xfId="30311" xr:uid="{00000000-0005-0000-0000-00002C2D0000}"/>
    <cellStyle name="Normal 10 2 2 5 5 3" xfId="14077" xr:uid="{00000000-0005-0000-0000-00002D2D0000}"/>
    <cellStyle name="Normal 10 2 2 5 5 3 2" xfId="35722" xr:uid="{00000000-0005-0000-0000-00002E2D0000}"/>
    <cellStyle name="Normal 10 2 2 5 5 4" xfId="24900" xr:uid="{00000000-0005-0000-0000-00002F2D0000}"/>
    <cellStyle name="Normal 10 2 2 5 6" xfId="5970" xr:uid="{00000000-0005-0000-0000-0000302D0000}"/>
    <cellStyle name="Normal 10 2 2 5 6 2" xfId="16792" xr:uid="{00000000-0005-0000-0000-0000312D0000}"/>
    <cellStyle name="Normal 10 2 2 5 6 2 2" xfId="38437" xr:uid="{00000000-0005-0000-0000-0000322D0000}"/>
    <cellStyle name="Normal 10 2 2 5 6 3" xfId="27615" xr:uid="{00000000-0005-0000-0000-0000332D0000}"/>
    <cellStyle name="Normal 10 2 2 5 7" xfId="11381" xr:uid="{00000000-0005-0000-0000-0000342D0000}"/>
    <cellStyle name="Normal 10 2 2 5 7 2" xfId="33026" xr:uid="{00000000-0005-0000-0000-0000352D0000}"/>
    <cellStyle name="Normal 10 2 2 5 8" xfId="22204" xr:uid="{00000000-0005-0000-0000-0000362D0000}"/>
    <cellStyle name="Normal 10 2 2 6" xfId="691" xr:uid="{00000000-0005-0000-0000-0000372D0000}"/>
    <cellStyle name="Normal 10 2 2 6 2" xfId="2040" xr:uid="{00000000-0005-0000-0000-0000382D0000}"/>
    <cellStyle name="Normal 10 2 2 6 2 2" xfId="4738" xr:uid="{00000000-0005-0000-0000-0000392D0000}"/>
    <cellStyle name="Normal 10 2 2 6 2 2 2" xfId="10163" xr:uid="{00000000-0005-0000-0000-00003A2D0000}"/>
    <cellStyle name="Normal 10 2 2 6 2 2 2 2" xfId="20985" xr:uid="{00000000-0005-0000-0000-00003B2D0000}"/>
    <cellStyle name="Normal 10 2 2 6 2 2 2 2 2" xfId="42630" xr:uid="{00000000-0005-0000-0000-00003C2D0000}"/>
    <cellStyle name="Normal 10 2 2 6 2 2 2 3" xfId="31808" xr:uid="{00000000-0005-0000-0000-00003D2D0000}"/>
    <cellStyle name="Normal 10 2 2 6 2 2 3" xfId="15574" xr:uid="{00000000-0005-0000-0000-00003E2D0000}"/>
    <cellStyle name="Normal 10 2 2 6 2 2 3 2" xfId="37219" xr:uid="{00000000-0005-0000-0000-00003F2D0000}"/>
    <cellStyle name="Normal 10 2 2 6 2 2 4" xfId="26397" xr:uid="{00000000-0005-0000-0000-0000402D0000}"/>
    <cellStyle name="Normal 10 2 2 6 2 3" xfId="7467" xr:uid="{00000000-0005-0000-0000-0000412D0000}"/>
    <cellStyle name="Normal 10 2 2 6 2 3 2" xfId="18289" xr:uid="{00000000-0005-0000-0000-0000422D0000}"/>
    <cellStyle name="Normal 10 2 2 6 2 3 2 2" xfId="39934" xr:uid="{00000000-0005-0000-0000-0000432D0000}"/>
    <cellStyle name="Normal 10 2 2 6 2 3 3" xfId="29112" xr:uid="{00000000-0005-0000-0000-0000442D0000}"/>
    <cellStyle name="Normal 10 2 2 6 2 4" xfId="12878" xr:uid="{00000000-0005-0000-0000-0000452D0000}"/>
    <cellStyle name="Normal 10 2 2 6 2 4 2" xfId="34523" xr:uid="{00000000-0005-0000-0000-0000462D0000}"/>
    <cellStyle name="Normal 10 2 2 6 2 5" xfId="23701" xr:uid="{00000000-0005-0000-0000-0000472D0000}"/>
    <cellStyle name="Normal 10 2 2 6 3" xfId="3391" xr:uid="{00000000-0005-0000-0000-0000482D0000}"/>
    <cellStyle name="Normal 10 2 2 6 3 2" xfId="8816" xr:uid="{00000000-0005-0000-0000-0000492D0000}"/>
    <cellStyle name="Normal 10 2 2 6 3 2 2" xfId="19638" xr:uid="{00000000-0005-0000-0000-00004A2D0000}"/>
    <cellStyle name="Normal 10 2 2 6 3 2 2 2" xfId="41283" xr:uid="{00000000-0005-0000-0000-00004B2D0000}"/>
    <cellStyle name="Normal 10 2 2 6 3 2 3" xfId="30461" xr:uid="{00000000-0005-0000-0000-00004C2D0000}"/>
    <cellStyle name="Normal 10 2 2 6 3 3" xfId="14227" xr:uid="{00000000-0005-0000-0000-00004D2D0000}"/>
    <cellStyle name="Normal 10 2 2 6 3 3 2" xfId="35872" xr:uid="{00000000-0005-0000-0000-00004E2D0000}"/>
    <cellStyle name="Normal 10 2 2 6 3 4" xfId="25050" xr:uid="{00000000-0005-0000-0000-00004F2D0000}"/>
    <cellStyle name="Normal 10 2 2 6 4" xfId="6120" xr:uid="{00000000-0005-0000-0000-0000502D0000}"/>
    <cellStyle name="Normal 10 2 2 6 4 2" xfId="16942" xr:uid="{00000000-0005-0000-0000-0000512D0000}"/>
    <cellStyle name="Normal 10 2 2 6 4 2 2" xfId="38587" xr:uid="{00000000-0005-0000-0000-0000522D0000}"/>
    <cellStyle name="Normal 10 2 2 6 4 3" xfId="27765" xr:uid="{00000000-0005-0000-0000-0000532D0000}"/>
    <cellStyle name="Normal 10 2 2 6 5" xfId="11531" xr:uid="{00000000-0005-0000-0000-0000542D0000}"/>
    <cellStyle name="Normal 10 2 2 6 5 2" xfId="33176" xr:uid="{00000000-0005-0000-0000-0000552D0000}"/>
    <cellStyle name="Normal 10 2 2 6 6" xfId="22354" xr:uid="{00000000-0005-0000-0000-0000562D0000}"/>
    <cellStyle name="Normal 10 2 2 7" xfId="1140" xr:uid="{00000000-0005-0000-0000-0000572D0000}"/>
    <cellStyle name="Normal 10 2 2 7 2" xfId="2489" xr:uid="{00000000-0005-0000-0000-0000582D0000}"/>
    <cellStyle name="Normal 10 2 2 7 2 2" xfId="5187" xr:uid="{00000000-0005-0000-0000-0000592D0000}"/>
    <cellStyle name="Normal 10 2 2 7 2 2 2" xfId="10612" xr:uid="{00000000-0005-0000-0000-00005A2D0000}"/>
    <cellStyle name="Normal 10 2 2 7 2 2 2 2" xfId="21434" xr:uid="{00000000-0005-0000-0000-00005B2D0000}"/>
    <cellStyle name="Normal 10 2 2 7 2 2 2 2 2" xfId="43079" xr:uid="{00000000-0005-0000-0000-00005C2D0000}"/>
    <cellStyle name="Normal 10 2 2 7 2 2 2 3" xfId="32257" xr:uid="{00000000-0005-0000-0000-00005D2D0000}"/>
    <cellStyle name="Normal 10 2 2 7 2 2 3" xfId="16023" xr:uid="{00000000-0005-0000-0000-00005E2D0000}"/>
    <cellStyle name="Normal 10 2 2 7 2 2 3 2" xfId="37668" xr:uid="{00000000-0005-0000-0000-00005F2D0000}"/>
    <cellStyle name="Normal 10 2 2 7 2 2 4" xfId="26846" xr:uid="{00000000-0005-0000-0000-0000602D0000}"/>
    <cellStyle name="Normal 10 2 2 7 2 3" xfId="7916" xr:uid="{00000000-0005-0000-0000-0000612D0000}"/>
    <cellStyle name="Normal 10 2 2 7 2 3 2" xfId="18738" xr:uid="{00000000-0005-0000-0000-0000622D0000}"/>
    <cellStyle name="Normal 10 2 2 7 2 3 2 2" xfId="40383" xr:uid="{00000000-0005-0000-0000-0000632D0000}"/>
    <cellStyle name="Normal 10 2 2 7 2 3 3" xfId="29561" xr:uid="{00000000-0005-0000-0000-0000642D0000}"/>
    <cellStyle name="Normal 10 2 2 7 2 4" xfId="13327" xr:uid="{00000000-0005-0000-0000-0000652D0000}"/>
    <cellStyle name="Normal 10 2 2 7 2 4 2" xfId="34972" xr:uid="{00000000-0005-0000-0000-0000662D0000}"/>
    <cellStyle name="Normal 10 2 2 7 2 5" xfId="24150" xr:uid="{00000000-0005-0000-0000-0000672D0000}"/>
    <cellStyle name="Normal 10 2 2 7 3" xfId="3840" xr:uid="{00000000-0005-0000-0000-0000682D0000}"/>
    <cellStyle name="Normal 10 2 2 7 3 2" xfId="9265" xr:uid="{00000000-0005-0000-0000-0000692D0000}"/>
    <cellStyle name="Normal 10 2 2 7 3 2 2" xfId="20087" xr:uid="{00000000-0005-0000-0000-00006A2D0000}"/>
    <cellStyle name="Normal 10 2 2 7 3 2 2 2" xfId="41732" xr:uid="{00000000-0005-0000-0000-00006B2D0000}"/>
    <cellStyle name="Normal 10 2 2 7 3 2 3" xfId="30910" xr:uid="{00000000-0005-0000-0000-00006C2D0000}"/>
    <cellStyle name="Normal 10 2 2 7 3 3" xfId="14676" xr:uid="{00000000-0005-0000-0000-00006D2D0000}"/>
    <cellStyle name="Normal 10 2 2 7 3 3 2" xfId="36321" xr:uid="{00000000-0005-0000-0000-00006E2D0000}"/>
    <cellStyle name="Normal 10 2 2 7 3 4" xfId="25499" xr:uid="{00000000-0005-0000-0000-00006F2D0000}"/>
    <cellStyle name="Normal 10 2 2 7 4" xfId="6569" xr:uid="{00000000-0005-0000-0000-0000702D0000}"/>
    <cellStyle name="Normal 10 2 2 7 4 2" xfId="17391" xr:uid="{00000000-0005-0000-0000-0000712D0000}"/>
    <cellStyle name="Normal 10 2 2 7 4 2 2" xfId="39036" xr:uid="{00000000-0005-0000-0000-0000722D0000}"/>
    <cellStyle name="Normal 10 2 2 7 4 3" xfId="28214" xr:uid="{00000000-0005-0000-0000-0000732D0000}"/>
    <cellStyle name="Normal 10 2 2 7 5" xfId="11980" xr:uid="{00000000-0005-0000-0000-0000742D0000}"/>
    <cellStyle name="Normal 10 2 2 7 5 2" xfId="33625" xr:uid="{00000000-0005-0000-0000-0000752D0000}"/>
    <cellStyle name="Normal 10 2 2 7 6" xfId="22803" xr:uid="{00000000-0005-0000-0000-0000762D0000}"/>
    <cellStyle name="Normal 10 2 2 8" xfId="1591" xr:uid="{00000000-0005-0000-0000-0000772D0000}"/>
    <cellStyle name="Normal 10 2 2 8 2" xfId="4289" xr:uid="{00000000-0005-0000-0000-0000782D0000}"/>
    <cellStyle name="Normal 10 2 2 8 2 2" xfId="9714" xr:uid="{00000000-0005-0000-0000-0000792D0000}"/>
    <cellStyle name="Normal 10 2 2 8 2 2 2" xfId="20536" xr:uid="{00000000-0005-0000-0000-00007A2D0000}"/>
    <cellStyle name="Normal 10 2 2 8 2 2 2 2" xfId="42181" xr:uid="{00000000-0005-0000-0000-00007B2D0000}"/>
    <cellStyle name="Normal 10 2 2 8 2 2 3" xfId="31359" xr:uid="{00000000-0005-0000-0000-00007C2D0000}"/>
    <cellStyle name="Normal 10 2 2 8 2 3" xfId="15125" xr:uid="{00000000-0005-0000-0000-00007D2D0000}"/>
    <cellStyle name="Normal 10 2 2 8 2 3 2" xfId="36770" xr:uid="{00000000-0005-0000-0000-00007E2D0000}"/>
    <cellStyle name="Normal 10 2 2 8 2 4" xfId="25948" xr:uid="{00000000-0005-0000-0000-00007F2D0000}"/>
    <cellStyle name="Normal 10 2 2 8 3" xfId="7018" xr:uid="{00000000-0005-0000-0000-0000802D0000}"/>
    <cellStyle name="Normal 10 2 2 8 3 2" xfId="17840" xr:uid="{00000000-0005-0000-0000-0000812D0000}"/>
    <cellStyle name="Normal 10 2 2 8 3 2 2" xfId="39485" xr:uid="{00000000-0005-0000-0000-0000822D0000}"/>
    <cellStyle name="Normal 10 2 2 8 3 3" xfId="28663" xr:uid="{00000000-0005-0000-0000-0000832D0000}"/>
    <cellStyle name="Normal 10 2 2 8 4" xfId="12429" xr:uid="{00000000-0005-0000-0000-0000842D0000}"/>
    <cellStyle name="Normal 10 2 2 8 4 2" xfId="34074" xr:uid="{00000000-0005-0000-0000-0000852D0000}"/>
    <cellStyle name="Normal 10 2 2 8 5" xfId="23252" xr:uid="{00000000-0005-0000-0000-0000862D0000}"/>
    <cellStyle name="Normal 10 2 2 9" xfId="2942" xr:uid="{00000000-0005-0000-0000-0000872D0000}"/>
    <cellStyle name="Normal 10 2 2 9 2" xfId="8367" xr:uid="{00000000-0005-0000-0000-0000882D0000}"/>
    <cellStyle name="Normal 10 2 2 9 2 2" xfId="19189" xr:uid="{00000000-0005-0000-0000-0000892D0000}"/>
    <cellStyle name="Normal 10 2 2 9 2 2 2" xfId="40834" xr:uid="{00000000-0005-0000-0000-00008A2D0000}"/>
    <cellStyle name="Normal 10 2 2 9 2 3" xfId="30012" xr:uid="{00000000-0005-0000-0000-00008B2D0000}"/>
    <cellStyle name="Normal 10 2 2 9 3" xfId="13778" xr:uid="{00000000-0005-0000-0000-00008C2D0000}"/>
    <cellStyle name="Normal 10 2 2 9 3 2" xfId="35423" xr:uid="{00000000-0005-0000-0000-00008D2D0000}"/>
    <cellStyle name="Normal 10 2 2 9 4" xfId="24601" xr:uid="{00000000-0005-0000-0000-00008E2D0000}"/>
    <cellStyle name="Normal 10 2 3" xfId="199" xr:uid="{00000000-0005-0000-0000-00008F2D0000}"/>
    <cellStyle name="Normal 10 2 3 10" xfId="11086" xr:uid="{00000000-0005-0000-0000-0000902D0000}"/>
    <cellStyle name="Normal 10 2 3 10 2" xfId="32731" xr:uid="{00000000-0005-0000-0000-0000912D0000}"/>
    <cellStyle name="Normal 10 2 3 11" xfId="21909" xr:uid="{00000000-0005-0000-0000-0000922D0000}"/>
    <cellStyle name="Normal 10 2 3 2" xfId="200" xr:uid="{00000000-0005-0000-0000-0000932D0000}"/>
    <cellStyle name="Normal 10 2 3 2 10" xfId="21910" xr:uid="{00000000-0005-0000-0000-0000942D0000}"/>
    <cellStyle name="Normal 10 2 3 2 2" xfId="396" xr:uid="{00000000-0005-0000-0000-0000952D0000}"/>
    <cellStyle name="Normal 10 2 3 2 2 2" xfId="845" xr:uid="{00000000-0005-0000-0000-0000962D0000}"/>
    <cellStyle name="Normal 10 2 3 2 2 2 2" xfId="2194" xr:uid="{00000000-0005-0000-0000-0000972D0000}"/>
    <cellStyle name="Normal 10 2 3 2 2 2 2 2" xfId="4892" xr:uid="{00000000-0005-0000-0000-0000982D0000}"/>
    <cellStyle name="Normal 10 2 3 2 2 2 2 2 2" xfId="10317" xr:uid="{00000000-0005-0000-0000-0000992D0000}"/>
    <cellStyle name="Normal 10 2 3 2 2 2 2 2 2 2" xfId="21139" xr:uid="{00000000-0005-0000-0000-00009A2D0000}"/>
    <cellStyle name="Normal 10 2 3 2 2 2 2 2 2 2 2" xfId="42784" xr:uid="{00000000-0005-0000-0000-00009B2D0000}"/>
    <cellStyle name="Normal 10 2 3 2 2 2 2 2 2 3" xfId="31962" xr:uid="{00000000-0005-0000-0000-00009C2D0000}"/>
    <cellStyle name="Normal 10 2 3 2 2 2 2 2 3" xfId="15728" xr:uid="{00000000-0005-0000-0000-00009D2D0000}"/>
    <cellStyle name="Normal 10 2 3 2 2 2 2 2 3 2" xfId="37373" xr:uid="{00000000-0005-0000-0000-00009E2D0000}"/>
    <cellStyle name="Normal 10 2 3 2 2 2 2 2 4" xfId="26551" xr:uid="{00000000-0005-0000-0000-00009F2D0000}"/>
    <cellStyle name="Normal 10 2 3 2 2 2 2 3" xfId="7621" xr:uid="{00000000-0005-0000-0000-0000A02D0000}"/>
    <cellStyle name="Normal 10 2 3 2 2 2 2 3 2" xfId="18443" xr:uid="{00000000-0005-0000-0000-0000A12D0000}"/>
    <cellStyle name="Normal 10 2 3 2 2 2 2 3 2 2" xfId="40088" xr:uid="{00000000-0005-0000-0000-0000A22D0000}"/>
    <cellStyle name="Normal 10 2 3 2 2 2 2 3 3" xfId="29266" xr:uid="{00000000-0005-0000-0000-0000A32D0000}"/>
    <cellStyle name="Normal 10 2 3 2 2 2 2 4" xfId="13032" xr:uid="{00000000-0005-0000-0000-0000A42D0000}"/>
    <cellStyle name="Normal 10 2 3 2 2 2 2 4 2" xfId="34677" xr:uid="{00000000-0005-0000-0000-0000A52D0000}"/>
    <cellStyle name="Normal 10 2 3 2 2 2 2 5" xfId="23855" xr:uid="{00000000-0005-0000-0000-0000A62D0000}"/>
    <cellStyle name="Normal 10 2 3 2 2 2 3" xfId="3545" xr:uid="{00000000-0005-0000-0000-0000A72D0000}"/>
    <cellStyle name="Normal 10 2 3 2 2 2 3 2" xfId="8970" xr:uid="{00000000-0005-0000-0000-0000A82D0000}"/>
    <cellStyle name="Normal 10 2 3 2 2 2 3 2 2" xfId="19792" xr:uid="{00000000-0005-0000-0000-0000A92D0000}"/>
    <cellStyle name="Normal 10 2 3 2 2 2 3 2 2 2" xfId="41437" xr:uid="{00000000-0005-0000-0000-0000AA2D0000}"/>
    <cellStyle name="Normal 10 2 3 2 2 2 3 2 3" xfId="30615" xr:uid="{00000000-0005-0000-0000-0000AB2D0000}"/>
    <cellStyle name="Normal 10 2 3 2 2 2 3 3" xfId="14381" xr:uid="{00000000-0005-0000-0000-0000AC2D0000}"/>
    <cellStyle name="Normal 10 2 3 2 2 2 3 3 2" xfId="36026" xr:uid="{00000000-0005-0000-0000-0000AD2D0000}"/>
    <cellStyle name="Normal 10 2 3 2 2 2 3 4" xfId="25204" xr:uid="{00000000-0005-0000-0000-0000AE2D0000}"/>
    <cellStyle name="Normal 10 2 3 2 2 2 4" xfId="6274" xr:uid="{00000000-0005-0000-0000-0000AF2D0000}"/>
    <cellStyle name="Normal 10 2 3 2 2 2 4 2" xfId="17096" xr:uid="{00000000-0005-0000-0000-0000B02D0000}"/>
    <cellStyle name="Normal 10 2 3 2 2 2 4 2 2" xfId="38741" xr:uid="{00000000-0005-0000-0000-0000B12D0000}"/>
    <cellStyle name="Normal 10 2 3 2 2 2 4 3" xfId="27919" xr:uid="{00000000-0005-0000-0000-0000B22D0000}"/>
    <cellStyle name="Normal 10 2 3 2 2 2 5" xfId="11685" xr:uid="{00000000-0005-0000-0000-0000B32D0000}"/>
    <cellStyle name="Normal 10 2 3 2 2 2 5 2" xfId="33330" xr:uid="{00000000-0005-0000-0000-0000B42D0000}"/>
    <cellStyle name="Normal 10 2 3 2 2 2 6" xfId="22508" xr:uid="{00000000-0005-0000-0000-0000B52D0000}"/>
    <cellStyle name="Normal 10 2 3 2 2 3" xfId="1294" xr:uid="{00000000-0005-0000-0000-0000B62D0000}"/>
    <cellStyle name="Normal 10 2 3 2 2 3 2" xfId="2643" xr:uid="{00000000-0005-0000-0000-0000B72D0000}"/>
    <cellStyle name="Normal 10 2 3 2 2 3 2 2" xfId="5341" xr:uid="{00000000-0005-0000-0000-0000B82D0000}"/>
    <cellStyle name="Normal 10 2 3 2 2 3 2 2 2" xfId="10766" xr:uid="{00000000-0005-0000-0000-0000B92D0000}"/>
    <cellStyle name="Normal 10 2 3 2 2 3 2 2 2 2" xfId="21588" xr:uid="{00000000-0005-0000-0000-0000BA2D0000}"/>
    <cellStyle name="Normal 10 2 3 2 2 3 2 2 2 2 2" xfId="43233" xr:uid="{00000000-0005-0000-0000-0000BB2D0000}"/>
    <cellStyle name="Normal 10 2 3 2 2 3 2 2 2 3" xfId="32411" xr:uid="{00000000-0005-0000-0000-0000BC2D0000}"/>
    <cellStyle name="Normal 10 2 3 2 2 3 2 2 3" xfId="16177" xr:uid="{00000000-0005-0000-0000-0000BD2D0000}"/>
    <cellStyle name="Normal 10 2 3 2 2 3 2 2 3 2" xfId="37822" xr:uid="{00000000-0005-0000-0000-0000BE2D0000}"/>
    <cellStyle name="Normal 10 2 3 2 2 3 2 2 4" xfId="27000" xr:uid="{00000000-0005-0000-0000-0000BF2D0000}"/>
    <cellStyle name="Normal 10 2 3 2 2 3 2 3" xfId="8070" xr:uid="{00000000-0005-0000-0000-0000C02D0000}"/>
    <cellStyle name="Normal 10 2 3 2 2 3 2 3 2" xfId="18892" xr:uid="{00000000-0005-0000-0000-0000C12D0000}"/>
    <cellStyle name="Normal 10 2 3 2 2 3 2 3 2 2" xfId="40537" xr:uid="{00000000-0005-0000-0000-0000C22D0000}"/>
    <cellStyle name="Normal 10 2 3 2 2 3 2 3 3" xfId="29715" xr:uid="{00000000-0005-0000-0000-0000C32D0000}"/>
    <cellStyle name="Normal 10 2 3 2 2 3 2 4" xfId="13481" xr:uid="{00000000-0005-0000-0000-0000C42D0000}"/>
    <cellStyle name="Normal 10 2 3 2 2 3 2 4 2" xfId="35126" xr:uid="{00000000-0005-0000-0000-0000C52D0000}"/>
    <cellStyle name="Normal 10 2 3 2 2 3 2 5" xfId="24304" xr:uid="{00000000-0005-0000-0000-0000C62D0000}"/>
    <cellStyle name="Normal 10 2 3 2 2 3 3" xfId="3994" xr:uid="{00000000-0005-0000-0000-0000C72D0000}"/>
    <cellStyle name="Normal 10 2 3 2 2 3 3 2" xfId="9419" xr:uid="{00000000-0005-0000-0000-0000C82D0000}"/>
    <cellStyle name="Normal 10 2 3 2 2 3 3 2 2" xfId="20241" xr:uid="{00000000-0005-0000-0000-0000C92D0000}"/>
    <cellStyle name="Normal 10 2 3 2 2 3 3 2 2 2" xfId="41886" xr:uid="{00000000-0005-0000-0000-0000CA2D0000}"/>
    <cellStyle name="Normal 10 2 3 2 2 3 3 2 3" xfId="31064" xr:uid="{00000000-0005-0000-0000-0000CB2D0000}"/>
    <cellStyle name="Normal 10 2 3 2 2 3 3 3" xfId="14830" xr:uid="{00000000-0005-0000-0000-0000CC2D0000}"/>
    <cellStyle name="Normal 10 2 3 2 2 3 3 3 2" xfId="36475" xr:uid="{00000000-0005-0000-0000-0000CD2D0000}"/>
    <cellStyle name="Normal 10 2 3 2 2 3 3 4" xfId="25653" xr:uid="{00000000-0005-0000-0000-0000CE2D0000}"/>
    <cellStyle name="Normal 10 2 3 2 2 3 4" xfId="6723" xr:uid="{00000000-0005-0000-0000-0000CF2D0000}"/>
    <cellStyle name="Normal 10 2 3 2 2 3 4 2" xfId="17545" xr:uid="{00000000-0005-0000-0000-0000D02D0000}"/>
    <cellStyle name="Normal 10 2 3 2 2 3 4 2 2" xfId="39190" xr:uid="{00000000-0005-0000-0000-0000D12D0000}"/>
    <cellStyle name="Normal 10 2 3 2 2 3 4 3" xfId="28368" xr:uid="{00000000-0005-0000-0000-0000D22D0000}"/>
    <cellStyle name="Normal 10 2 3 2 2 3 5" xfId="12134" xr:uid="{00000000-0005-0000-0000-0000D32D0000}"/>
    <cellStyle name="Normal 10 2 3 2 2 3 5 2" xfId="33779" xr:uid="{00000000-0005-0000-0000-0000D42D0000}"/>
    <cellStyle name="Normal 10 2 3 2 2 3 6" xfId="22957" xr:uid="{00000000-0005-0000-0000-0000D52D0000}"/>
    <cellStyle name="Normal 10 2 3 2 2 4" xfId="1745" xr:uid="{00000000-0005-0000-0000-0000D62D0000}"/>
    <cellStyle name="Normal 10 2 3 2 2 4 2" xfId="4443" xr:uid="{00000000-0005-0000-0000-0000D72D0000}"/>
    <cellStyle name="Normal 10 2 3 2 2 4 2 2" xfId="9868" xr:uid="{00000000-0005-0000-0000-0000D82D0000}"/>
    <cellStyle name="Normal 10 2 3 2 2 4 2 2 2" xfId="20690" xr:uid="{00000000-0005-0000-0000-0000D92D0000}"/>
    <cellStyle name="Normal 10 2 3 2 2 4 2 2 2 2" xfId="42335" xr:uid="{00000000-0005-0000-0000-0000DA2D0000}"/>
    <cellStyle name="Normal 10 2 3 2 2 4 2 2 3" xfId="31513" xr:uid="{00000000-0005-0000-0000-0000DB2D0000}"/>
    <cellStyle name="Normal 10 2 3 2 2 4 2 3" xfId="15279" xr:uid="{00000000-0005-0000-0000-0000DC2D0000}"/>
    <cellStyle name="Normal 10 2 3 2 2 4 2 3 2" xfId="36924" xr:uid="{00000000-0005-0000-0000-0000DD2D0000}"/>
    <cellStyle name="Normal 10 2 3 2 2 4 2 4" xfId="26102" xr:uid="{00000000-0005-0000-0000-0000DE2D0000}"/>
    <cellStyle name="Normal 10 2 3 2 2 4 3" xfId="7172" xr:uid="{00000000-0005-0000-0000-0000DF2D0000}"/>
    <cellStyle name="Normal 10 2 3 2 2 4 3 2" xfId="17994" xr:uid="{00000000-0005-0000-0000-0000E02D0000}"/>
    <cellStyle name="Normal 10 2 3 2 2 4 3 2 2" xfId="39639" xr:uid="{00000000-0005-0000-0000-0000E12D0000}"/>
    <cellStyle name="Normal 10 2 3 2 2 4 3 3" xfId="28817" xr:uid="{00000000-0005-0000-0000-0000E22D0000}"/>
    <cellStyle name="Normal 10 2 3 2 2 4 4" xfId="12583" xr:uid="{00000000-0005-0000-0000-0000E32D0000}"/>
    <cellStyle name="Normal 10 2 3 2 2 4 4 2" xfId="34228" xr:uid="{00000000-0005-0000-0000-0000E42D0000}"/>
    <cellStyle name="Normal 10 2 3 2 2 4 5" xfId="23406" xr:uid="{00000000-0005-0000-0000-0000E52D0000}"/>
    <cellStyle name="Normal 10 2 3 2 2 5" xfId="3096" xr:uid="{00000000-0005-0000-0000-0000E62D0000}"/>
    <cellStyle name="Normal 10 2 3 2 2 5 2" xfId="8521" xr:uid="{00000000-0005-0000-0000-0000E72D0000}"/>
    <cellStyle name="Normal 10 2 3 2 2 5 2 2" xfId="19343" xr:uid="{00000000-0005-0000-0000-0000E82D0000}"/>
    <cellStyle name="Normal 10 2 3 2 2 5 2 2 2" xfId="40988" xr:uid="{00000000-0005-0000-0000-0000E92D0000}"/>
    <cellStyle name="Normal 10 2 3 2 2 5 2 3" xfId="30166" xr:uid="{00000000-0005-0000-0000-0000EA2D0000}"/>
    <cellStyle name="Normal 10 2 3 2 2 5 3" xfId="13932" xr:uid="{00000000-0005-0000-0000-0000EB2D0000}"/>
    <cellStyle name="Normal 10 2 3 2 2 5 3 2" xfId="35577" xr:uid="{00000000-0005-0000-0000-0000EC2D0000}"/>
    <cellStyle name="Normal 10 2 3 2 2 5 4" xfId="24755" xr:uid="{00000000-0005-0000-0000-0000ED2D0000}"/>
    <cellStyle name="Normal 10 2 3 2 2 6" xfId="5825" xr:uid="{00000000-0005-0000-0000-0000EE2D0000}"/>
    <cellStyle name="Normal 10 2 3 2 2 6 2" xfId="16647" xr:uid="{00000000-0005-0000-0000-0000EF2D0000}"/>
    <cellStyle name="Normal 10 2 3 2 2 6 2 2" xfId="38292" xr:uid="{00000000-0005-0000-0000-0000F02D0000}"/>
    <cellStyle name="Normal 10 2 3 2 2 6 3" xfId="27470" xr:uid="{00000000-0005-0000-0000-0000F12D0000}"/>
    <cellStyle name="Normal 10 2 3 2 2 7" xfId="11236" xr:uid="{00000000-0005-0000-0000-0000F22D0000}"/>
    <cellStyle name="Normal 10 2 3 2 2 7 2" xfId="32881" xr:uid="{00000000-0005-0000-0000-0000F32D0000}"/>
    <cellStyle name="Normal 10 2 3 2 2 8" xfId="22059" xr:uid="{00000000-0005-0000-0000-0000F42D0000}"/>
    <cellStyle name="Normal 10 2 3 2 3" xfId="546" xr:uid="{00000000-0005-0000-0000-0000F52D0000}"/>
    <cellStyle name="Normal 10 2 3 2 3 2" xfId="995" xr:uid="{00000000-0005-0000-0000-0000F62D0000}"/>
    <cellStyle name="Normal 10 2 3 2 3 2 2" xfId="2344" xr:uid="{00000000-0005-0000-0000-0000F72D0000}"/>
    <cellStyle name="Normal 10 2 3 2 3 2 2 2" xfId="5042" xr:uid="{00000000-0005-0000-0000-0000F82D0000}"/>
    <cellStyle name="Normal 10 2 3 2 3 2 2 2 2" xfId="10467" xr:uid="{00000000-0005-0000-0000-0000F92D0000}"/>
    <cellStyle name="Normal 10 2 3 2 3 2 2 2 2 2" xfId="21289" xr:uid="{00000000-0005-0000-0000-0000FA2D0000}"/>
    <cellStyle name="Normal 10 2 3 2 3 2 2 2 2 2 2" xfId="42934" xr:uid="{00000000-0005-0000-0000-0000FB2D0000}"/>
    <cellStyle name="Normal 10 2 3 2 3 2 2 2 2 3" xfId="32112" xr:uid="{00000000-0005-0000-0000-0000FC2D0000}"/>
    <cellStyle name="Normal 10 2 3 2 3 2 2 2 3" xfId="15878" xr:uid="{00000000-0005-0000-0000-0000FD2D0000}"/>
    <cellStyle name="Normal 10 2 3 2 3 2 2 2 3 2" xfId="37523" xr:uid="{00000000-0005-0000-0000-0000FE2D0000}"/>
    <cellStyle name="Normal 10 2 3 2 3 2 2 2 4" xfId="26701" xr:uid="{00000000-0005-0000-0000-0000FF2D0000}"/>
    <cellStyle name="Normal 10 2 3 2 3 2 2 3" xfId="7771" xr:uid="{00000000-0005-0000-0000-0000002E0000}"/>
    <cellStyle name="Normal 10 2 3 2 3 2 2 3 2" xfId="18593" xr:uid="{00000000-0005-0000-0000-0000012E0000}"/>
    <cellStyle name="Normal 10 2 3 2 3 2 2 3 2 2" xfId="40238" xr:uid="{00000000-0005-0000-0000-0000022E0000}"/>
    <cellStyle name="Normal 10 2 3 2 3 2 2 3 3" xfId="29416" xr:uid="{00000000-0005-0000-0000-0000032E0000}"/>
    <cellStyle name="Normal 10 2 3 2 3 2 2 4" xfId="13182" xr:uid="{00000000-0005-0000-0000-0000042E0000}"/>
    <cellStyle name="Normal 10 2 3 2 3 2 2 4 2" xfId="34827" xr:uid="{00000000-0005-0000-0000-0000052E0000}"/>
    <cellStyle name="Normal 10 2 3 2 3 2 2 5" xfId="24005" xr:uid="{00000000-0005-0000-0000-0000062E0000}"/>
    <cellStyle name="Normal 10 2 3 2 3 2 3" xfId="3695" xr:uid="{00000000-0005-0000-0000-0000072E0000}"/>
    <cellStyle name="Normal 10 2 3 2 3 2 3 2" xfId="9120" xr:uid="{00000000-0005-0000-0000-0000082E0000}"/>
    <cellStyle name="Normal 10 2 3 2 3 2 3 2 2" xfId="19942" xr:uid="{00000000-0005-0000-0000-0000092E0000}"/>
    <cellStyle name="Normal 10 2 3 2 3 2 3 2 2 2" xfId="41587" xr:uid="{00000000-0005-0000-0000-00000A2E0000}"/>
    <cellStyle name="Normal 10 2 3 2 3 2 3 2 3" xfId="30765" xr:uid="{00000000-0005-0000-0000-00000B2E0000}"/>
    <cellStyle name="Normal 10 2 3 2 3 2 3 3" xfId="14531" xr:uid="{00000000-0005-0000-0000-00000C2E0000}"/>
    <cellStyle name="Normal 10 2 3 2 3 2 3 3 2" xfId="36176" xr:uid="{00000000-0005-0000-0000-00000D2E0000}"/>
    <cellStyle name="Normal 10 2 3 2 3 2 3 4" xfId="25354" xr:uid="{00000000-0005-0000-0000-00000E2E0000}"/>
    <cellStyle name="Normal 10 2 3 2 3 2 4" xfId="6424" xr:uid="{00000000-0005-0000-0000-00000F2E0000}"/>
    <cellStyle name="Normal 10 2 3 2 3 2 4 2" xfId="17246" xr:uid="{00000000-0005-0000-0000-0000102E0000}"/>
    <cellStyle name="Normal 10 2 3 2 3 2 4 2 2" xfId="38891" xr:uid="{00000000-0005-0000-0000-0000112E0000}"/>
    <cellStyle name="Normal 10 2 3 2 3 2 4 3" xfId="28069" xr:uid="{00000000-0005-0000-0000-0000122E0000}"/>
    <cellStyle name="Normal 10 2 3 2 3 2 5" xfId="11835" xr:uid="{00000000-0005-0000-0000-0000132E0000}"/>
    <cellStyle name="Normal 10 2 3 2 3 2 5 2" xfId="33480" xr:uid="{00000000-0005-0000-0000-0000142E0000}"/>
    <cellStyle name="Normal 10 2 3 2 3 2 6" xfId="22658" xr:uid="{00000000-0005-0000-0000-0000152E0000}"/>
    <cellStyle name="Normal 10 2 3 2 3 3" xfId="1444" xr:uid="{00000000-0005-0000-0000-0000162E0000}"/>
    <cellStyle name="Normal 10 2 3 2 3 3 2" xfId="2793" xr:uid="{00000000-0005-0000-0000-0000172E0000}"/>
    <cellStyle name="Normal 10 2 3 2 3 3 2 2" xfId="5491" xr:uid="{00000000-0005-0000-0000-0000182E0000}"/>
    <cellStyle name="Normal 10 2 3 2 3 3 2 2 2" xfId="10916" xr:uid="{00000000-0005-0000-0000-0000192E0000}"/>
    <cellStyle name="Normal 10 2 3 2 3 3 2 2 2 2" xfId="21738" xr:uid="{00000000-0005-0000-0000-00001A2E0000}"/>
    <cellStyle name="Normal 10 2 3 2 3 3 2 2 2 2 2" xfId="43383" xr:uid="{00000000-0005-0000-0000-00001B2E0000}"/>
    <cellStyle name="Normal 10 2 3 2 3 3 2 2 2 3" xfId="32561" xr:uid="{00000000-0005-0000-0000-00001C2E0000}"/>
    <cellStyle name="Normal 10 2 3 2 3 3 2 2 3" xfId="16327" xr:uid="{00000000-0005-0000-0000-00001D2E0000}"/>
    <cellStyle name="Normal 10 2 3 2 3 3 2 2 3 2" xfId="37972" xr:uid="{00000000-0005-0000-0000-00001E2E0000}"/>
    <cellStyle name="Normal 10 2 3 2 3 3 2 2 4" xfId="27150" xr:uid="{00000000-0005-0000-0000-00001F2E0000}"/>
    <cellStyle name="Normal 10 2 3 2 3 3 2 3" xfId="8220" xr:uid="{00000000-0005-0000-0000-0000202E0000}"/>
    <cellStyle name="Normal 10 2 3 2 3 3 2 3 2" xfId="19042" xr:uid="{00000000-0005-0000-0000-0000212E0000}"/>
    <cellStyle name="Normal 10 2 3 2 3 3 2 3 2 2" xfId="40687" xr:uid="{00000000-0005-0000-0000-0000222E0000}"/>
    <cellStyle name="Normal 10 2 3 2 3 3 2 3 3" xfId="29865" xr:uid="{00000000-0005-0000-0000-0000232E0000}"/>
    <cellStyle name="Normal 10 2 3 2 3 3 2 4" xfId="13631" xr:uid="{00000000-0005-0000-0000-0000242E0000}"/>
    <cellStyle name="Normal 10 2 3 2 3 3 2 4 2" xfId="35276" xr:uid="{00000000-0005-0000-0000-0000252E0000}"/>
    <cellStyle name="Normal 10 2 3 2 3 3 2 5" xfId="24454" xr:uid="{00000000-0005-0000-0000-0000262E0000}"/>
    <cellStyle name="Normal 10 2 3 2 3 3 3" xfId="4144" xr:uid="{00000000-0005-0000-0000-0000272E0000}"/>
    <cellStyle name="Normal 10 2 3 2 3 3 3 2" xfId="9569" xr:uid="{00000000-0005-0000-0000-0000282E0000}"/>
    <cellStyle name="Normal 10 2 3 2 3 3 3 2 2" xfId="20391" xr:uid="{00000000-0005-0000-0000-0000292E0000}"/>
    <cellStyle name="Normal 10 2 3 2 3 3 3 2 2 2" xfId="42036" xr:uid="{00000000-0005-0000-0000-00002A2E0000}"/>
    <cellStyle name="Normal 10 2 3 2 3 3 3 2 3" xfId="31214" xr:uid="{00000000-0005-0000-0000-00002B2E0000}"/>
    <cellStyle name="Normal 10 2 3 2 3 3 3 3" xfId="14980" xr:uid="{00000000-0005-0000-0000-00002C2E0000}"/>
    <cellStyle name="Normal 10 2 3 2 3 3 3 3 2" xfId="36625" xr:uid="{00000000-0005-0000-0000-00002D2E0000}"/>
    <cellStyle name="Normal 10 2 3 2 3 3 3 4" xfId="25803" xr:uid="{00000000-0005-0000-0000-00002E2E0000}"/>
    <cellStyle name="Normal 10 2 3 2 3 3 4" xfId="6873" xr:uid="{00000000-0005-0000-0000-00002F2E0000}"/>
    <cellStyle name="Normal 10 2 3 2 3 3 4 2" xfId="17695" xr:uid="{00000000-0005-0000-0000-0000302E0000}"/>
    <cellStyle name="Normal 10 2 3 2 3 3 4 2 2" xfId="39340" xr:uid="{00000000-0005-0000-0000-0000312E0000}"/>
    <cellStyle name="Normal 10 2 3 2 3 3 4 3" xfId="28518" xr:uid="{00000000-0005-0000-0000-0000322E0000}"/>
    <cellStyle name="Normal 10 2 3 2 3 3 5" xfId="12284" xr:uid="{00000000-0005-0000-0000-0000332E0000}"/>
    <cellStyle name="Normal 10 2 3 2 3 3 5 2" xfId="33929" xr:uid="{00000000-0005-0000-0000-0000342E0000}"/>
    <cellStyle name="Normal 10 2 3 2 3 3 6" xfId="23107" xr:uid="{00000000-0005-0000-0000-0000352E0000}"/>
    <cellStyle name="Normal 10 2 3 2 3 4" xfId="1895" xr:uid="{00000000-0005-0000-0000-0000362E0000}"/>
    <cellStyle name="Normal 10 2 3 2 3 4 2" xfId="4593" xr:uid="{00000000-0005-0000-0000-0000372E0000}"/>
    <cellStyle name="Normal 10 2 3 2 3 4 2 2" xfId="10018" xr:uid="{00000000-0005-0000-0000-0000382E0000}"/>
    <cellStyle name="Normal 10 2 3 2 3 4 2 2 2" xfId="20840" xr:uid="{00000000-0005-0000-0000-0000392E0000}"/>
    <cellStyle name="Normal 10 2 3 2 3 4 2 2 2 2" xfId="42485" xr:uid="{00000000-0005-0000-0000-00003A2E0000}"/>
    <cellStyle name="Normal 10 2 3 2 3 4 2 2 3" xfId="31663" xr:uid="{00000000-0005-0000-0000-00003B2E0000}"/>
    <cellStyle name="Normal 10 2 3 2 3 4 2 3" xfId="15429" xr:uid="{00000000-0005-0000-0000-00003C2E0000}"/>
    <cellStyle name="Normal 10 2 3 2 3 4 2 3 2" xfId="37074" xr:uid="{00000000-0005-0000-0000-00003D2E0000}"/>
    <cellStyle name="Normal 10 2 3 2 3 4 2 4" xfId="26252" xr:uid="{00000000-0005-0000-0000-00003E2E0000}"/>
    <cellStyle name="Normal 10 2 3 2 3 4 3" xfId="7322" xr:uid="{00000000-0005-0000-0000-00003F2E0000}"/>
    <cellStyle name="Normal 10 2 3 2 3 4 3 2" xfId="18144" xr:uid="{00000000-0005-0000-0000-0000402E0000}"/>
    <cellStyle name="Normal 10 2 3 2 3 4 3 2 2" xfId="39789" xr:uid="{00000000-0005-0000-0000-0000412E0000}"/>
    <cellStyle name="Normal 10 2 3 2 3 4 3 3" xfId="28967" xr:uid="{00000000-0005-0000-0000-0000422E0000}"/>
    <cellStyle name="Normal 10 2 3 2 3 4 4" xfId="12733" xr:uid="{00000000-0005-0000-0000-0000432E0000}"/>
    <cellStyle name="Normal 10 2 3 2 3 4 4 2" xfId="34378" xr:uid="{00000000-0005-0000-0000-0000442E0000}"/>
    <cellStyle name="Normal 10 2 3 2 3 4 5" xfId="23556" xr:uid="{00000000-0005-0000-0000-0000452E0000}"/>
    <cellStyle name="Normal 10 2 3 2 3 5" xfId="3246" xr:uid="{00000000-0005-0000-0000-0000462E0000}"/>
    <cellStyle name="Normal 10 2 3 2 3 5 2" xfId="8671" xr:uid="{00000000-0005-0000-0000-0000472E0000}"/>
    <cellStyle name="Normal 10 2 3 2 3 5 2 2" xfId="19493" xr:uid="{00000000-0005-0000-0000-0000482E0000}"/>
    <cellStyle name="Normal 10 2 3 2 3 5 2 2 2" xfId="41138" xr:uid="{00000000-0005-0000-0000-0000492E0000}"/>
    <cellStyle name="Normal 10 2 3 2 3 5 2 3" xfId="30316" xr:uid="{00000000-0005-0000-0000-00004A2E0000}"/>
    <cellStyle name="Normal 10 2 3 2 3 5 3" xfId="14082" xr:uid="{00000000-0005-0000-0000-00004B2E0000}"/>
    <cellStyle name="Normal 10 2 3 2 3 5 3 2" xfId="35727" xr:uid="{00000000-0005-0000-0000-00004C2E0000}"/>
    <cellStyle name="Normal 10 2 3 2 3 5 4" xfId="24905" xr:uid="{00000000-0005-0000-0000-00004D2E0000}"/>
    <cellStyle name="Normal 10 2 3 2 3 6" xfId="5975" xr:uid="{00000000-0005-0000-0000-00004E2E0000}"/>
    <cellStyle name="Normal 10 2 3 2 3 6 2" xfId="16797" xr:uid="{00000000-0005-0000-0000-00004F2E0000}"/>
    <cellStyle name="Normal 10 2 3 2 3 6 2 2" xfId="38442" xr:uid="{00000000-0005-0000-0000-0000502E0000}"/>
    <cellStyle name="Normal 10 2 3 2 3 6 3" xfId="27620" xr:uid="{00000000-0005-0000-0000-0000512E0000}"/>
    <cellStyle name="Normal 10 2 3 2 3 7" xfId="11386" xr:uid="{00000000-0005-0000-0000-0000522E0000}"/>
    <cellStyle name="Normal 10 2 3 2 3 7 2" xfId="33031" xr:uid="{00000000-0005-0000-0000-0000532E0000}"/>
    <cellStyle name="Normal 10 2 3 2 3 8" xfId="22209" xr:uid="{00000000-0005-0000-0000-0000542E0000}"/>
    <cellStyle name="Normal 10 2 3 2 4" xfId="696" xr:uid="{00000000-0005-0000-0000-0000552E0000}"/>
    <cellStyle name="Normal 10 2 3 2 4 2" xfId="2045" xr:uid="{00000000-0005-0000-0000-0000562E0000}"/>
    <cellStyle name="Normal 10 2 3 2 4 2 2" xfId="4743" xr:uid="{00000000-0005-0000-0000-0000572E0000}"/>
    <cellStyle name="Normal 10 2 3 2 4 2 2 2" xfId="10168" xr:uid="{00000000-0005-0000-0000-0000582E0000}"/>
    <cellStyle name="Normal 10 2 3 2 4 2 2 2 2" xfId="20990" xr:uid="{00000000-0005-0000-0000-0000592E0000}"/>
    <cellStyle name="Normal 10 2 3 2 4 2 2 2 2 2" xfId="42635" xr:uid="{00000000-0005-0000-0000-00005A2E0000}"/>
    <cellStyle name="Normal 10 2 3 2 4 2 2 2 3" xfId="31813" xr:uid="{00000000-0005-0000-0000-00005B2E0000}"/>
    <cellStyle name="Normal 10 2 3 2 4 2 2 3" xfId="15579" xr:uid="{00000000-0005-0000-0000-00005C2E0000}"/>
    <cellStyle name="Normal 10 2 3 2 4 2 2 3 2" xfId="37224" xr:uid="{00000000-0005-0000-0000-00005D2E0000}"/>
    <cellStyle name="Normal 10 2 3 2 4 2 2 4" xfId="26402" xr:uid="{00000000-0005-0000-0000-00005E2E0000}"/>
    <cellStyle name="Normal 10 2 3 2 4 2 3" xfId="7472" xr:uid="{00000000-0005-0000-0000-00005F2E0000}"/>
    <cellStyle name="Normal 10 2 3 2 4 2 3 2" xfId="18294" xr:uid="{00000000-0005-0000-0000-0000602E0000}"/>
    <cellStyle name="Normal 10 2 3 2 4 2 3 2 2" xfId="39939" xr:uid="{00000000-0005-0000-0000-0000612E0000}"/>
    <cellStyle name="Normal 10 2 3 2 4 2 3 3" xfId="29117" xr:uid="{00000000-0005-0000-0000-0000622E0000}"/>
    <cellStyle name="Normal 10 2 3 2 4 2 4" xfId="12883" xr:uid="{00000000-0005-0000-0000-0000632E0000}"/>
    <cellStyle name="Normal 10 2 3 2 4 2 4 2" xfId="34528" xr:uid="{00000000-0005-0000-0000-0000642E0000}"/>
    <cellStyle name="Normal 10 2 3 2 4 2 5" xfId="23706" xr:uid="{00000000-0005-0000-0000-0000652E0000}"/>
    <cellStyle name="Normal 10 2 3 2 4 3" xfId="3396" xr:uid="{00000000-0005-0000-0000-0000662E0000}"/>
    <cellStyle name="Normal 10 2 3 2 4 3 2" xfId="8821" xr:uid="{00000000-0005-0000-0000-0000672E0000}"/>
    <cellStyle name="Normal 10 2 3 2 4 3 2 2" xfId="19643" xr:uid="{00000000-0005-0000-0000-0000682E0000}"/>
    <cellStyle name="Normal 10 2 3 2 4 3 2 2 2" xfId="41288" xr:uid="{00000000-0005-0000-0000-0000692E0000}"/>
    <cellStyle name="Normal 10 2 3 2 4 3 2 3" xfId="30466" xr:uid="{00000000-0005-0000-0000-00006A2E0000}"/>
    <cellStyle name="Normal 10 2 3 2 4 3 3" xfId="14232" xr:uid="{00000000-0005-0000-0000-00006B2E0000}"/>
    <cellStyle name="Normal 10 2 3 2 4 3 3 2" xfId="35877" xr:uid="{00000000-0005-0000-0000-00006C2E0000}"/>
    <cellStyle name="Normal 10 2 3 2 4 3 4" xfId="25055" xr:uid="{00000000-0005-0000-0000-00006D2E0000}"/>
    <cellStyle name="Normal 10 2 3 2 4 4" xfId="6125" xr:uid="{00000000-0005-0000-0000-00006E2E0000}"/>
    <cellStyle name="Normal 10 2 3 2 4 4 2" xfId="16947" xr:uid="{00000000-0005-0000-0000-00006F2E0000}"/>
    <cellStyle name="Normal 10 2 3 2 4 4 2 2" xfId="38592" xr:uid="{00000000-0005-0000-0000-0000702E0000}"/>
    <cellStyle name="Normal 10 2 3 2 4 4 3" xfId="27770" xr:uid="{00000000-0005-0000-0000-0000712E0000}"/>
    <cellStyle name="Normal 10 2 3 2 4 5" xfId="11536" xr:uid="{00000000-0005-0000-0000-0000722E0000}"/>
    <cellStyle name="Normal 10 2 3 2 4 5 2" xfId="33181" xr:uid="{00000000-0005-0000-0000-0000732E0000}"/>
    <cellStyle name="Normal 10 2 3 2 4 6" xfId="22359" xr:uid="{00000000-0005-0000-0000-0000742E0000}"/>
    <cellStyle name="Normal 10 2 3 2 5" xfId="1145" xr:uid="{00000000-0005-0000-0000-0000752E0000}"/>
    <cellStyle name="Normal 10 2 3 2 5 2" xfId="2494" xr:uid="{00000000-0005-0000-0000-0000762E0000}"/>
    <cellStyle name="Normal 10 2 3 2 5 2 2" xfId="5192" xr:uid="{00000000-0005-0000-0000-0000772E0000}"/>
    <cellStyle name="Normal 10 2 3 2 5 2 2 2" xfId="10617" xr:uid="{00000000-0005-0000-0000-0000782E0000}"/>
    <cellStyle name="Normal 10 2 3 2 5 2 2 2 2" xfId="21439" xr:uid="{00000000-0005-0000-0000-0000792E0000}"/>
    <cellStyle name="Normal 10 2 3 2 5 2 2 2 2 2" xfId="43084" xr:uid="{00000000-0005-0000-0000-00007A2E0000}"/>
    <cellStyle name="Normal 10 2 3 2 5 2 2 2 3" xfId="32262" xr:uid="{00000000-0005-0000-0000-00007B2E0000}"/>
    <cellStyle name="Normal 10 2 3 2 5 2 2 3" xfId="16028" xr:uid="{00000000-0005-0000-0000-00007C2E0000}"/>
    <cellStyle name="Normal 10 2 3 2 5 2 2 3 2" xfId="37673" xr:uid="{00000000-0005-0000-0000-00007D2E0000}"/>
    <cellStyle name="Normal 10 2 3 2 5 2 2 4" xfId="26851" xr:uid="{00000000-0005-0000-0000-00007E2E0000}"/>
    <cellStyle name="Normal 10 2 3 2 5 2 3" xfId="7921" xr:uid="{00000000-0005-0000-0000-00007F2E0000}"/>
    <cellStyle name="Normal 10 2 3 2 5 2 3 2" xfId="18743" xr:uid="{00000000-0005-0000-0000-0000802E0000}"/>
    <cellStyle name="Normal 10 2 3 2 5 2 3 2 2" xfId="40388" xr:uid="{00000000-0005-0000-0000-0000812E0000}"/>
    <cellStyle name="Normal 10 2 3 2 5 2 3 3" xfId="29566" xr:uid="{00000000-0005-0000-0000-0000822E0000}"/>
    <cellStyle name="Normal 10 2 3 2 5 2 4" xfId="13332" xr:uid="{00000000-0005-0000-0000-0000832E0000}"/>
    <cellStyle name="Normal 10 2 3 2 5 2 4 2" xfId="34977" xr:uid="{00000000-0005-0000-0000-0000842E0000}"/>
    <cellStyle name="Normal 10 2 3 2 5 2 5" xfId="24155" xr:uid="{00000000-0005-0000-0000-0000852E0000}"/>
    <cellStyle name="Normal 10 2 3 2 5 3" xfId="3845" xr:uid="{00000000-0005-0000-0000-0000862E0000}"/>
    <cellStyle name="Normal 10 2 3 2 5 3 2" xfId="9270" xr:uid="{00000000-0005-0000-0000-0000872E0000}"/>
    <cellStyle name="Normal 10 2 3 2 5 3 2 2" xfId="20092" xr:uid="{00000000-0005-0000-0000-0000882E0000}"/>
    <cellStyle name="Normal 10 2 3 2 5 3 2 2 2" xfId="41737" xr:uid="{00000000-0005-0000-0000-0000892E0000}"/>
    <cellStyle name="Normal 10 2 3 2 5 3 2 3" xfId="30915" xr:uid="{00000000-0005-0000-0000-00008A2E0000}"/>
    <cellStyle name="Normal 10 2 3 2 5 3 3" xfId="14681" xr:uid="{00000000-0005-0000-0000-00008B2E0000}"/>
    <cellStyle name="Normal 10 2 3 2 5 3 3 2" xfId="36326" xr:uid="{00000000-0005-0000-0000-00008C2E0000}"/>
    <cellStyle name="Normal 10 2 3 2 5 3 4" xfId="25504" xr:uid="{00000000-0005-0000-0000-00008D2E0000}"/>
    <cellStyle name="Normal 10 2 3 2 5 4" xfId="6574" xr:uid="{00000000-0005-0000-0000-00008E2E0000}"/>
    <cellStyle name="Normal 10 2 3 2 5 4 2" xfId="17396" xr:uid="{00000000-0005-0000-0000-00008F2E0000}"/>
    <cellStyle name="Normal 10 2 3 2 5 4 2 2" xfId="39041" xr:uid="{00000000-0005-0000-0000-0000902E0000}"/>
    <cellStyle name="Normal 10 2 3 2 5 4 3" xfId="28219" xr:uid="{00000000-0005-0000-0000-0000912E0000}"/>
    <cellStyle name="Normal 10 2 3 2 5 5" xfId="11985" xr:uid="{00000000-0005-0000-0000-0000922E0000}"/>
    <cellStyle name="Normal 10 2 3 2 5 5 2" xfId="33630" xr:uid="{00000000-0005-0000-0000-0000932E0000}"/>
    <cellStyle name="Normal 10 2 3 2 5 6" xfId="22808" xr:uid="{00000000-0005-0000-0000-0000942E0000}"/>
    <cellStyle name="Normal 10 2 3 2 6" xfId="1596" xr:uid="{00000000-0005-0000-0000-0000952E0000}"/>
    <cellStyle name="Normal 10 2 3 2 6 2" xfId="4294" xr:uid="{00000000-0005-0000-0000-0000962E0000}"/>
    <cellStyle name="Normal 10 2 3 2 6 2 2" xfId="9719" xr:uid="{00000000-0005-0000-0000-0000972E0000}"/>
    <cellStyle name="Normal 10 2 3 2 6 2 2 2" xfId="20541" xr:uid="{00000000-0005-0000-0000-0000982E0000}"/>
    <cellStyle name="Normal 10 2 3 2 6 2 2 2 2" xfId="42186" xr:uid="{00000000-0005-0000-0000-0000992E0000}"/>
    <cellStyle name="Normal 10 2 3 2 6 2 2 3" xfId="31364" xr:uid="{00000000-0005-0000-0000-00009A2E0000}"/>
    <cellStyle name="Normal 10 2 3 2 6 2 3" xfId="15130" xr:uid="{00000000-0005-0000-0000-00009B2E0000}"/>
    <cellStyle name="Normal 10 2 3 2 6 2 3 2" xfId="36775" xr:uid="{00000000-0005-0000-0000-00009C2E0000}"/>
    <cellStyle name="Normal 10 2 3 2 6 2 4" xfId="25953" xr:uid="{00000000-0005-0000-0000-00009D2E0000}"/>
    <cellStyle name="Normal 10 2 3 2 6 3" xfId="7023" xr:uid="{00000000-0005-0000-0000-00009E2E0000}"/>
    <cellStyle name="Normal 10 2 3 2 6 3 2" xfId="17845" xr:uid="{00000000-0005-0000-0000-00009F2E0000}"/>
    <cellStyle name="Normal 10 2 3 2 6 3 2 2" xfId="39490" xr:uid="{00000000-0005-0000-0000-0000A02E0000}"/>
    <cellStyle name="Normal 10 2 3 2 6 3 3" xfId="28668" xr:uid="{00000000-0005-0000-0000-0000A12E0000}"/>
    <cellStyle name="Normal 10 2 3 2 6 4" xfId="12434" xr:uid="{00000000-0005-0000-0000-0000A22E0000}"/>
    <cellStyle name="Normal 10 2 3 2 6 4 2" xfId="34079" xr:uid="{00000000-0005-0000-0000-0000A32E0000}"/>
    <cellStyle name="Normal 10 2 3 2 6 5" xfId="23257" xr:uid="{00000000-0005-0000-0000-0000A42E0000}"/>
    <cellStyle name="Normal 10 2 3 2 7" xfId="2947" xr:uid="{00000000-0005-0000-0000-0000A52E0000}"/>
    <cellStyle name="Normal 10 2 3 2 7 2" xfId="8372" xr:uid="{00000000-0005-0000-0000-0000A62E0000}"/>
    <cellStyle name="Normal 10 2 3 2 7 2 2" xfId="19194" xr:uid="{00000000-0005-0000-0000-0000A72E0000}"/>
    <cellStyle name="Normal 10 2 3 2 7 2 2 2" xfId="40839" xr:uid="{00000000-0005-0000-0000-0000A82E0000}"/>
    <cellStyle name="Normal 10 2 3 2 7 2 3" xfId="30017" xr:uid="{00000000-0005-0000-0000-0000A92E0000}"/>
    <cellStyle name="Normal 10 2 3 2 7 3" xfId="13783" xr:uid="{00000000-0005-0000-0000-0000AA2E0000}"/>
    <cellStyle name="Normal 10 2 3 2 7 3 2" xfId="35428" xr:uid="{00000000-0005-0000-0000-0000AB2E0000}"/>
    <cellStyle name="Normal 10 2 3 2 7 4" xfId="24606" xr:uid="{00000000-0005-0000-0000-0000AC2E0000}"/>
    <cellStyle name="Normal 10 2 3 2 8" xfId="5676" xr:uid="{00000000-0005-0000-0000-0000AD2E0000}"/>
    <cellStyle name="Normal 10 2 3 2 8 2" xfId="16498" xr:uid="{00000000-0005-0000-0000-0000AE2E0000}"/>
    <cellStyle name="Normal 10 2 3 2 8 2 2" xfId="38143" xr:uid="{00000000-0005-0000-0000-0000AF2E0000}"/>
    <cellStyle name="Normal 10 2 3 2 8 3" xfId="27321" xr:uid="{00000000-0005-0000-0000-0000B02E0000}"/>
    <cellStyle name="Normal 10 2 3 2 9" xfId="11087" xr:uid="{00000000-0005-0000-0000-0000B12E0000}"/>
    <cellStyle name="Normal 10 2 3 2 9 2" xfId="32732" xr:uid="{00000000-0005-0000-0000-0000B22E0000}"/>
    <cellStyle name="Normal 10 2 3 3" xfId="395" xr:uid="{00000000-0005-0000-0000-0000B32E0000}"/>
    <cellStyle name="Normal 10 2 3 3 2" xfId="844" xr:uid="{00000000-0005-0000-0000-0000B42E0000}"/>
    <cellStyle name="Normal 10 2 3 3 2 2" xfId="2193" xr:uid="{00000000-0005-0000-0000-0000B52E0000}"/>
    <cellStyle name="Normal 10 2 3 3 2 2 2" xfId="4891" xr:uid="{00000000-0005-0000-0000-0000B62E0000}"/>
    <cellStyle name="Normal 10 2 3 3 2 2 2 2" xfId="10316" xr:uid="{00000000-0005-0000-0000-0000B72E0000}"/>
    <cellStyle name="Normal 10 2 3 3 2 2 2 2 2" xfId="21138" xr:uid="{00000000-0005-0000-0000-0000B82E0000}"/>
    <cellStyle name="Normal 10 2 3 3 2 2 2 2 2 2" xfId="42783" xr:uid="{00000000-0005-0000-0000-0000B92E0000}"/>
    <cellStyle name="Normal 10 2 3 3 2 2 2 2 3" xfId="31961" xr:uid="{00000000-0005-0000-0000-0000BA2E0000}"/>
    <cellStyle name="Normal 10 2 3 3 2 2 2 3" xfId="15727" xr:uid="{00000000-0005-0000-0000-0000BB2E0000}"/>
    <cellStyle name="Normal 10 2 3 3 2 2 2 3 2" xfId="37372" xr:uid="{00000000-0005-0000-0000-0000BC2E0000}"/>
    <cellStyle name="Normal 10 2 3 3 2 2 2 4" xfId="26550" xr:uid="{00000000-0005-0000-0000-0000BD2E0000}"/>
    <cellStyle name="Normal 10 2 3 3 2 2 3" xfId="7620" xr:uid="{00000000-0005-0000-0000-0000BE2E0000}"/>
    <cellStyle name="Normal 10 2 3 3 2 2 3 2" xfId="18442" xr:uid="{00000000-0005-0000-0000-0000BF2E0000}"/>
    <cellStyle name="Normal 10 2 3 3 2 2 3 2 2" xfId="40087" xr:uid="{00000000-0005-0000-0000-0000C02E0000}"/>
    <cellStyle name="Normal 10 2 3 3 2 2 3 3" xfId="29265" xr:uid="{00000000-0005-0000-0000-0000C12E0000}"/>
    <cellStyle name="Normal 10 2 3 3 2 2 4" xfId="13031" xr:uid="{00000000-0005-0000-0000-0000C22E0000}"/>
    <cellStyle name="Normal 10 2 3 3 2 2 4 2" xfId="34676" xr:uid="{00000000-0005-0000-0000-0000C32E0000}"/>
    <cellStyle name="Normal 10 2 3 3 2 2 5" xfId="23854" xr:uid="{00000000-0005-0000-0000-0000C42E0000}"/>
    <cellStyle name="Normal 10 2 3 3 2 3" xfId="3544" xr:uid="{00000000-0005-0000-0000-0000C52E0000}"/>
    <cellStyle name="Normal 10 2 3 3 2 3 2" xfId="8969" xr:uid="{00000000-0005-0000-0000-0000C62E0000}"/>
    <cellStyle name="Normal 10 2 3 3 2 3 2 2" xfId="19791" xr:uid="{00000000-0005-0000-0000-0000C72E0000}"/>
    <cellStyle name="Normal 10 2 3 3 2 3 2 2 2" xfId="41436" xr:uid="{00000000-0005-0000-0000-0000C82E0000}"/>
    <cellStyle name="Normal 10 2 3 3 2 3 2 3" xfId="30614" xr:uid="{00000000-0005-0000-0000-0000C92E0000}"/>
    <cellStyle name="Normal 10 2 3 3 2 3 3" xfId="14380" xr:uid="{00000000-0005-0000-0000-0000CA2E0000}"/>
    <cellStyle name="Normal 10 2 3 3 2 3 3 2" xfId="36025" xr:uid="{00000000-0005-0000-0000-0000CB2E0000}"/>
    <cellStyle name="Normal 10 2 3 3 2 3 4" xfId="25203" xr:uid="{00000000-0005-0000-0000-0000CC2E0000}"/>
    <cellStyle name="Normal 10 2 3 3 2 4" xfId="6273" xr:uid="{00000000-0005-0000-0000-0000CD2E0000}"/>
    <cellStyle name="Normal 10 2 3 3 2 4 2" xfId="17095" xr:uid="{00000000-0005-0000-0000-0000CE2E0000}"/>
    <cellStyle name="Normal 10 2 3 3 2 4 2 2" xfId="38740" xr:uid="{00000000-0005-0000-0000-0000CF2E0000}"/>
    <cellStyle name="Normal 10 2 3 3 2 4 3" xfId="27918" xr:uid="{00000000-0005-0000-0000-0000D02E0000}"/>
    <cellStyle name="Normal 10 2 3 3 2 5" xfId="11684" xr:uid="{00000000-0005-0000-0000-0000D12E0000}"/>
    <cellStyle name="Normal 10 2 3 3 2 5 2" xfId="33329" xr:uid="{00000000-0005-0000-0000-0000D22E0000}"/>
    <cellStyle name="Normal 10 2 3 3 2 6" xfId="22507" xr:uid="{00000000-0005-0000-0000-0000D32E0000}"/>
    <cellStyle name="Normal 10 2 3 3 3" xfId="1293" xr:uid="{00000000-0005-0000-0000-0000D42E0000}"/>
    <cellStyle name="Normal 10 2 3 3 3 2" xfId="2642" xr:uid="{00000000-0005-0000-0000-0000D52E0000}"/>
    <cellStyle name="Normal 10 2 3 3 3 2 2" xfId="5340" xr:uid="{00000000-0005-0000-0000-0000D62E0000}"/>
    <cellStyle name="Normal 10 2 3 3 3 2 2 2" xfId="10765" xr:uid="{00000000-0005-0000-0000-0000D72E0000}"/>
    <cellStyle name="Normal 10 2 3 3 3 2 2 2 2" xfId="21587" xr:uid="{00000000-0005-0000-0000-0000D82E0000}"/>
    <cellStyle name="Normal 10 2 3 3 3 2 2 2 2 2" xfId="43232" xr:uid="{00000000-0005-0000-0000-0000D92E0000}"/>
    <cellStyle name="Normal 10 2 3 3 3 2 2 2 3" xfId="32410" xr:uid="{00000000-0005-0000-0000-0000DA2E0000}"/>
    <cellStyle name="Normal 10 2 3 3 3 2 2 3" xfId="16176" xr:uid="{00000000-0005-0000-0000-0000DB2E0000}"/>
    <cellStyle name="Normal 10 2 3 3 3 2 2 3 2" xfId="37821" xr:uid="{00000000-0005-0000-0000-0000DC2E0000}"/>
    <cellStyle name="Normal 10 2 3 3 3 2 2 4" xfId="26999" xr:uid="{00000000-0005-0000-0000-0000DD2E0000}"/>
    <cellStyle name="Normal 10 2 3 3 3 2 3" xfId="8069" xr:uid="{00000000-0005-0000-0000-0000DE2E0000}"/>
    <cellStyle name="Normal 10 2 3 3 3 2 3 2" xfId="18891" xr:uid="{00000000-0005-0000-0000-0000DF2E0000}"/>
    <cellStyle name="Normal 10 2 3 3 3 2 3 2 2" xfId="40536" xr:uid="{00000000-0005-0000-0000-0000E02E0000}"/>
    <cellStyle name="Normal 10 2 3 3 3 2 3 3" xfId="29714" xr:uid="{00000000-0005-0000-0000-0000E12E0000}"/>
    <cellStyle name="Normal 10 2 3 3 3 2 4" xfId="13480" xr:uid="{00000000-0005-0000-0000-0000E22E0000}"/>
    <cellStyle name="Normal 10 2 3 3 3 2 4 2" xfId="35125" xr:uid="{00000000-0005-0000-0000-0000E32E0000}"/>
    <cellStyle name="Normal 10 2 3 3 3 2 5" xfId="24303" xr:uid="{00000000-0005-0000-0000-0000E42E0000}"/>
    <cellStyle name="Normal 10 2 3 3 3 3" xfId="3993" xr:uid="{00000000-0005-0000-0000-0000E52E0000}"/>
    <cellStyle name="Normal 10 2 3 3 3 3 2" xfId="9418" xr:uid="{00000000-0005-0000-0000-0000E62E0000}"/>
    <cellStyle name="Normal 10 2 3 3 3 3 2 2" xfId="20240" xr:uid="{00000000-0005-0000-0000-0000E72E0000}"/>
    <cellStyle name="Normal 10 2 3 3 3 3 2 2 2" xfId="41885" xr:uid="{00000000-0005-0000-0000-0000E82E0000}"/>
    <cellStyle name="Normal 10 2 3 3 3 3 2 3" xfId="31063" xr:uid="{00000000-0005-0000-0000-0000E92E0000}"/>
    <cellStyle name="Normal 10 2 3 3 3 3 3" xfId="14829" xr:uid="{00000000-0005-0000-0000-0000EA2E0000}"/>
    <cellStyle name="Normal 10 2 3 3 3 3 3 2" xfId="36474" xr:uid="{00000000-0005-0000-0000-0000EB2E0000}"/>
    <cellStyle name="Normal 10 2 3 3 3 3 4" xfId="25652" xr:uid="{00000000-0005-0000-0000-0000EC2E0000}"/>
    <cellStyle name="Normal 10 2 3 3 3 4" xfId="6722" xr:uid="{00000000-0005-0000-0000-0000ED2E0000}"/>
    <cellStyle name="Normal 10 2 3 3 3 4 2" xfId="17544" xr:uid="{00000000-0005-0000-0000-0000EE2E0000}"/>
    <cellStyle name="Normal 10 2 3 3 3 4 2 2" xfId="39189" xr:uid="{00000000-0005-0000-0000-0000EF2E0000}"/>
    <cellStyle name="Normal 10 2 3 3 3 4 3" xfId="28367" xr:uid="{00000000-0005-0000-0000-0000F02E0000}"/>
    <cellStyle name="Normal 10 2 3 3 3 5" xfId="12133" xr:uid="{00000000-0005-0000-0000-0000F12E0000}"/>
    <cellStyle name="Normal 10 2 3 3 3 5 2" xfId="33778" xr:uid="{00000000-0005-0000-0000-0000F22E0000}"/>
    <cellStyle name="Normal 10 2 3 3 3 6" xfId="22956" xr:uid="{00000000-0005-0000-0000-0000F32E0000}"/>
    <cellStyle name="Normal 10 2 3 3 4" xfId="1744" xr:uid="{00000000-0005-0000-0000-0000F42E0000}"/>
    <cellStyle name="Normal 10 2 3 3 4 2" xfId="4442" xr:uid="{00000000-0005-0000-0000-0000F52E0000}"/>
    <cellStyle name="Normal 10 2 3 3 4 2 2" xfId="9867" xr:uid="{00000000-0005-0000-0000-0000F62E0000}"/>
    <cellStyle name="Normal 10 2 3 3 4 2 2 2" xfId="20689" xr:uid="{00000000-0005-0000-0000-0000F72E0000}"/>
    <cellStyle name="Normal 10 2 3 3 4 2 2 2 2" xfId="42334" xr:uid="{00000000-0005-0000-0000-0000F82E0000}"/>
    <cellStyle name="Normal 10 2 3 3 4 2 2 3" xfId="31512" xr:uid="{00000000-0005-0000-0000-0000F92E0000}"/>
    <cellStyle name="Normal 10 2 3 3 4 2 3" xfId="15278" xr:uid="{00000000-0005-0000-0000-0000FA2E0000}"/>
    <cellStyle name="Normal 10 2 3 3 4 2 3 2" xfId="36923" xr:uid="{00000000-0005-0000-0000-0000FB2E0000}"/>
    <cellStyle name="Normal 10 2 3 3 4 2 4" xfId="26101" xr:uid="{00000000-0005-0000-0000-0000FC2E0000}"/>
    <cellStyle name="Normal 10 2 3 3 4 3" xfId="7171" xr:uid="{00000000-0005-0000-0000-0000FD2E0000}"/>
    <cellStyle name="Normal 10 2 3 3 4 3 2" xfId="17993" xr:uid="{00000000-0005-0000-0000-0000FE2E0000}"/>
    <cellStyle name="Normal 10 2 3 3 4 3 2 2" xfId="39638" xr:uid="{00000000-0005-0000-0000-0000FF2E0000}"/>
    <cellStyle name="Normal 10 2 3 3 4 3 3" xfId="28816" xr:uid="{00000000-0005-0000-0000-0000002F0000}"/>
    <cellStyle name="Normal 10 2 3 3 4 4" xfId="12582" xr:uid="{00000000-0005-0000-0000-0000012F0000}"/>
    <cellStyle name="Normal 10 2 3 3 4 4 2" xfId="34227" xr:uid="{00000000-0005-0000-0000-0000022F0000}"/>
    <cellStyle name="Normal 10 2 3 3 4 5" xfId="23405" xr:uid="{00000000-0005-0000-0000-0000032F0000}"/>
    <cellStyle name="Normal 10 2 3 3 5" xfId="3095" xr:uid="{00000000-0005-0000-0000-0000042F0000}"/>
    <cellStyle name="Normal 10 2 3 3 5 2" xfId="8520" xr:uid="{00000000-0005-0000-0000-0000052F0000}"/>
    <cellStyle name="Normal 10 2 3 3 5 2 2" xfId="19342" xr:uid="{00000000-0005-0000-0000-0000062F0000}"/>
    <cellStyle name="Normal 10 2 3 3 5 2 2 2" xfId="40987" xr:uid="{00000000-0005-0000-0000-0000072F0000}"/>
    <cellStyle name="Normal 10 2 3 3 5 2 3" xfId="30165" xr:uid="{00000000-0005-0000-0000-0000082F0000}"/>
    <cellStyle name="Normal 10 2 3 3 5 3" xfId="13931" xr:uid="{00000000-0005-0000-0000-0000092F0000}"/>
    <cellStyle name="Normal 10 2 3 3 5 3 2" xfId="35576" xr:uid="{00000000-0005-0000-0000-00000A2F0000}"/>
    <cellStyle name="Normal 10 2 3 3 5 4" xfId="24754" xr:uid="{00000000-0005-0000-0000-00000B2F0000}"/>
    <cellStyle name="Normal 10 2 3 3 6" xfId="5824" xr:uid="{00000000-0005-0000-0000-00000C2F0000}"/>
    <cellStyle name="Normal 10 2 3 3 6 2" xfId="16646" xr:uid="{00000000-0005-0000-0000-00000D2F0000}"/>
    <cellStyle name="Normal 10 2 3 3 6 2 2" xfId="38291" xr:uid="{00000000-0005-0000-0000-00000E2F0000}"/>
    <cellStyle name="Normal 10 2 3 3 6 3" xfId="27469" xr:uid="{00000000-0005-0000-0000-00000F2F0000}"/>
    <cellStyle name="Normal 10 2 3 3 7" xfId="11235" xr:uid="{00000000-0005-0000-0000-0000102F0000}"/>
    <cellStyle name="Normal 10 2 3 3 7 2" xfId="32880" xr:uid="{00000000-0005-0000-0000-0000112F0000}"/>
    <cellStyle name="Normal 10 2 3 3 8" xfId="22058" xr:uid="{00000000-0005-0000-0000-0000122F0000}"/>
    <cellStyle name="Normal 10 2 3 4" xfId="545" xr:uid="{00000000-0005-0000-0000-0000132F0000}"/>
    <cellStyle name="Normal 10 2 3 4 2" xfId="994" xr:uid="{00000000-0005-0000-0000-0000142F0000}"/>
    <cellStyle name="Normal 10 2 3 4 2 2" xfId="2343" xr:uid="{00000000-0005-0000-0000-0000152F0000}"/>
    <cellStyle name="Normal 10 2 3 4 2 2 2" xfId="5041" xr:uid="{00000000-0005-0000-0000-0000162F0000}"/>
    <cellStyle name="Normal 10 2 3 4 2 2 2 2" xfId="10466" xr:uid="{00000000-0005-0000-0000-0000172F0000}"/>
    <cellStyle name="Normal 10 2 3 4 2 2 2 2 2" xfId="21288" xr:uid="{00000000-0005-0000-0000-0000182F0000}"/>
    <cellStyle name="Normal 10 2 3 4 2 2 2 2 2 2" xfId="42933" xr:uid="{00000000-0005-0000-0000-0000192F0000}"/>
    <cellStyle name="Normal 10 2 3 4 2 2 2 2 3" xfId="32111" xr:uid="{00000000-0005-0000-0000-00001A2F0000}"/>
    <cellStyle name="Normal 10 2 3 4 2 2 2 3" xfId="15877" xr:uid="{00000000-0005-0000-0000-00001B2F0000}"/>
    <cellStyle name="Normal 10 2 3 4 2 2 2 3 2" xfId="37522" xr:uid="{00000000-0005-0000-0000-00001C2F0000}"/>
    <cellStyle name="Normal 10 2 3 4 2 2 2 4" xfId="26700" xr:uid="{00000000-0005-0000-0000-00001D2F0000}"/>
    <cellStyle name="Normal 10 2 3 4 2 2 3" xfId="7770" xr:uid="{00000000-0005-0000-0000-00001E2F0000}"/>
    <cellStyle name="Normal 10 2 3 4 2 2 3 2" xfId="18592" xr:uid="{00000000-0005-0000-0000-00001F2F0000}"/>
    <cellStyle name="Normal 10 2 3 4 2 2 3 2 2" xfId="40237" xr:uid="{00000000-0005-0000-0000-0000202F0000}"/>
    <cellStyle name="Normal 10 2 3 4 2 2 3 3" xfId="29415" xr:uid="{00000000-0005-0000-0000-0000212F0000}"/>
    <cellStyle name="Normal 10 2 3 4 2 2 4" xfId="13181" xr:uid="{00000000-0005-0000-0000-0000222F0000}"/>
    <cellStyle name="Normal 10 2 3 4 2 2 4 2" xfId="34826" xr:uid="{00000000-0005-0000-0000-0000232F0000}"/>
    <cellStyle name="Normal 10 2 3 4 2 2 5" xfId="24004" xr:uid="{00000000-0005-0000-0000-0000242F0000}"/>
    <cellStyle name="Normal 10 2 3 4 2 3" xfId="3694" xr:uid="{00000000-0005-0000-0000-0000252F0000}"/>
    <cellStyle name="Normal 10 2 3 4 2 3 2" xfId="9119" xr:uid="{00000000-0005-0000-0000-0000262F0000}"/>
    <cellStyle name="Normal 10 2 3 4 2 3 2 2" xfId="19941" xr:uid="{00000000-0005-0000-0000-0000272F0000}"/>
    <cellStyle name="Normal 10 2 3 4 2 3 2 2 2" xfId="41586" xr:uid="{00000000-0005-0000-0000-0000282F0000}"/>
    <cellStyle name="Normal 10 2 3 4 2 3 2 3" xfId="30764" xr:uid="{00000000-0005-0000-0000-0000292F0000}"/>
    <cellStyle name="Normal 10 2 3 4 2 3 3" xfId="14530" xr:uid="{00000000-0005-0000-0000-00002A2F0000}"/>
    <cellStyle name="Normal 10 2 3 4 2 3 3 2" xfId="36175" xr:uid="{00000000-0005-0000-0000-00002B2F0000}"/>
    <cellStyle name="Normal 10 2 3 4 2 3 4" xfId="25353" xr:uid="{00000000-0005-0000-0000-00002C2F0000}"/>
    <cellStyle name="Normal 10 2 3 4 2 4" xfId="6423" xr:uid="{00000000-0005-0000-0000-00002D2F0000}"/>
    <cellStyle name="Normal 10 2 3 4 2 4 2" xfId="17245" xr:uid="{00000000-0005-0000-0000-00002E2F0000}"/>
    <cellStyle name="Normal 10 2 3 4 2 4 2 2" xfId="38890" xr:uid="{00000000-0005-0000-0000-00002F2F0000}"/>
    <cellStyle name="Normal 10 2 3 4 2 4 3" xfId="28068" xr:uid="{00000000-0005-0000-0000-0000302F0000}"/>
    <cellStyle name="Normal 10 2 3 4 2 5" xfId="11834" xr:uid="{00000000-0005-0000-0000-0000312F0000}"/>
    <cellStyle name="Normal 10 2 3 4 2 5 2" xfId="33479" xr:uid="{00000000-0005-0000-0000-0000322F0000}"/>
    <cellStyle name="Normal 10 2 3 4 2 6" xfId="22657" xr:uid="{00000000-0005-0000-0000-0000332F0000}"/>
    <cellStyle name="Normal 10 2 3 4 3" xfId="1443" xr:uid="{00000000-0005-0000-0000-0000342F0000}"/>
    <cellStyle name="Normal 10 2 3 4 3 2" xfId="2792" xr:uid="{00000000-0005-0000-0000-0000352F0000}"/>
    <cellStyle name="Normal 10 2 3 4 3 2 2" xfId="5490" xr:uid="{00000000-0005-0000-0000-0000362F0000}"/>
    <cellStyle name="Normal 10 2 3 4 3 2 2 2" xfId="10915" xr:uid="{00000000-0005-0000-0000-0000372F0000}"/>
    <cellStyle name="Normal 10 2 3 4 3 2 2 2 2" xfId="21737" xr:uid="{00000000-0005-0000-0000-0000382F0000}"/>
    <cellStyle name="Normal 10 2 3 4 3 2 2 2 2 2" xfId="43382" xr:uid="{00000000-0005-0000-0000-0000392F0000}"/>
    <cellStyle name="Normal 10 2 3 4 3 2 2 2 3" xfId="32560" xr:uid="{00000000-0005-0000-0000-00003A2F0000}"/>
    <cellStyle name="Normal 10 2 3 4 3 2 2 3" xfId="16326" xr:uid="{00000000-0005-0000-0000-00003B2F0000}"/>
    <cellStyle name="Normal 10 2 3 4 3 2 2 3 2" xfId="37971" xr:uid="{00000000-0005-0000-0000-00003C2F0000}"/>
    <cellStyle name="Normal 10 2 3 4 3 2 2 4" xfId="27149" xr:uid="{00000000-0005-0000-0000-00003D2F0000}"/>
    <cellStyle name="Normal 10 2 3 4 3 2 3" xfId="8219" xr:uid="{00000000-0005-0000-0000-00003E2F0000}"/>
    <cellStyle name="Normal 10 2 3 4 3 2 3 2" xfId="19041" xr:uid="{00000000-0005-0000-0000-00003F2F0000}"/>
    <cellStyle name="Normal 10 2 3 4 3 2 3 2 2" xfId="40686" xr:uid="{00000000-0005-0000-0000-0000402F0000}"/>
    <cellStyle name="Normal 10 2 3 4 3 2 3 3" xfId="29864" xr:uid="{00000000-0005-0000-0000-0000412F0000}"/>
    <cellStyle name="Normal 10 2 3 4 3 2 4" xfId="13630" xr:uid="{00000000-0005-0000-0000-0000422F0000}"/>
    <cellStyle name="Normal 10 2 3 4 3 2 4 2" xfId="35275" xr:uid="{00000000-0005-0000-0000-0000432F0000}"/>
    <cellStyle name="Normal 10 2 3 4 3 2 5" xfId="24453" xr:uid="{00000000-0005-0000-0000-0000442F0000}"/>
    <cellStyle name="Normal 10 2 3 4 3 3" xfId="4143" xr:uid="{00000000-0005-0000-0000-0000452F0000}"/>
    <cellStyle name="Normal 10 2 3 4 3 3 2" xfId="9568" xr:uid="{00000000-0005-0000-0000-0000462F0000}"/>
    <cellStyle name="Normal 10 2 3 4 3 3 2 2" xfId="20390" xr:uid="{00000000-0005-0000-0000-0000472F0000}"/>
    <cellStyle name="Normal 10 2 3 4 3 3 2 2 2" xfId="42035" xr:uid="{00000000-0005-0000-0000-0000482F0000}"/>
    <cellStyle name="Normal 10 2 3 4 3 3 2 3" xfId="31213" xr:uid="{00000000-0005-0000-0000-0000492F0000}"/>
    <cellStyle name="Normal 10 2 3 4 3 3 3" xfId="14979" xr:uid="{00000000-0005-0000-0000-00004A2F0000}"/>
    <cellStyle name="Normal 10 2 3 4 3 3 3 2" xfId="36624" xr:uid="{00000000-0005-0000-0000-00004B2F0000}"/>
    <cellStyle name="Normal 10 2 3 4 3 3 4" xfId="25802" xr:uid="{00000000-0005-0000-0000-00004C2F0000}"/>
    <cellStyle name="Normal 10 2 3 4 3 4" xfId="6872" xr:uid="{00000000-0005-0000-0000-00004D2F0000}"/>
    <cellStyle name="Normal 10 2 3 4 3 4 2" xfId="17694" xr:uid="{00000000-0005-0000-0000-00004E2F0000}"/>
    <cellStyle name="Normal 10 2 3 4 3 4 2 2" xfId="39339" xr:uid="{00000000-0005-0000-0000-00004F2F0000}"/>
    <cellStyle name="Normal 10 2 3 4 3 4 3" xfId="28517" xr:uid="{00000000-0005-0000-0000-0000502F0000}"/>
    <cellStyle name="Normal 10 2 3 4 3 5" xfId="12283" xr:uid="{00000000-0005-0000-0000-0000512F0000}"/>
    <cellStyle name="Normal 10 2 3 4 3 5 2" xfId="33928" xr:uid="{00000000-0005-0000-0000-0000522F0000}"/>
    <cellStyle name="Normal 10 2 3 4 3 6" xfId="23106" xr:uid="{00000000-0005-0000-0000-0000532F0000}"/>
    <cellStyle name="Normal 10 2 3 4 4" xfId="1894" xr:uid="{00000000-0005-0000-0000-0000542F0000}"/>
    <cellStyle name="Normal 10 2 3 4 4 2" xfId="4592" xr:uid="{00000000-0005-0000-0000-0000552F0000}"/>
    <cellStyle name="Normal 10 2 3 4 4 2 2" xfId="10017" xr:uid="{00000000-0005-0000-0000-0000562F0000}"/>
    <cellStyle name="Normal 10 2 3 4 4 2 2 2" xfId="20839" xr:uid="{00000000-0005-0000-0000-0000572F0000}"/>
    <cellStyle name="Normal 10 2 3 4 4 2 2 2 2" xfId="42484" xr:uid="{00000000-0005-0000-0000-0000582F0000}"/>
    <cellStyle name="Normal 10 2 3 4 4 2 2 3" xfId="31662" xr:uid="{00000000-0005-0000-0000-0000592F0000}"/>
    <cellStyle name="Normal 10 2 3 4 4 2 3" xfId="15428" xr:uid="{00000000-0005-0000-0000-00005A2F0000}"/>
    <cellStyle name="Normal 10 2 3 4 4 2 3 2" xfId="37073" xr:uid="{00000000-0005-0000-0000-00005B2F0000}"/>
    <cellStyle name="Normal 10 2 3 4 4 2 4" xfId="26251" xr:uid="{00000000-0005-0000-0000-00005C2F0000}"/>
    <cellStyle name="Normal 10 2 3 4 4 3" xfId="7321" xr:uid="{00000000-0005-0000-0000-00005D2F0000}"/>
    <cellStyle name="Normal 10 2 3 4 4 3 2" xfId="18143" xr:uid="{00000000-0005-0000-0000-00005E2F0000}"/>
    <cellStyle name="Normal 10 2 3 4 4 3 2 2" xfId="39788" xr:uid="{00000000-0005-0000-0000-00005F2F0000}"/>
    <cellStyle name="Normal 10 2 3 4 4 3 3" xfId="28966" xr:uid="{00000000-0005-0000-0000-0000602F0000}"/>
    <cellStyle name="Normal 10 2 3 4 4 4" xfId="12732" xr:uid="{00000000-0005-0000-0000-0000612F0000}"/>
    <cellStyle name="Normal 10 2 3 4 4 4 2" xfId="34377" xr:uid="{00000000-0005-0000-0000-0000622F0000}"/>
    <cellStyle name="Normal 10 2 3 4 4 5" xfId="23555" xr:uid="{00000000-0005-0000-0000-0000632F0000}"/>
    <cellStyle name="Normal 10 2 3 4 5" xfId="3245" xr:uid="{00000000-0005-0000-0000-0000642F0000}"/>
    <cellStyle name="Normal 10 2 3 4 5 2" xfId="8670" xr:uid="{00000000-0005-0000-0000-0000652F0000}"/>
    <cellStyle name="Normal 10 2 3 4 5 2 2" xfId="19492" xr:uid="{00000000-0005-0000-0000-0000662F0000}"/>
    <cellStyle name="Normal 10 2 3 4 5 2 2 2" xfId="41137" xr:uid="{00000000-0005-0000-0000-0000672F0000}"/>
    <cellStyle name="Normal 10 2 3 4 5 2 3" xfId="30315" xr:uid="{00000000-0005-0000-0000-0000682F0000}"/>
    <cellStyle name="Normal 10 2 3 4 5 3" xfId="14081" xr:uid="{00000000-0005-0000-0000-0000692F0000}"/>
    <cellStyle name="Normal 10 2 3 4 5 3 2" xfId="35726" xr:uid="{00000000-0005-0000-0000-00006A2F0000}"/>
    <cellStyle name="Normal 10 2 3 4 5 4" xfId="24904" xr:uid="{00000000-0005-0000-0000-00006B2F0000}"/>
    <cellStyle name="Normal 10 2 3 4 6" xfId="5974" xr:uid="{00000000-0005-0000-0000-00006C2F0000}"/>
    <cellStyle name="Normal 10 2 3 4 6 2" xfId="16796" xr:uid="{00000000-0005-0000-0000-00006D2F0000}"/>
    <cellStyle name="Normal 10 2 3 4 6 2 2" xfId="38441" xr:uid="{00000000-0005-0000-0000-00006E2F0000}"/>
    <cellStyle name="Normal 10 2 3 4 6 3" xfId="27619" xr:uid="{00000000-0005-0000-0000-00006F2F0000}"/>
    <cellStyle name="Normal 10 2 3 4 7" xfId="11385" xr:uid="{00000000-0005-0000-0000-0000702F0000}"/>
    <cellStyle name="Normal 10 2 3 4 7 2" xfId="33030" xr:uid="{00000000-0005-0000-0000-0000712F0000}"/>
    <cellStyle name="Normal 10 2 3 4 8" xfId="22208" xr:uid="{00000000-0005-0000-0000-0000722F0000}"/>
    <cellStyle name="Normal 10 2 3 5" xfId="695" xr:uid="{00000000-0005-0000-0000-0000732F0000}"/>
    <cellStyle name="Normal 10 2 3 5 2" xfId="2044" xr:uid="{00000000-0005-0000-0000-0000742F0000}"/>
    <cellStyle name="Normal 10 2 3 5 2 2" xfId="4742" xr:uid="{00000000-0005-0000-0000-0000752F0000}"/>
    <cellStyle name="Normal 10 2 3 5 2 2 2" xfId="10167" xr:uid="{00000000-0005-0000-0000-0000762F0000}"/>
    <cellStyle name="Normal 10 2 3 5 2 2 2 2" xfId="20989" xr:uid="{00000000-0005-0000-0000-0000772F0000}"/>
    <cellStyle name="Normal 10 2 3 5 2 2 2 2 2" xfId="42634" xr:uid="{00000000-0005-0000-0000-0000782F0000}"/>
    <cellStyle name="Normal 10 2 3 5 2 2 2 3" xfId="31812" xr:uid="{00000000-0005-0000-0000-0000792F0000}"/>
    <cellStyle name="Normal 10 2 3 5 2 2 3" xfId="15578" xr:uid="{00000000-0005-0000-0000-00007A2F0000}"/>
    <cellStyle name="Normal 10 2 3 5 2 2 3 2" xfId="37223" xr:uid="{00000000-0005-0000-0000-00007B2F0000}"/>
    <cellStyle name="Normal 10 2 3 5 2 2 4" xfId="26401" xr:uid="{00000000-0005-0000-0000-00007C2F0000}"/>
    <cellStyle name="Normal 10 2 3 5 2 3" xfId="7471" xr:uid="{00000000-0005-0000-0000-00007D2F0000}"/>
    <cellStyle name="Normal 10 2 3 5 2 3 2" xfId="18293" xr:uid="{00000000-0005-0000-0000-00007E2F0000}"/>
    <cellStyle name="Normal 10 2 3 5 2 3 2 2" xfId="39938" xr:uid="{00000000-0005-0000-0000-00007F2F0000}"/>
    <cellStyle name="Normal 10 2 3 5 2 3 3" xfId="29116" xr:uid="{00000000-0005-0000-0000-0000802F0000}"/>
    <cellStyle name="Normal 10 2 3 5 2 4" xfId="12882" xr:uid="{00000000-0005-0000-0000-0000812F0000}"/>
    <cellStyle name="Normal 10 2 3 5 2 4 2" xfId="34527" xr:uid="{00000000-0005-0000-0000-0000822F0000}"/>
    <cellStyle name="Normal 10 2 3 5 2 5" xfId="23705" xr:uid="{00000000-0005-0000-0000-0000832F0000}"/>
    <cellStyle name="Normal 10 2 3 5 3" xfId="3395" xr:uid="{00000000-0005-0000-0000-0000842F0000}"/>
    <cellStyle name="Normal 10 2 3 5 3 2" xfId="8820" xr:uid="{00000000-0005-0000-0000-0000852F0000}"/>
    <cellStyle name="Normal 10 2 3 5 3 2 2" xfId="19642" xr:uid="{00000000-0005-0000-0000-0000862F0000}"/>
    <cellStyle name="Normal 10 2 3 5 3 2 2 2" xfId="41287" xr:uid="{00000000-0005-0000-0000-0000872F0000}"/>
    <cellStyle name="Normal 10 2 3 5 3 2 3" xfId="30465" xr:uid="{00000000-0005-0000-0000-0000882F0000}"/>
    <cellStyle name="Normal 10 2 3 5 3 3" xfId="14231" xr:uid="{00000000-0005-0000-0000-0000892F0000}"/>
    <cellStyle name="Normal 10 2 3 5 3 3 2" xfId="35876" xr:uid="{00000000-0005-0000-0000-00008A2F0000}"/>
    <cellStyle name="Normal 10 2 3 5 3 4" xfId="25054" xr:uid="{00000000-0005-0000-0000-00008B2F0000}"/>
    <cellStyle name="Normal 10 2 3 5 4" xfId="6124" xr:uid="{00000000-0005-0000-0000-00008C2F0000}"/>
    <cellStyle name="Normal 10 2 3 5 4 2" xfId="16946" xr:uid="{00000000-0005-0000-0000-00008D2F0000}"/>
    <cellStyle name="Normal 10 2 3 5 4 2 2" xfId="38591" xr:uid="{00000000-0005-0000-0000-00008E2F0000}"/>
    <cellStyle name="Normal 10 2 3 5 4 3" xfId="27769" xr:uid="{00000000-0005-0000-0000-00008F2F0000}"/>
    <cellStyle name="Normal 10 2 3 5 5" xfId="11535" xr:uid="{00000000-0005-0000-0000-0000902F0000}"/>
    <cellStyle name="Normal 10 2 3 5 5 2" xfId="33180" xr:uid="{00000000-0005-0000-0000-0000912F0000}"/>
    <cellStyle name="Normal 10 2 3 5 6" xfId="22358" xr:uid="{00000000-0005-0000-0000-0000922F0000}"/>
    <cellStyle name="Normal 10 2 3 6" xfId="1144" xr:uid="{00000000-0005-0000-0000-0000932F0000}"/>
    <cellStyle name="Normal 10 2 3 6 2" xfId="2493" xr:uid="{00000000-0005-0000-0000-0000942F0000}"/>
    <cellStyle name="Normal 10 2 3 6 2 2" xfId="5191" xr:uid="{00000000-0005-0000-0000-0000952F0000}"/>
    <cellStyle name="Normal 10 2 3 6 2 2 2" xfId="10616" xr:uid="{00000000-0005-0000-0000-0000962F0000}"/>
    <cellStyle name="Normal 10 2 3 6 2 2 2 2" xfId="21438" xr:uid="{00000000-0005-0000-0000-0000972F0000}"/>
    <cellStyle name="Normal 10 2 3 6 2 2 2 2 2" xfId="43083" xr:uid="{00000000-0005-0000-0000-0000982F0000}"/>
    <cellStyle name="Normal 10 2 3 6 2 2 2 3" xfId="32261" xr:uid="{00000000-0005-0000-0000-0000992F0000}"/>
    <cellStyle name="Normal 10 2 3 6 2 2 3" xfId="16027" xr:uid="{00000000-0005-0000-0000-00009A2F0000}"/>
    <cellStyle name="Normal 10 2 3 6 2 2 3 2" xfId="37672" xr:uid="{00000000-0005-0000-0000-00009B2F0000}"/>
    <cellStyle name="Normal 10 2 3 6 2 2 4" xfId="26850" xr:uid="{00000000-0005-0000-0000-00009C2F0000}"/>
    <cellStyle name="Normal 10 2 3 6 2 3" xfId="7920" xr:uid="{00000000-0005-0000-0000-00009D2F0000}"/>
    <cellStyle name="Normal 10 2 3 6 2 3 2" xfId="18742" xr:uid="{00000000-0005-0000-0000-00009E2F0000}"/>
    <cellStyle name="Normal 10 2 3 6 2 3 2 2" xfId="40387" xr:uid="{00000000-0005-0000-0000-00009F2F0000}"/>
    <cellStyle name="Normal 10 2 3 6 2 3 3" xfId="29565" xr:uid="{00000000-0005-0000-0000-0000A02F0000}"/>
    <cellStyle name="Normal 10 2 3 6 2 4" xfId="13331" xr:uid="{00000000-0005-0000-0000-0000A12F0000}"/>
    <cellStyle name="Normal 10 2 3 6 2 4 2" xfId="34976" xr:uid="{00000000-0005-0000-0000-0000A22F0000}"/>
    <cellStyle name="Normal 10 2 3 6 2 5" xfId="24154" xr:uid="{00000000-0005-0000-0000-0000A32F0000}"/>
    <cellStyle name="Normal 10 2 3 6 3" xfId="3844" xr:uid="{00000000-0005-0000-0000-0000A42F0000}"/>
    <cellStyle name="Normal 10 2 3 6 3 2" xfId="9269" xr:uid="{00000000-0005-0000-0000-0000A52F0000}"/>
    <cellStyle name="Normal 10 2 3 6 3 2 2" xfId="20091" xr:uid="{00000000-0005-0000-0000-0000A62F0000}"/>
    <cellStyle name="Normal 10 2 3 6 3 2 2 2" xfId="41736" xr:uid="{00000000-0005-0000-0000-0000A72F0000}"/>
    <cellStyle name="Normal 10 2 3 6 3 2 3" xfId="30914" xr:uid="{00000000-0005-0000-0000-0000A82F0000}"/>
    <cellStyle name="Normal 10 2 3 6 3 3" xfId="14680" xr:uid="{00000000-0005-0000-0000-0000A92F0000}"/>
    <cellStyle name="Normal 10 2 3 6 3 3 2" xfId="36325" xr:uid="{00000000-0005-0000-0000-0000AA2F0000}"/>
    <cellStyle name="Normal 10 2 3 6 3 4" xfId="25503" xr:uid="{00000000-0005-0000-0000-0000AB2F0000}"/>
    <cellStyle name="Normal 10 2 3 6 4" xfId="6573" xr:uid="{00000000-0005-0000-0000-0000AC2F0000}"/>
    <cellStyle name="Normal 10 2 3 6 4 2" xfId="17395" xr:uid="{00000000-0005-0000-0000-0000AD2F0000}"/>
    <cellStyle name="Normal 10 2 3 6 4 2 2" xfId="39040" xr:uid="{00000000-0005-0000-0000-0000AE2F0000}"/>
    <cellStyle name="Normal 10 2 3 6 4 3" xfId="28218" xr:uid="{00000000-0005-0000-0000-0000AF2F0000}"/>
    <cellStyle name="Normal 10 2 3 6 5" xfId="11984" xr:uid="{00000000-0005-0000-0000-0000B02F0000}"/>
    <cellStyle name="Normal 10 2 3 6 5 2" xfId="33629" xr:uid="{00000000-0005-0000-0000-0000B12F0000}"/>
    <cellStyle name="Normal 10 2 3 6 6" xfId="22807" xr:uid="{00000000-0005-0000-0000-0000B22F0000}"/>
    <cellStyle name="Normal 10 2 3 7" xfId="1595" xr:uid="{00000000-0005-0000-0000-0000B32F0000}"/>
    <cellStyle name="Normal 10 2 3 7 2" xfId="4293" xr:uid="{00000000-0005-0000-0000-0000B42F0000}"/>
    <cellStyle name="Normal 10 2 3 7 2 2" xfId="9718" xr:uid="{00000000-0005-0000-0000-0000B52F0000}"/>
    <cellStyle name="Normal 10 2 3 7 2 2 2" xfId="20540" xr:uid="{00000000-0005-0000-0000-0000B62F0000}"/>
    <cellStyle name="Normal 10 2 3 7 2 2 2 2" xfId="42185" xr:uid="{00000000-0005-0000-0000-0000B72F0000}"/>
    <cellStyle name="Normal 10 2 3 7 2 2 3" xfId="31363" xr:uid="{00000000-0005-0000-0000-0000B82F0000}"/>
    <cellStyle name="Normal 10 2 3 7 2 3" xfId="15129" xr:uid="{00000000-0005-0000-0000-0000B92F0000}"/>
    <cellStyle name="Normal 10 2 3 7 2 3 2" xfId="36774" xr:uid="{00000000-0005-0000-0000-0000BA2F0000}"/>
    <cellStyle name="Normal 10 2 3 7 2 4" xfId="25952" xr:uid="{00000000-0005-0000-0000-0000BB2F0000}"/>
    <cellStyle name="Normal 10 2 3 7 3" xfId="7022" xr:uid="{00000000-0005-0000-0000-0000BC2F0000}"/>
    <cellStyle name="Normal 10 2 3 7 3 2" xfId="17844" xr:uid="{00000000-0005-0000-0000-0000BD2F0000}"/>
    <cellStyle name="Normal 10 2 3 7 3 2 2" xfId="39489" xr:uid="{00000000-0005-0000-0000-0000BE2F0000}"/>
    <cellStyle name="Normal 10 2 3 7 3 3" xfId="28667" xr:uid="{00000000-0005-0000-0000-0000BF2F0000}"/>
    <cellStyle name="Normal 10 2 3 7 4" xfId="12433" xr:uid="{00000000-0005-0000-0000-0000C02F0000}"/>
    <cellStyle name="Normal 10 2 3 7 4 2" xfId="34078" xr:uid="{00000000-0005-0000-0000-0000C12F0000}"/>
    <cellStyle name="Normal 10 2 3 7 5" xfId="23256" xr:uid="{00000000-0005-0000-0000-0000C22F0000}"/>
    <cellStyle name="Normal 10 2 3 8" xfId="2946" xr:uid="{00000000-0005-0000-0000-0000C32F0000}"/>
    <cellStyle name="Normal 10 2 3 8 2" xfId="8371" xr:uid="{00000000-0005-0000-0000-0000C42F0000}"/>
    <cellStyle name="Normal 10 2 3 8 2 2" xfId="19193" xr:uid="{00000000-0005-0000-0000-0000C52F0000}"/>
    <cellStyle name="Normal 10 2 3 8 2 2 2" xfId="40838" xr:uid="{00000000-0005-0000-0000-0000C62F0000}"/>
    <cellStyle name="Normal 10 2 3 8 2 3" xfId="30016" xr:uid="{00000000-0005-0000-0000-0000C72F0000}"/>
    <cellStyle name="Normal 10 2 3 8 3" xfId="13782" xr:uid="{00000000-0005-0000-0000-0000C82F0000}"/>
    <cellStyle name="Normal 10 2 3 8 3 2" xfId="35427" xr:uid="{00000000-0005-0000-0000-0000C92F0000}"/>
    <cellStyle name="Normal 10 2 3 8 4" xfId="24605" xr:uid="{00000000-0005-0000-0000-0000CA2F0000}"/>
    <cellStyle name="Normal 10 2 3 9" xfId="5675" xr:uid="{00000000-0005-0000-0000-0000CB2F0000}"/>
    <cellStyle name="Normal 10 2 3 9 2" xfId="16497" xr:uid="{00000000-0005-0000-0000-0000CC2F0000}"/>
    <cellStyle name="Normal 10 2 3 9 2 2" xfId="38142" xr:uid="{00000000-0005-0000-0000-0000CD2F0000}"/>
    <cellStyle name="Normal 10 2 3 9 3" xfId="27320" xr:uid="{00000000-0005-0000-0000-0000CE2F0000}"/>
    <cellStyle name="Normal 10 2 4" xfId="201" xr:uid="{00000000-0005-0000-0000-0000CF2F0000}"/>
    <cellStyle name="Normal 10 2 4 10" xfId="21911" xr:uid="{00000000-0005-0000-0000-0000D02F0000}"/>
    <cellStyle name="Normal 10 2 4 2" xfId="397" xr:uid="{00000000-0005-0000-0000-0000D12F0000}"/>
    <cellStyle name="Normal 10 2 4 2 2" xfId="846" xr:uid="{00000000-0005-0000-0000-0000D22F0000}"/>
    <cellStyle name="Normal 10 2 4 2 2 2" xfId="2195" xr:uid="{00000000-0005-0000-0000-0000D32F0000}"/>
    <cellStyle name="Normal 10 2 4 2 2 2 2" xfId="4893" xr:uid="{00000000-0005-0000-0000-0000D42F0000}"/>
    <cellStyle name="Normal 10 2 4 2 2 2 2 2" xfId="10318" xr:uid="{00000000-0005-0000-0000-0000D52F0000}"/>
    <cellStyle name="Normal 10 2 4 2 2 2 2 2 2" xfId="21140" xr:uid="{00000000-0005-0000-0000-0000D62F0000}"/>
    <cellStyle name="Normal 10 2 4 2 2 2 2 2 2 2" xfId="42785" xr:uid="{00000000-0005-0000-0000-0000D72F0000}"/>
    <cellStyle name="Normal 10 2 4 2 2 2 2 2 3" xfId="31963" xr:uid="{00000000-0005-0000-0000-0000D82F0000}"/>
    <cellStyle name="Normal 10 2 4 2 2 2 2 3" xfId="15729" xr:uid="{00000000-0005-0000-0000-0000D92F0000}"/>
    <cellStyle name="Normal 10 2 4 2 2 2 2 3 2" xfId="37374" xr:uid="{00000000-0005-0000-0000-0000DA2F0000}"/>
    <cellStyle name="Normal 10 2 4 2 2 2 2 4" xfId="26552" xr:uid="{00000000-0005-0000-0000-0000DB2F0000}"/>
    <cellStyle name="Normal 10 2 4 2 2 2 3" xfId="7622" xr:uid="{00000000-0005-0000-0000-0000DC2F0000}"/>
    <cellStyle name="Normal 10 2 4 2 2 2 3 2" xfId="18444" xr:uid="{00000000-0005-0000-0000-0000DD2F0000}"/>
    <cellStyle name="Normal 10 2 4 2 2 2 3 2 2" xfId="40089" xr:uid="{00000000-0005-0000-0000-0000DE2F0000}"/>
    <cellStyle name="Normal 10 2 4 2 2 2 3 3" xfId="29267" xr:uid="{00000000-0005-0000-0000-0000DF2F0000}"/>
    <cellStyle name="Normal 10 2 4 2 2 2 4" xfId="13033" xr:uid="{00000000-0005-0000-0000-0000E02F0000}"/>
    <cellStyle name="Normal 10 2 4 2 2 2 4 2" xfId="34678" xr:uid="{00000000-0005-0000-0000-0000E12F0000}"/>
    <cellStyle name="Normal 10 2 4 2 2 2 5" xfId="23856" xr:uid="{00000000-0005-0000-0000-0000E22F0000}"/>
    <cellStyle name="Normal 10 2 4 2 2 3" xfId="3546" xr:uid="{00000000-0005-0000-0000-0000E32F0000}"/>
    <cellStyle name="Normal 10 2 4 2 2 3 2" xfId="8971" xr:uid="{00000000-0005-0000-0000-0000E42F0000}"/>
    <cellStyle name="Normal 10 2 4 2 2 3 2 2" xfId="19793" xr:uid="{00000000-0005-0000-0000-0000E52F0000}"/>
    <cellStyle name="Normal 10 2 4 2 2 3 2 2 2" xfId="41438" xr:uid="{00000000-0005-0000-0000-0000E62F0000}"/>
    <cellStyle name="Normal 10 2 4 2 2 3 2 3" xfId="30616" xr:uid="{00000000-0005-0000-0000-0000E72F0000}"/>
    <cellStyle name="Normal 10 2 4 2 2 3 3" xfId="14382" xr:uid="{00000000-0005-0000-0000-0000E82F0000}"/>
    <cellStyle name="Normal 10 2 4 2 2 3 3 2" xfId="36027" xr:uid="{00000000-0005-0000-0000-0000E92F0000}"/>
    <cellStyle name="Normal 10 2 4 2 2 3 4" xfId="25205" xr:uid="{00000000-0005-0000-0000-0000EA2F0000}"/>
    <cellStyle name="Normal 10 2 4 2 2 4" xfId="6275" xr:uid="{00000000-0005-0000-0000-0000EB2F0000}"/>
    <cellStyle name="Normal 10 2 4 2 2 4 2" xfId="17097" xr:uid="{00000000-0005-0000-0000-0000EC2F0000}"/>
    <cellStyle name="Normal 10 2 4 2 2 4 2 2" xfId="38742" xr:uid="{00000000-0005-0000-0000-0000ED2F0000}"/>
    <cellStyle name="Normal 10 2 4 2 2 4 3" xfId="27920" xr:uid="{00000000-0005-0000-0000-0000EE2F0000}"/>
    <cellStyle name="Normal 10 2 4 2 2 5" xfId="11686" xr:uid="{00000000-0005-0000-0000-0000EF2F0000}"/>
    <cellStyle name="Normal 10 2 4 2 2 5 2" xfId="33331" xr:uid="{00000000-0005-0000-0000-0000F02F0000}"/>
    <cellStyle name="Normal 10 2 4 2 2 6" xfId="22509" xr:uid="{00000000-0005-0000-0000-0000F12F0000}"/>
    <cellStyle name="Normal 10 2 4 2 3" xfId="1295" xr:uid="{00000000-0005-0000-0000-0000F22F0000}"/>
    <cellStyle name="Normal 10 2 4 2 3 2" xfId="2644" xr:uid="{00000000-0005-0000-0000-0000F32F0000}"/>
    <cellStyle name="Normal 10 2 4 2 3 2 2" xfId="5342" xr:uid="{00000000-0005-0000-0000-0000F42F0000}"/>
    <cellStyle name="Normal 10 2 4 2 3 2 2 2" xfId="10767" xr:uid="{00000000-0005-0000-0000-0000F52F0000}"/>
    <cellStyle name="Normal 10 2 4 2 3 2 2 2 2" xfId="21589" xr:uid="{00000000-0005-0000-0000-0000F62F0000}"/>
    <cellStyle name="Normal 10 2 4 2 3 2 2 2 2 2" xfId="43234" xr:uid="{00000000-0005-0000-0000-0000F72F0000}"/>
    <cellStyle name="Normal 10 2 4 2 3 2 2 2 3" xfId="32412" xr:uid="{00000000-0005-0000-0000-0000F82F0000}"/>
    <cellStyle name="Normal 10 2 4 2 3 2 2 3" xfId="16178" xr:uid="{00000000-0005-0000-0000-0000F92F0000}"/>
    <cellStyle name="Normal 10 2 4 2 3 2 2 3 2" xfId="37823" xr:uid="{00000000-0005-0000-0000-0000FA2F0000}"/>
    <cellStyle name="Normal 10 2 4 2 3 2 2 4" xfId="27001" xr:uid="{00000000-0005-0000-0000-0000FB2F0000}"/>
    <cellStyle name="Normal 10 2 4 2 3 2 3" xfId="8071" xr:uid="{00000000-0005-0000-0000-0000FC2F0000}"/>
    <cellStyle name="Normal 10 2 4 2 3 2 3 2" xfId="18893" xr:uid="{00000000-0005-0000-0000-0000FD2F0000}"/>
    <cellStyle name="Normal 10 2 4 2 3 2 3 2 2" xfId="40538" xr:uid="{00000000-0005-0000-0000-0000FE2F0000}"/>
    <cellStyle name="Normal 10 2 4 2 3 2 3 3" xfId="29716" xr:uid="{00000000-0005-0000-0000-0000FF2F0000}"/>
    <cellStyle name="Normal 10 2 4 2 3 2 4" xfId="13482" xr:uid="{00000000-0005-0000-0000-000000300000}"/>
    <cellStyle name="Normal 10 2 4 2 3 2 4 2" xfId="35127" xr:uid="{00000000-0005-0000-0000-000001300000}"/>
    <cellStyle name="Normal 10 2 4 2 3 2 5" xfId="24305" xr:uid="{00000000-0005-0000-0000-000002300000}"/>
    <cellStyle name="Normal 10 2 4 2 3 3" xfId="3995" xr:uid="{00000000-0005-0000-0000-000003300000}"/>
    <cellStyle name="Normal 10 2 4 2 3 3 2" xfId="9420" xr:uid="{00000000-0005-0000-0000-000004300000}"/>
    <cellStyle name="Normal 10 2 4 2 3 3 2 2" xfId="20242" xr:uid="{00000000-0005-0000-0000-000005300000}"/>
    <cellStyle name="Normal 10 2 4 2 3 3 2 2 2" xfId="41887" xr:uid="{00000000-0005-0000-0000-000006300000}"/>
    <cellStyle name="Normal 10 2 4 2 3 3 2 3" xfId="31065" xr:uid="{00000000-0005-0000-0000-000007300000}"/>
    <cellStyle name="Normal 10 2 4 2 3 3 3" xfId="14831" xr:uid="{00000000-0005-0000-0000-000008300000}"/>
    <cellStyle name="Normal 10 2 4 2 3 3 3 2" xfId="36476" xr:uid="{00000000-0005-0000-0000-000009300000}"/>
    <cellStyle name="Normal 10 2 4 2 3 3 4" xfId="25654" xr:uid="{00000000-0005-0000-0000-00000A300000}"/>
    <cellStyle name="Normal 10 2 4 2 3 4" xfId="6724" xr:uid="{00000000-0005-0000-0000-00000B300000}"/>
    <cellStyle name="Normal 10 2 4 2 3 4 2" xfId="17546" xr:uid="{00000000-0005-0000-0000-00000C300000}"/>
    <cellStyle name="Normal 10 2 4 2 3 4 2 2" xfId="39191" xr:uid="{00000000-0005-0000-0000-00000D300000}"/>
    <cellStyle name="Normal 10 2 4 2 3 4 3" xfId="28369" xr:uid="{00000000-0005-0000-0000-00000E300000}"/>
    <cellStyle name="Normal 10 2 4 2 3 5" xfId="12135" xr:uid="{00000000-0005-0000-0000-00000F300000}"/>
    <cellStyle name="Normal 10 2 4 2 3 5 2" xfId="33780" xr:uid="{00000000-0005-0000-0000-000010300000}"/>
    <cellStyle name="Normal 10 2 4 2 3 6" xfId="22958" xr:uid="{00000000-0005-0000-0000-000011300000}"/>
    <cellStyle name="Normal 10 2 4 2 4" xfId="1746" xr:uid="{00000000-0005-0000-0000-000012300000}"/>
    <cellStyle name="Normal 10 2 4 2 4 2" xfId="4444" xr:uid="{00000000-0005-0000-0000-000013300000}"/>
    <cellStyle name="Normal 10 2 4 2 4 2 2" xfId="9869" xr:uid="{00000000-0005-0000-0000-000014300000}"/>
    <cellStyle name="Normal 10 2 4 2 4 2 2 2" xfId="20691" xr:uid="{00000000-0005-0000-0000-000015300000}"/>
    <cellStyle name="Normal 10 2 4 2 4 2 2 2 2" xfId="42336" xr:uid="{00000000-0005-0000-0000-000016300000}"/>
    <cellStyle name="Normal 10 2 4 2 4 2 2 3" xfId="31514" xr:uid="{00000000-0005-0000-0000-000017300000}"/>
    <cellStyle name="Normal 10 2 4 2 4 2 3" xfId="15280" xr:uid="{00000000-0005-0000-0000-000018300000}"/>
    <cellStyle name="Normal 10 2 4 2 4 2 3 2" xfId="36925" xr:uid="{00000000-0005-0000-0000-000019300000}"/>
    <cellStyle name="Normal 10 2 4 2 4 2 4" xfId="26103" xr:uid="{00000000-0005-0000-0000-00001A300000}"/>
    <cellStyle name="Normal 10 2 4 2 4 3" xfId="7173" xr:uid="{00000000-0005-0000-0000-00001B300000}"/>
    <cellStyle name="Normal 10 2 4 2 4 3 2" xfId="17995" xr:uid="{00000000-0005-0000-0000-00001C300000}"/>
    <cellStyle name="Normal 10 2 4 2 4 3 2 2" xfId="39640" xr:uid="{00000000-0005-0000-0000-00001D300000}"/>
    <cellStyle name="Normal 10 2 4 2 4 3 3" xfId="28818" xr:uid="{00000000-0005-0000-0000-00001E300000}"/>
    <cellStyle name="Normal 10 2 4 2 4 4" xfId="12584" xr:uid="{00000000-0005-0000-0000-00001F300000}"/>
    <cellStyle name="Normal 10 2 4 2 4 4 2" xfId="34229" xr:uid="{00000000-0005-0000-0000-000020300000}"/>
    <cellStyle name="Normal 10 2 4 2 4 5" xfId="23407" xr:uid="{00000000-0005-0000-0000-000021300000}"/>
    <cellStyle name="Normal 10 2 4 2 5" xfId="3097" xr:uid="{00000000-0005-0000-0000-000022300000}"/>
    <cellStyle name="Normal 10 2 4 2 5 2" xfId="8522" xr:uid="{00000000-0005-0000-0000-000023300000}"/>
    <cellStyle name="Normal 10 2 4 2 5 2 2" xfId="19344" xr:uid="{00000000-0005-0000-0000-000024300000}"/>
    <cellStyle name="Normal 10 2 4 2 5 2 2 2" xfId="40989" xr:uid="{00000000-0005-0000-0000-000025300000}"/>
    <cellStyle name="Normal 10 2 4 2 5 2 3" xfId="30167" xr:uid="{00000000-0005-0000-0000-000026300000}"/>
    <cellStyle name="Normal 10 2 4 2 5 3" xfId="13933" xr:uid="{00000000-0005-0000-0000-000027300000}"/>
    <cellStyle name="Normal 10 2 4 2 5 3 2" xfId="35578" xr:uid="{00000000-0005-0000-0000-000028300000}"/>
    <cellStyle name="Normal 10 2 4 2 5 4" xfId="24756" xr:uid="{00000000-0005-0000-0000-000029300000}"/>
    <cellStyle name="Normal 10 2 4 2 6" xfId="5826" xr:uid="{00000000-0005-0000-0000-00002A300000}"/>
    <cellStyle name="Normal 10 2 4 2 6 2" xfId="16648" xr:uid="{00000000-0005-0000-0000-00002B300000}"/>
    <cellStyle name="Normal 10 2 4 2 6 2 2" xfId="38293" xr:uid="{00000000-0005-0000-0000-00002C300000}"/>
    <cellStyle name="Normal 10 2 4 2 6 3" xfId="27471" xr:uid="{00000000-0005-0000-0000-00002D300000}"/>
    <cellStyle name="Normal 10 2 4 2 7" xfId="11237" xr:uid="{00000000-0005-0000-0000-00002E300000}"/>
    <cellStyle name="Normal 10 2 4 2 7 2" xfId="32882" xr:uid="{00000000-0005-0000-0000-00002F300000}"/>
    <cellStyle name="Normal 10 2 4 2 8" xfId="22060" xr:uid="{00000000-0005-0000-0000-000030300000}"/>
    <cellStyle name="Normal 10 2 4 3" xfId="547" xr:uid="{00000000-0005-0000-0000-000031300000}"/>
    <cellStyle name="Normal 10 2 4 3 2" xfId="996" xr:uid="{00000000-0005-0000-0000-000032300000}"/>
    <cellStyle name="Normal 10 2 4 3 2 2" xfId="2345" xr:uid="{00000000-0005-0000-0000-000033300000}"/>
    <cellStyle name="Normal 10 2 4 3 2 2 2" xfId="5043" xr:uid="{00000000-0005-0000-0000-000034300000}"/>
    <cellStyle name="Normal 10 2 4 3 2 2 2 2" xfId="10468" xr:uid="{00000000-0005-0000-0000-000035300000}"/>
    <cellStyle name="Normal 10 2 4 3 2 2 2 2 2" xfId="21290" xr:uid="{00000000-0005-0000-0000-000036300000}"/>
    <cellStyle name="Normal 10 2 4 3 2 2 2 2 2 2" xfId="42935" xr:uid="{00000000-0005-0000-0000-000037300000}"/>
    <cellStyle name="Normal 10 2 4 3 2 2 2 2 3" xfId="32113" xr:uid="{00000000-0005-0000-0000-000038300000}"/>
    <cellStyle name="Normal 10 2 4 3 2 2 2 3" xfId="15879" xr:uid="{00000000-0005-0000-0000-000039300000}"/>
    <cellStyle name="Normal 10 2 4 3 2 2 2 3 2" xfId="37524" xr:uid="{00000000-0005-0000-0000-00003A300000}"/>
    <cellStyle name="Normal 10 2 4 3 2 2 2 4" xfId="26702" xr:uid="{00000000-0005-0000-0000-00003B300000}"/>
    <cellStyle name="Normal 10 2 4 3 2 2 3" xfId="7772" xr:uid="{00000000-0005-0000-0000-00003C300000}"/>
    <cellStyle name="Normal 10 2 4 3 2 2 3 2" xfId="18594" xr:uid="{00000000-0005-0000-0000-00003D300000}"/>
    <cellStyle name="Normal 10 2 4 3 2 2 3 2 2" xfId="40239" xr:uid="{00000000-0005-0000-0000-00003E300000}"/>
    <cellStyle name="Normal 10 2 4 3 2 2 3 3" xfId="29417" xr:uid="{00000000-0005-0000-0000-00003F300000}"/>
    <cellStyle name="Normal 10 2 4 3 2 2 4" xfId="13183" xr:uid="{00000000-0005-0000-0000-000040300000}"/>
    <cellStyle name="Normal 10 2 4 3 2 2 4 2" xfId="34828" xr:uid="{00000000-0005-0000-0000-000041300000}"/>
    <cellStyle name="Normal 10 2 4 3 2 2 5" xfId="24006" xr:uid="{00000000-0005-0000-0000-000042300000}"/>
    <cellStyle name="Normal 10 2 4 3 2 3" xfId="3696" xr:uid="{00000000-0005-0000-0000-000043300000}"/>
    <cellStyle name="Normal 10 2 4 3 2 3 2" xfId="9121" xr:uid="{00000000-0005-0000-0000-000044300000}"/>
    <cellStyle name="Normal 10 2 4 3 2 3 2 2" xfId="19943" xr:uid="{00000000-0005-0000-0000-000045300000}"/>
    <cellStyle name="Normal 10 2 4 3 2 3 2 2 2" xfId="41588" xr:uid="{00000000-0005-0000-0000-000046300000}"/>
    <cellStyle name="Normal 10 2 4 3 2 3 2 3" xfId="30766" xr:uid="{00000000-0005-0000-0000-000047300000}"/>
    <cellStyle name="Normal 10 2 4 3 2 3 3" xfId="14532" xr:uid="{00000000-0005-0000-0000-000048300000}"/>
    <cellStyle name="Normal 10 2 4 3 2 3 3 2" xfId="36177" xr:uid="{00000000-0005-0000-0000-000049300000}"/>
    <cellStyle name="Normal 10 2 4 3 2 3 4" xfId="25355" xr:uid="{00000000-0005-0000-0000-00004A300000}"/>
    <cellStyle name="Normal 10 2 4 3 2 4" xfId="6425" xr:uid="{00000000-0005-0000-0000-00004B300000}"/>
    <cellStyle name="Normal 10 2 4 3 2 4 2" xfId="17247" xr:uid="{00000000-0005-0000-0000-00004C300000}"/>
    <cellStyle name="Normal 10 2 4 3 2 4 2 2" xfId="38892" xr:uid="{00000000-0005-0000-0000-00004D300000}"/>
    <cellStyle name="Normal 10 2 4 3 2 4 3" xfId="28070" xr:uid="{00000000-0005-0000-0000-00004E300000}"/>
    <cellStyle name="Normal 10 2 4 3 2 5" xfId="11836" xr:uid="{00000000-0005-0000-0000-00004F300000}"/>
    <cellStyle name="Normal 10 2 4 3 2 5 2" xfId="33481" xr:uid="{00000000-0005-0000-0000-000050300000}"/>
    <cellStyle name="Normal 10 2 4 3 2 6" xfId="22659" xr:uid="{00000000-0005-0000-0000-000051300000}"/>
    <cellStyle name="Normal 10 2 4 3 3" xfId="1445" xr:uid="{00000000-0005-0000-0000-000052300000}"/>
    <cellStyle name="Normal 10 2 4 3 3 2" xfId="2794" xr:uid="{00000000-0005-0000-0000-000053300000}"/>
    <cellStyle name="Normal 10 2 4 3 3 2 2" xfId="5492" xr:uid="{00000000-0005-0000-0000-000054300000}"/>
    <cellStyle name="Normal 10 2 4 3 3 2 2 2" xfId="10917" xr:uid="{00000000-0005-0000-0000-000055300000}"/>
    <cellStyle name="Normal 10 2 4 3 3 2 2 2 2" xfId="21739" xr:uid="{00000000-0005-0000-0000-000056300000}"/>
    <cellStyle name="Normal 10 2 4 3 3 2 2 2 2 2" xfId="43384" xr:uid="{00000000-0005-0000-0000-000057300000}"/>
    <cellStyle name="Normal 10 2 4 3 3 2 2 2 3" xfId="32562" xr:uid="{00000000-0005-0000-0000-000058300000}"/>
    <cellStyle name="Normal 10 2 4 3 3 2 2 3" xfId="16328" xr:uid="{00000000-0005-0000-0000-000059300000}"/>
    <cellStyle name="Normal 10 2 4 3 3 2 2 3 2" xfId="37973" xr:uid="{00000000-0005-0000-0000-00005A300000}"/>
    <cellStyle name="Normal 10 2 4 3 3 2 2 4" xfId="27151" xr:uid="{00000000-0005-0000-0000-00005B300000}"/>
    <cellStyle name="Normal 10 2 4 3 3 2 3" xfId="8221" xr:uid="{00000000-0005-0000-0000-00005C300000}"/>
    <cellStyle name="Normal 10 2 4 3 3 2 3 2" xfId="19043" xr:uid="{00000000-0005-0000-0000-00005D300000}"/>
    <cellStyle name="Normal 10 2 4 3 3 2 3 2 2" xfId="40688" xr:uid="{00000000-0005-0000-0000-00005E300000}"/>
    <cellStyle name="Normal 10 2 4 3 3 2 3 3" xfId="29866" xr:uid="{00000000-0005-0000-0000-00005F300000}"/>
    <cellStyle name="Normal 10 2 4 3 3 2 4" xfId="13632" xr:uid="{00000000-0005-0000-0000-000060300000}"/>
    <cellStyle name="Normal 10 2 4 3 3 2 4 2" xfId="35277" xr:uid="{00000000-0005-0000-0000-000061300000}"/>
    <cellStyle name="Normal 10 2 4 3 3 2 5" xfId="24455" xr:uid="{00000000-0005-0000-0000-000062300000}"/>
    <cellStyle name="Normal 10 2 4 3 3 3" xfId="4145" xr:uid="{00000000-0005-0000-0000-000063300000}"/>
    <cellStyle name="Normal 10 2 4 3 3 3 2" xfId="9570" xr:uid="{00000000-0005-0000-0000-000064300000}"/>
    <cellStyle name="Normal 10 2 4 3 3 3 2 2" xfId="20392" xr:uid="{00000000-0005-0000-0000-000065300000}"/>
    <cellStyle name="Normal 10 2 4 3 3 3 2 2 2" xfId="42037" xr:uid="{00000000-0005-0000-0000-000066300000}"/>
    <cellStyle name="Normal 10 2 4 3 3 3 2 3" xfId="31215" xr:uid="{00000000-0005-0000-0000-000067300000}"/>
    <cellStyle name="Normal 10 2 4 3 3 3 3" xfId="14981" xr:uid="{00000000-0005-0000-0000-000068300000}"/>
    <cellStyle name="Normal 10 2 4 3 3 3 3 2" xfId="36626" xr:uid="{00000000-0005-0000-0000-000069300000}"/>
    <cellStyle name="Normal 10 2 4 3 3 3 4" xfId="25804" xr:uid="{00000000-0005-0000-0000-00006A300000}"/>
    <cellStyle name="Normal 10 2 4 3 3 4" xfId="6874" xr:uid="{00000000-0005-0000-0000-00006B300000}"/>
    <cellStyle name="Normal 10 2 4 3 3 4 2" xfId="17696" xr:uid="{00000000-0005-0000-0000-00006C300000}"/>
    <cellStyle name="Normal 10 2 4 3 3 4 2 2" xfId="39341" xr:uid="{00000000-0005-0000-0000-00006D300000}"/>
    <cellStyle name="Normal 10 2 4 3 3 4 3" xfId="28519" xr:uid="{00000000-0005-0000-0000-00006E300000}"/>
    <cellStyle name="Normal 10 2 4 3 3 5" xfId="12285" xr:uid="{00000000-0005-0000-0000-00006F300000}"/>
    <cellStyle name="Normal 10 2 4 3 3 5 2" xfId="33930" xr:uid="{00000000-0005-0000-0000-000070300000}"/>
    <cellStyle name="Normal 10 2 4 3 3 6" xfId="23108" xr:uid="{00000000-0005-0000-0000-000071300000}"/>
    <cellStyle name="Normal 10 2 4 3 4" xfId="1896" xr:uid="{00000000-0005-0000-0000-000072300000}"/>
    <cellStyle name="Normal 10 2 4 3 4 2" xfId="4594" xr:uid="{00000000-0005-0000-0000-000073300000}"/>
    <cellStyle name="Normal 10 2 4 3 4 2 2" xfId="10019" xr:uid="{00000000-0005-0000-0000-000074300000}"/>
    <cellStyle name="Normal 10 2 4 3 4 2 2 2" xfId="20841" xr:uid="{00000000-0005-0000-0000-000075300000}"/>
    <cellStyle name="Normal 10 2 4 3 4 2 2 2 2" xfId="42486" xr:uid="{00000000-0005-0000-0000-000076300000}"/>
    <cellStyle name="Normal 10 2 4 3 4 2 2 3" xfId="31664" xr:uid="{00000000-0005-0000-0000-000077300000}"/>
    <cellStyle name="Normal 10 2 4 3 4 2 3" xfId="15430" xr:uid="{00000000-0005-0000-0000-000078300000}"/>
    <cellStyle name="Normal 10 2 4 3 4 2 3 2" xfId="37075" xr:uid="{00000000-0005-0000-0000-000079300000}"/>
    <cellStyle name="Normal 10 2 4 3 4 2 4" xfId="26253" xr:uid="{00000000-0005-0000-0000-00007A300000}"/>
    <cellStyle name="Normal 10 2 4 3 4 3" xfId="7323" xr:uid="{00000000-0005-0000-0000-00007B300000}"/>
    <cellStyle name="Normal 10 2 4 3 4 3 2" xfId="18145" xr:uid="{00000000-0005-0000-0000-00007C300000}"/>
    <cellStyle name="Normal 10 2 4 3 4 3 2 2" xfId="39790" xr:uid="{00000000-0005-0000-0000-00007D300000}"/>
    <cellStyle name="Normal 10 2 4 3 4 3 3" xfId="28968" xr:uid="{00000000-0005-0000-0000-00007E300000}"/>
    <cellStyle name="Normal 10 2 4 3 4 4" xfId="12734" xr:uid="{00000000-0005-0000-0000-00007F300000}"/>
    <cellStyle name="Normal 10 2 4 3 4 4 2" xfId="34379" xr:uid="{00000000-0005-0000-0000-000080300000}"/>
    <cellStyle name="Normal 10 2 4 3 4 5" xfId="23557" xr:uid="{00000000-0005-0000-0000-000081300000}"/>
    <cellStyle name="Normal 10 2 4 3 5" xfId="3247" xr:uid="{00000000-0005-0000-0000-000082300000}"/>
    <cellStyle name="Normal 10 2 4 3 5 2" xfId="8672" xr:uid="{00000000-0005-0000-0000-000083300000}"/>
    <cellStyle name="Normal 10 2 4 3 5 2 2" xfId="19494" xr:uid="{00000000-0005-0000-0000-000084300000}"/>
    <cellStyle name="Normal 10 2 4 3 5 2 2 2" xfId="41139" xr:uid="{00000000-0005-0000-0000-000085300000}"/>
    <cellStyle name="Normal 10 2 4 3 5 2 3" xfId="30317" xr:uid="{00000000-0005-0000-0000-000086300000}"/>
    <cellStyle name="Normal 10 2 4 3 5 3" xfId="14083" xr:uid="{00000000-0005-0000-0000-000087300000}"/>
    <cellStyle name="Normal 10 2 4 3 5 3 2" xfId="35728" xr:uid="{00000000-0005-0000-0000-000088300000}"/>
    <cellStyle name="Normal 10 2 4 3 5 4" xfId="24906" xr:uid="{00000000-0005-0000-0000-000089300000}"/>
    <cellStyle name="Normal 10 2 4 3 6" xfId="5976" xr:uid="{00000000-0005-0000-0000-00008A300000}"/>
    <cellStyle name="Normal 10 2 4 3 6 2" xfId="16798" xr:uid="{00000000-0005-0000-0000-00008B300000}"/>
    <cellStyle name="Normal 10 2 4 3 6 2 2" xfId="38443" xr:uid="{00000000-0005-0000-0000-00008C300000}"/>
    <cellStyle name="Normal 10 2 4 3 6 3" xfId="27621" xr:uid="{00000000-0005-0000-0000-00008D300000}"/>
    <cellStyle name="Normal 10 2 4 3 7" xfId="11387" xr:uid="{00000000-0005-0000-0000-00008E300000}"/>
    <cellStyle name="Normal 10 2 4 3 7 2" xfId="33032" xr:uid="{00000000-0005-0000-0000-00008F300000}"/>
    <cellStyle name="Normal 10 2 4 3 8" xfId="22210" xr:uid="{00000000-0005-0000-0000-000090300000}"/>
    <cellStyle name="Normal 10 2 4 4" xfId="697" xr:uid="{00000000-0005-0000-0000-000091300000}"/>
    <cellStyle name="Normal 10 2 4 4 2" xfId="2046" xr:uid="{00000000-0005-0000-0000-000092300000}"/>
    <cellStyle name="Normal 10 2 4 4 2 2" xfId="4744" xr:uid="{00000000-0005-0000-0000-000093300000}"/>
    <cellStyle name="Normal 10 2 4 4 2 2 2" xfId="10169" xr:uid="{00000000-0005-0000-0000-000094300000}"/>
    <cellStyle name="Normal 10 2 4 4 2 2 2 2" xfId="20991" xr:uid="{00000000-0005-0000-0000-000095300000}"/>
    <cellStyle name="Normal 10 2 4 4 2 2 2 2 2" xfId="42636" xr:uid="{00000000-0005-0000-0000-000096300000}"/>
    <cellStyle name="Normal 10 2 4 4 2 2 2 3" xfId="31814" xr:uid="{00000000-0005-0000-0000-000097300000}"/>
    <cellStyle name="Normal 10 2 4 4 2 2 3" xfId="15580" xr:uid="{00000000-0005-0000-0000-000098300000}"/>
    <cellStyle name="Normal 10 2 4 4 2 2 3 2" xfId="37225" xr:uid="{00000000-0005-0000-0000-000099300000}"/>
    <cellStyle name="Normal 10 2 4 4 2 2 4" xfId="26403" xr:uid="{00000000-0005-0000-0000-00009A300000}"/>
    <cellStyle name="Normal 10 2 4 4 2 3" xfId="7473" xr:uid="{00000000-0005-0000-0000-00009B300000}"/>
    <cellStyle name="Normal 10 2 4 4 2 3 2" xfId="18295" xr:uid="{00000000-0005-0000-0000-00009C300000}"/>
    <cellStyle name="Normal 10 2 4 4 2 3 2 2" xfId="39940" xr:uid="{00000000-0005-0000-0000-00009D300000}"/>
    <cellStyle name="Normal 10 2 4 4 2 3 3" xfId="29118" xr:uid="{00000000-0005-0000-0000-00009E300000}"/>
    <cellStyle name="Normal 10 2 4 4 2 4" xfId="12884" xr:uid="{00000000-0005-0000-0000-00009F300000}"/>
    <cellStyle name="Normal 10 2 4 4 2 4 2" xfId="34529" xr:uid="{00000000-0005-0000-0000-0000A0300000}"/>
    <cellStyle name="Normal 10 2 4 4 2 5" xfId="23707" xr:uid="{00000000-0005-0000-0000-0000A1300000}"/>
    <cellStyle name="Normal 10 2 4 4 3" xfId="3397" xr:uid="{00000000-0005-0000-0000-0000A2300000}"/>
    <cellStyle name="Normal 10 2 4 4 3 2" xfId="8822" xr:uid="{00000000-0005-0000-0000-0000A3300000}"/>
    <cellStyle name="Normal 10 2 4 4 3 2 2" xfId="19644" xr:uid="{00000000-0005-0000-0000-0000A4300000}"/>
    <cellStyle name="Normal 10 2 4 4 3 2 2 2" xfId="41289" xr:uid="{00000000-0005-0000-0000-0000A5300000}"/>
    <cellStyle name="Normal 10 2 4 4 3 2 3" xfId="30467" xr:uid="{00000000-0005-0000-0000-0000A6300000}"/>
    <cellStyle name="Normal 10 2 4 4 3 3" xfId="14233" xr:uid="{00000000-0005-0000-0000-0000A7300000}"/>
    <cellStyle name="Normal 10 2 4 4 3 3 2" xfId="35878" xr:uid="{00000000-0005-0000-0000-0000A8300000}"/>
    <cellStyle name="Normal 10 2 4 4 3 4" xfId="25056" xr:uid="{00000000-0005-0000-0000-0000A9300000}"/>
    <cellStyle name="Normal 10 2 4 4 4" xfId="6126" xr:uid="{00000000-0005-0000-0000-0000AA300000}"/>
    <cellStyle name="Normal 10 2 4 4 4 2" xfId="16948" xr:uid="{00000000-0005-0000-0000-0000AB300000}"/>
    <cellStyle name="Normal 10 2 4 4 4 2 2" xfId="38593" xr:uid="{00000000-0005-0000-0000-0000AC300000}"/>
    <cellStyle name="Normal 10 2 4 4 4 3" xfId="27771" xr:uid="{00000000-0005-0000-0000-0000AD300000}"/>
    <cellStyle name="Normal 10 2 4 4 5" xfId="11537" xr:uid="{00000000-0005-0000-0000-0000AE300000}"/>
    <cellStyle name="Normal 10 2 4 4 5 2" xfId="33182" xr:uid="{00000000-0005-0000-0000-0000AF300000}"/>
    <cellStyle name="Normal 10 2 4 4 6" xfId="22360" xr:uid="{00000000-0005-0000-0000-0000B0300000}"/>
    <cellStyle name="Normal 10 2 4 5" xfId="1146" xr:uid="{00000000-0005-0000-0000-0000B1300000}"/>
    <cellStyle name="Normal 10 2 4 5 2" xfId="2495" xr:uid="{00000000-0005-0000-0000-0000B2300000}"/>
    <cellStyle name="Normal 10 2 4 5 2 2" xfId="5193" xr:uid="{00000000-0005-0000-0000-0000B3300000}"/>
    <cellStyle name="Normal 10 2 4 5 2 2 2" xfId="10618" xr:uid="{00000000-0005-0000-0000-0000B4300000}"/>
    <cellStyle name="Normal 10 2 4 5 2 2 2 2" xfId="21440" xr:uid="{00000000-0005-0000-0000-0000B5300000}"/>
    <cellStyle name="Normal 10 2 4 5 2 2 2 2 2" xfId="43085" xr:uid="{00000000-0005-0000-0000-0000B6300000}"/>
    <cellStyle name="Normal 10 2 4 5 2 2 2 3" xfId="32263" xr:uid="{00000000-0005-0000-0000-0000B7300000}"/>
    <cellStyle name="Normal 10 2 4 5 2 2 3" xfId="16029" xr:uid="{00000000-0005-0000-0000-0000B8300000}"/>
    <cellStyle name="Normal 10 2 4 5 2 2 3 2" xfId="37674" xr:uid="{00000000-0005-0000-0000-0000B9300000}"/>
    <cellStyle name="Normal 10 2 4 5 2 2 4" xfId="26852" xr:uid="{00000000-0005-0000-0000-0000BA300000}"/>
    <cellStyle name="Normal 10 2 4 5 2 3" xfId="7922" xr:uid="{00000000-0005-0000-0000-0000BB300000}"/>
    <cellStyle name="Normal 10 2 4 5 2 3 2" xfId="18744" xr:uid="{00000000-0005-0000-0000-0000BC300000}"/>
    <cellStyle name="Normal 10 2 4 5 2 3 2 2" xfId="40389" xr:uid="{00000000-0005-0000-0000-0000BD300000}"/>
    <cellStyle name="Normal 10 2 4 5 2 3 3" xfId="29567" xr:uid="{00000000-0005-0000-0000-0000BE300000}"/>
    <cellStyle name="Normal 10 2 4 5 2 4" xfId="13333" xr:uid="{00000000-0005-0000-0000-0000BF300000}"/>
    <cellStyle name="Normal 10 2 4 5 2 4 2" xfId="34978" xr:uid="{00000000-0005-0000-0000-0000C0300000}"/>
    <cellStyle name="Normal 10 2 4 5 2 5" xfId="24156" xr:uid="{00000000-0005-0000-0000-0000C1300000}"/>
    <cellStyle name="Normal 10 2 4 5 3" xfId="3846" xr:uid="{00000000-0005-0000-0000-0000C2300000}"/>
    <cellStyle name="Normal 10 2 4 5 3 2" xfId="9271" xr:uid="{00000000-0005-0000-0000-0000C3300000}"/>
    <cellStyle name="Normal 10 2 4 5 3 2 2" xfId="20093" xr:uid="{00000000-0005-0000-0000-0000C4300000}"/>
    <cellStyle name="Normal 10 2 4 5 3 2 2 2" xfId="41738" xr:uid="{00000000-0005-0000-0000-0000C5300000}"/>
    <cellStyle name="Normal 10 2 4 5 3 2 3" xfId="30916" xr:uid="{00000000-0005-0000-0000-0000C6300000}"/>
    <cellStyle name="Normal 10 2 4 5 3 3" xfId="14682" xr:uid="{00000000-0005-0000-0000-0000C7300000}"/>
    <cellStyle name="Normal 10 2 4 5 3 3 2" xfId="36327" xr:uid="{00000000-0005-0000-0000-0000C8300000}"/>
    <cellStyle name="Normal 10 2 4 5 3 4" xfId="25505" xr:uid="{00000000-0005-0000-0000-0000C9300000}"/>
    <cellStyle name="Normal 10 2 4 5 4" xfId="6575" xr:uid="{00000000-0005-0000-0000-0000CA300000}"/>
    <cellStyle name="Normal 10 2 4 5 4 2" xfId="17397" xr:uid="{00000000-0005-0000-0000-0000CB300000}"/>
    <cellStyle name="Normal 10 2 4 5 4 2 2" xfId="39042" xr:uid="{00000000-0005-0000-0000-0000CC300000}"/>
    <cellStyle name="Normal 10 2 4 5 4 3" xfId="28220" xr:uid="{00000000-0005-0000-0000-0000CD300000}"/>
    <cellStyle name="Normal 10 2 4 5 5" xfId="11986" xr:uid="{00000000-0005-0000-0000-0000CE300000}"/>
    <cellStyle name="Normal 10 2 4 5 5 2" xfId="33631" xr:uid="{00000000-0005-0000-0000-0000CF300000}"/>
    <cellStyle name="Normal 10 2 4 5 6" xfId="22809" xr:uid="{00000000-0005-0000-0000-0000D0300000}"/>
    <cellStyle name="Normal 10 2 4 6" xfId="1597" xr:uid="{00000000-0005-0000-0000-0000D1300000}"/>
    <cellStyle name="Normal 10 2 4 6 2" xfId="4295" xr:uid="{00000000-0005-0000-0000-0000D2300000}"/>
    <cellStyle name="Normal 10 2 4 6 2 2" xfId="9720" xr:uid="{00000000-0005-0000-0000-0000D3300000}"/>
    <cellStyle name="Normal 10 2 4 6 2 2 2" xfId="20542" xr:uid="{00000000-0005-0000-0000-0000D4300000}"/>
    <cellStyle name="Normal 10 2 4 6 2 2 2 2" xfId="42187" xr:uid="{00000000-0005-0000-0000-0000D5300000}"/>
    <cellStyle name="Normal 10 2 4 6 2 2 3" xfId="31365" xr:uid="{00000000-0005-0000-0000-0000D6300000}"/>
    <cellStyle name="Normal 10 2 4 6 2 3" xfId="15131" xr:uid="{00000000-0005-0000-0000-0000D7300000}"/>
    <cellStyle name="Normal 10 2 4 6 2 3 2" xfId="36776" xr:uid="{00000000-0005-0000-0000-0000D8300000}"/>
    <cellStyle name="Normal 10 2 4 6 2 4" xfId="25954" xr:uid="{00000000-0005-0000-0000-0000D9300000}"/>
    <cellStyle name="Normal 10 2 4 6 3" xfId="7024" xr:uid="{00000000-0005-0000-0000-0000DA300000}"/>
    <cellStyle name="Normal 10 2 4 6 3 2" xfId="17846" xr:uid="{00000000-0005-0000-0000-0000DB300000}"/>
    <cellStyle name="Normal 10 2 4 6 3 2 2" xfId="39491" xr:uid="{00000000-0005-0000-0000-0000DC300000}"/>
    <cellStyle name="Normal 10 2 4 6 3 3" xfId="28669" xr:uid="{00000000-0005-0000-0000-0000DD300000}"/>
    <cellStyle name="Normal 10 2 4 6 4" xfId="12435" xr:uid="{00000000-0005-0000-0000-0000DE300000}"/>
    <cellStyle name="Normal 10 2 4 6 4 2" xfId="34080" xr:uid="{00000000-0005-0000-0000-0000DF300000}"/>
    <cellStyle name="Normal 10 2 4 6 5" xfId="23258" xr:uid="{00000000-0005-0000-0000-0000E0300000}"/>
    <cellStyle name="Normal 10 2 4 7" xfId="2948" xr:uid="{00000000-0005-0000-0000-0000E1300000}"/>
    <cellStyle name="Normal 10 2 4 7 2" xfId="8373" xr:uid="{00000000-0005-0000-0000-0000E2300000}"/>
    <cellStyle name="Normal 10 2 4 7 2 2" xfId="19195" xr:uid="{00000000-0005-0000-0000-0000E3300000}"/>
    <cellStyle name="Normal 10 2 4 7 2 2 2" xfId="40840" xr:uid="{00000000-0005-0000-0000-0000E4300000}"/>
    <cellStyle name="Normal 10 2 4 7 2 3" xfId="30018" xr:uid="{00000000-0005-0000-0000-0000E5300000}"/>
    <cellStyle name="Normal 10 2 4 7 3" xfId="13784" xr:uid="{00000000-0005-0000-0000-0000E6300000}"/>
    <cellStyle name="Normal 10 2 4 7 3 2" xfId="35429" xr:uid="{00000000-0005-0000-0000-0000E7300000}"/>
    <cellStyle name="Normal 10 2 4 7 4" xfId="24607" xr:uid="{00000000-0005-0000-0000-0000E8300000}"/>
    <cellStyle name="Normal 10 2 4 8" xfId="5677" xr:uid="{00000000-0005-0000-0000-0000E9300000}"/>
    <cellStyle name="Normal 10 2 4 8 2" xfId="16499" xr:uid="{00000000-0005-0000-0000-0000EA300000}"/>
    <cellStyle name="Normal 10 2 4 8 2 2" xfId="38144" xr:uid="{00000000-0005-0000-0000-0000EB300000}"/>
    <cellStyle name="Normal 10 2 4 8 3" xfId="27322" xr:uid="{00000000-0005-0000-0000-0000EC300000}"/>
    <cellStyle name="Normal 10 2 4 9" xfId="11088" xr:uid="{00000000-0005-0000-0000-0000ED300000}"/>
    <cellStyle name="Normal 10 2 4 9 2" xfId="32733" xr:uid="{00000000-0005-0000-0000-0000EE300000}"/>
    <cellStyle name="Normal 10 2 5" xfId="390" xr:uid="{00000000-0005-0000-0000-0000EF300000}"/>
    <cellStyle name="Normal 10 2 5 2" xfId="839" xr:uid="{00000000-0005-0000-0000-0000F0300000}"/>
    <cellStyle name="Normal 10 2 5 2 2" xfId="2188" xr:uid="{00000000-0005-0000-0000-0000F1300000}"/>
    <cellStyle name="Normal 10 2 5 2 2 2" xfId="4886" xr:uid="{00000000-0005-0000-0000-0000F2300000}"/>
    <cellStyle name="Normal 10 2 5 2 2 2 2" xfId="10311" xr:uid="{00000000-0005-0000-0000-0000F3300000}"/>
    <cellStyle name="Normal 10 2 5 2 2 2 2 2" xfId="21133" xr:uid="{00000000-0005-0000-0000-0000F4300000}"/>
    <cellStyle name="Normal 10 2 5 2 2 2 2 2 2" xfId="42778" xr:uid="{00000000-0005-0000-0000-0000F5300000}"/>
    <cellStyle name="Normal 10 2 5 2 2 2 2 3" xfId="31956" xr:uid="{00000000-0005-0000-0000-0000F6300000}"/>
    <cellStyle name="Normal 10 2 5 2 2 2 3" xfId="15722" xr:uid="{00000000-0005-0000-0000-0000F7300000}"/>
    <cellStyle name="Normal 10 2 5 2 2 2 3 2" xfId="37367" xr:uid="{00000000-0005-0000-0000-0000F8300000}"/>
    <cellStyle name="Normal 10 2 5 2 2 2 4" xfId="26545" xr:uid="{00000000-0005-0000-0000-0000F9300000}"/>
    <cellStyle name="Normal 10 2 5 2 2 3" xfId="7615" xr:uid="{00000000-0005-0000-0000-0000FA300000}"/>
    <cellStyle name="Normal 10 2 5 2 2 3 2" xfId="18437" xr:uid="{00000000-0005-0000-0000-0000FB300000}"/>
    <cellStyle name="Normal 10 2 5 2 2 3 2 2" xfId="40082" xr:uid="{00000000-0005-0000-0000-0000FC300000}"/>
    <cellStyle name="Normal 10 2 5 2 2 3 3" xfId="29260" xr:uid="{00000000-0005-0000-0000-0000FD300000}"/>
    <cellStyle name="Normal 10 2 5 2 2 4" xfId="13026" xr:uid="{00000000-0005-0000-0000-0000FE300000}"/>
    <cellStyle name="Normal 10 2 5 2 2 4 2" xfId="34671" xr:uid="{00000000-0005-0000-0000-0000FF300000}"/>
    <cellStyle name="Normal 10 2 5 2 2 5" xfId="23849" xr:uid="{00000000-0005-0000-0000-000000310000}"/>
    <cellStyle name="Normal 10 2 5 2 3" xfId="3539" xr:uid="{00000000-0005-0000-0000-000001310000}"/>
    <cellStyle name="Normal 10 2 5 2 3 2" xfId="8964" xr:uid="{00000000-0005-0000-0000-000002310000}"/>
    <cellStyle name="Normal 10 2 5 2 3 2 2" xfId="19786" xr:uid="{00000000-0005-0000-0000-000003310000}"/>
    <cellStyle name="Normal 10 2 5 2 3 2 2 2" xfId="41431" xr:uid="{00000000-0005-0000-0000-000004310000}"/>
    <cellStyle name="Normal 10 2 5 2 3 2 3" xfId="30609" xr:uid="{00000000-0005-0000-0000-000005310000}"/>
    <cellStyle name="Normal 10 2 5 2 3 3" xfId="14375" xr:uid="{00000000-0005-0000-0000-000006310000}"/>
    <cellStyle name="Normal 10 2 5 2 3 3 2" xfId="36020" xr:uid="{00000000-0005-0000-0000-000007310000}"/>
    <cellStyle name="Normal 10 2 5 2 3 4" xfId="25198" xr:uid="{00000000-0005-0000-0000-000008310000}"/>
    <cellStyle name="Normal 10 2 5 2 4" xfId="6268" xr:uid="{00000000-0005-0000-0000-000009310000}"/>
    <cellStyle name="Normal 10 2 5 2 4 2" xfId="17090" xr:uid="{00000000-0005-0000-0000-00000A310000}"/>
    <cellStyle name="Normal 10 2 5 2 4 2 2" xfId="38735" xr:uid="{00000000-0005-0000-0000-00000B310000}"/>
    <cellStyle name="Normal 10 2 5 2 4 3" xfId="27913" xr:uid="{00000000-0005-0000-0000-00000C310000}"/>
    <cellStyle name="Normal 10 2 5 2 5" xfId="11679" xr:uid="{00000000-0005-0000-0000-00000D310000}"/>
    <cellStyle name="Normal 10 2 5 2 5 2" xfId="33324" xr:uid="{00000000-0005-0000-0000-00000E310000}"/>
    <cellStyle name="Normal 10 2 5 2 6" xfId="22502" xr:uid="{00000000-0005-0000-0000-00000F310000}"/>
    <cellStyle name="Normal 10 2 5 3" xfId="1288" xr:uid="{00000000-0005-0000-0000-000010310000}"/>
    <cellStyle name="Normal 10 2 5 3 2" xfId="2637" xr:uid="{00000000-0005-0000-0000-000011310000}"/>
    <cellStyle name="Normal 10 2 5 3 2 2" xfId="5335" xr:uid="{00000000-0005-0000-0000-000012310000}"/>
    <cellStyle name="Normal 10 2 5 3 2 2 2" xfId="10760" xr:uid="{00000000-0005-0000-0000-000013310000}"/>
    <cellStyle name="Normal 10 2 5 3 2 2 2 2" xfId="21582" xr:uid="{00000000-0005-0000-0000-000014310000}"/>
    <cellStyle name="Normal 10 2 5 3 2 2 2 2 2" xfId="43227" xr:uid="{00000000-0005-0000-0000-000015310000}"/>
    <cellStyle name="Normal 10 2 5 3 2 2 2 3" xfId="32405" xr:uid="{00000000-0005-0000-0000-000016310000}"/>
    <cellStyle name="Normal 10 2 5 3 2 2 3" xfId="16171" xr:uid="{00000000-0005-0000-0000-000017310000}"/>
    <cellStyle name="Normal 10 2 5 3 2 2 3 2" xfId="37816" xr:uid="{00000000-0005-0000-0000-000018310000}"/>
    <cellStyle name="Normal 10 2 5 3 2 2 4" xfId="26994" xr:uid="{00000000-0005-0000-0000-000019310000}"/>
    <cellStyle name="Normal 10 2 5 3 2 3" xfId="8064" xr:uid="{00000000-0005-0000-0000-00001A310000}"/>
    <cellStyle name="Normal 10 2 5 3 2 3 2" xfId="18886" xr:uid="{00000000-0005-0000-0000-00001B310000}"/>
    <cellStyle name="Normal 10 2 5 3 2 3 2 2" xfId="40531" xr:uid="{00000000-0005-0000-0000-00001C310000}"/>
    <cellStyle name="Normal 10 2 5 3 2 3 3" xfId="29709" xr:uid="{00000000-0005-0000-0000-00001D310000}"/>
    <cellStyle name="Normal 10 2 5 3 2 4" xfId="13475" xr:uid="{00000000-0005-0000-0000-00001E310000}"/>
    <cellStyle name="Normal 10 2 5 3 2 4 2" xfId="35120" xr:uid="{00000000-0005-0000-0000-00001F310000}"/>
    <cellStyle name="Normal 10 2 5 3 2 5" xfId="24298" xr:uid="{00000000-0005-0000-0000-000020310000}"/>
    <cellStyle name="Normal 10 2 5 3 3" xfId="3988" xr:uid="{00000000-0005-0000-0000-000021310000}"/>
    <cellStyle name="Normal 10 2 5 3 3 2" xfId="9413" xr:uid="{00000000-0005-0000-0000-000022310000}"/>
    <cellStyle name="Normal 10 2 5 3 3 2 2" xfId="20235" xr:uid="{00000000-0005-0000-0000-000023310000}"/>
    <cellStyle name="Normal 10 2 5 3 3 2 2 2" xfId="41880" xr:uid="{00000000-0005-0000-0000-000024310000}"/>
    <cellStyle name="Normal 10 2 5 3 3 2 3" xfId="31058" xr:uid="{00000000-0005-0000-0000-000025310000}"/>
    <cellStyle name="Normal 10 2 5 3 3 3" xfId="14824" xr:uid="{00000000-0005-0000-0000-000026310000}"/>
    <cellStyle name="Normal 10 2 5 3 3 3 2" xfId="36469" xr:uid="{00000000-0005-0000-0000-000027310000}"/>
    <cellStyle name="Normal 10 2 5 3 3 4" xfId="25647" xr:uid="{00000000-0005-0000-0000-000028310000}"/>
    <cellStyle name="Normal 10 2 5 3 4" xfId="6717" xr:uid="{00000000-0005-0000-0000-000029310000}"/>
    <cellStyle name="Normal 10 2 5 3 4 2" xfId="17539" xr:uid="{00000000-0005-0000-0000-00002A310000}"/>
    <cellStyle name="Normal 10 2 5 3 4 2 2" xfId="39184" xr:uid="{00000000-0005-0000-0000-00002B310000}"/>
    <cellStyle name="Normal 10 2 5 3 4 3" xfId="28362" xr:uid="{00000000-0005-0000-0000-00002C310000}"/>
    <cellStyle name="Normal 10 2 5 3 5" xfId="12128" xr:uid="{00000000-0005-0000-0000-00002D310000}"/>
    <cellStyle name="Normal 10 2 5 3 5 2" xfId="33773" xr:uid="{00000000-0005-0000-0000-00002E310000}"/>
    <cellStyle name="Normal 10 2 5 3 6" xfId="22951" xr:uid="{00000000-0005-0000-0000-00002F310000}"/>
    <cellStyle name="Normal 10 2 5 4" xfId="1739" xr:uid="{00000000-0005-0000-0000-000030310000}"/>
    <cellStyle name="Normal 10 2 5 4 2" xfId="4437" xr:uid="{00000000-0005-0000-0000-000031310000}"/>
    <cellStyle name="Normal 10 2 5 4 2 2" xfId="9862" xr:uid="{00000000-0005-0000-0000-000032310000}"/>
    <cellStyle name="Normal 10 2 5 4 2 2 2" xfId="20684" xr:uid="{00000000-0005-0000-0000-000033310000}"/>
    <cellStyle name="Normal 10 2 5 4 2 2 2 2" xfId="42329" xr:uid="{00000000-0005-0000-0000-000034310000}"/>
    <cellStyle name="Normal 10 2 5 4 2 2 3" xfId="31507" xr:uid="{00000000-0005-0000-0000-000035310000}"/>
    <cellStyle name="Normal 10 2 5 4 2 3" xfId="15273" xr:uid="{00000000-0005-0000-0000-000036310000}"/>
    <cellStyle name="Normal 10 2 5 4 2 3 2" xfId="36918" xr:uid="{00000000-0005-0000-0000-000037310000}"/>
    <cellStyle name="Normal 10 2 5 4 2 4" xfId="26096" xr:uid="{00000000-0005-0000-0000-000038310000}"/>
    <cellStyle name="Normal 10 2 5 4 3" xfId="7166" xr:uid="{00000000-0005-0000-0000-000039310000}"/>
    <cellStyle name="Normal 10 2 5 4 3 2" xfId="17988" xr:uid="{00000000-0005-0000-0000-00003A310000}"/>
    <cellStyle name="Normal 10 2 5 4 3 2 2" xfId="39633" xr:uid="{00000000-0005-0000-0000-00003B310000}"/>
    <cellStyle name="Normal 10 2 5 4 3 3" xfId="28811" xr:uid="{00000000-0005-0000-0000-00003C310000}"/>
    <cellStyle name="Normal 10 2 5 4 4" xfId="12577" xr:uid="{00000000-0005-0000-0000-00003D310000}"/>
    <cellStyle name="Normal 10 2 5 4 4 2" xfId="34222" xr:uid="{00000000-0005-0000-0000-00003E310000}"/>
    <cellStyle name="Normal 10 2 5 4 5" xfId="23400" xr:uid="{00000000-0005-0000-0000-00003F310000}"/>
    <cellStyle name="Normal 10 2 5 5" xfId="3090" xr:uid="{00000000-0005-0000-0000-000040310000}"/>
    <cellStyle name="Normal 10 2 5 5 2" xfId="8515" xr:uid="{00000000-0005-0000-0000-000041310000}"/>
    <cellStyle name="Normal 10 2 5 5 2 2" xfId="19337" xr:uid="{00000000-0005-0000-0000-000042310000}"/>
    <cellStyle name="Normal 10 2 5 5 2 2 2" xfId="40982" xr:uid="{00000000-0005-0000-0000-000043310000}"/>
    <cellStyle name="Normal 10 2 5 5 2 3" xfId="30160" xr:uid="{00000000-0005-0000-0000-000044310000}"/>
    <cellStyle name="Normal 10 2 5 5 3" xfId="13926" xr:uid="{00000000-0005-0000-0000-000045310000}"/>
    <cellStyle name="Normal 10 2 5 5 3 2" xfId="35571" xr:uid="{00000000-0005-0000-0000-000046310000}"/>
    <cellStyle name="Normal 10 2 5 5 4" xfId="24749" xr:uid="{00000000-0005-0000-0000-000047310000}"/>
    <cellStyle name="Normal 10 2 5 6" xfId="5819" xr:uid="{00000000-0005-0000-0000-000048310000}"/>
    <cellStyle name="Normal 10 2 5 6 2" xfId="16641" xr:uid="{00000000-0005-0000-0000-000049310000}"/>
    <cellStyle name="Normal 10 2 5 6 2 2" xfId="38286" xr:uid="{00000000-0005-0000-0000-00004A310000}"/>
    <cellStyle name="Normal 10 2 5 6 3" xfId="27464" xr:uid="{00000000-0005-0000-0000-00004B310000}"/>
    <cellStyle name="Normal 10 2 5 7" xfId="11230" xr:uid="{00000000-0005-0000-0000-00004C310000}"/>
    <cellStyle name="Normal 10 2 5 7 2" xfId="32875" xr:uid="{00000000-0005-0000-0000-00004D310000}"/>
    <cellStyle name="Normal 10 2 5 8" xfId="22053" xr:uid="{00000000-0005-0000-0000-00004E310000}"/>
    <cellStyle name="Normal 10 2 6" xfId="540" xr:uid="{00000000-0005-0000-0000-00004F310000}"/>
    <cellStyle name="Normal 10 2 6 2" xfId="989" xr:uid="{00000000-0005-0000-0000-000050310000}"/>
    <cellStyle name="Normal 10 2 6 2 2" xfId="2338" xr:uid="{00000000-0005-0000-0000-000051310000}"/>
    <cellStyle name="Normal 10 2 6 2 2 2" xfId="5036" xr:uid="{00000000-0005-0000-0000-000052310000}"/>
    <cellStyle name="Normal 10 2 6 2 2 2 2" xfId="10461" xr:uid="{00000000-0005-0000-0000-000053310000}"/>
    <cellStyle name="Normal 10 2 6 2 2 2 2 2" xfId="21283" xr:uid="{00000000-0005-0000-0000-000054310000}"/>
    <cellStyle name="Normal 10 2 6 2 2 2 2 2 2" xfId="42928" xr:uid="{00000000-0005-0000-0000-000055310000}"/>
    <cellStyle name="Normal 10 2 6 2 2 2 2 3" xfId="32106" xr:uid="{00000000-0005-0000-0000-000056310000}"/>
    <cellStyle name="Normal 10 2 6 2 2 2 3" xfId="15872" xr:uid="{00000000-0005-0000-0000-000057310000}"/>
    <cellStyle name="Normal 10 2 6 2 2 2 3 2" xfId="37517" xr:uid="{00000000-0005-0000-0000-000058310000}"/>
    <cellStyle name="Normal 10 2 6 2 2 2 4" xfId="26695" xr:uid="{00000000-0005-0000-0000-000059310000}"/>
    <cellStyle name="Normal 10 2 6 2 2 3" xfId="7765" xr:uid="{00000000-0005-0000-0000-00005A310000}"/>
    <cellStyle name="Normal 10 2 6 2 2 3 2" xfId="18587" xr:uid="{00000000-0005-0000-0000-00005B310000}"/>
    <cellStyle name="Normal 10 2 6 2 2 3 2 2" xfId="40232" xr:uid="{00000000-0005-0000-0000-00005C310000}"/>
    <cellStyle name="Normal 10 2 6 2 2 3 3" xfId="29410" xr:uid="{00000000-0005-0000-0000-00005D310000}"/>
    <cellStyle name="Normal 10 2 6 2 2 4" xfId="13176" xr:uid="{00000000-0005-0000-0000-00005E310000}"/>
    <cellStyle name="Normal 10 2 6 2 2 4 2" xfId="34821" xr:uid="{00000000-0005-0000-0000-00005F310000}"/>
    <cellStyle name="Normal 10 2 6 2 2 5" xfId="23999" xr:uid="{00000000-0005-0000-0000-000060310000}"/>
    <cellStyle name="Normal 10 2 6 2 3" xfId="3689" xr:uid="{00000000-0005-0000-0000-000061310000}"/>
    <cellStyle name="Normal 10 2 6 2 3 2" xfId="9114" xr:uid="{00000000-0005-0000-0000-000062310000}"/>
    <cellStyle name="Normal 10 2 6 2 3 2 2" xfId="19936" xr:uid="{00000000-0005-0000-0000-000063310000}"/>
    <cellStyle name="Normal 10 2 6 2 3 2 2 2" xfId="41581" xr:uid="{00000000-0005-0000-0000-000064310000}"/>
    <cellStyle name="Normal 10 2 6 2 3 2 3" xfId="30759" xr:uid="{00000000-0005-0000-0000-000065310000}"/>
    <cellStyle name="Normal 10 2 6 2 3 3" xfId="14525" xr:uid="{00000000-0005-0000-0000-000066310000}"/>
    <cellStyle name="Normal 10 2 6 2 3 3 2" xfId="36170" xr:uid="{00000000-0005-0000-0000-000067310000}"/>
    <cellStyle name="Normal 10 2 6 2 3 4" xfId="25348" xr:uid="{00000000-0005-0000-0000-000068310000}"/>
    <cellStyle name="Normal 10 2 6 2 4" xfId="6418" xr:uid="{00000000-0005-0000-0000-000069310000}"/>
    <cellStyle name="Normal 10 2 6 2 4 2" xfId="17240" xr:uid="{00000000-0005-0000-0000-00006A310000}"/>
    <cellStyle name="Normal 10 2 6 2 4 2 2" xfId="38885" xr:uid="{00000000-0005-0000-0000-00006B310000}"/>
    <cellStyle name="Normal 10 2 6 2 4 3" xfId="28063" xr:uid="{00000000-0005-0000-0000-00006C310000}"/>
    <cellStyle name="Normal 10 2 6 2 5" xfId="11829" xr:uid="{00000000-0005-0000-0000-00006D310000}"/>
    <cellStyle name="Normal 10 2 6 2 5 2" xfId="33474" xr:uid="{00000000-0005-0000-0000-00006E310000}"/>
    <cellStyle name="Normal 10 2 6 2 6" xfId="22652" xr:uid="{00000000-0005-0000-0000-00006F310000}"/>
    <cellStyle name="Normal 10 2 6 3" xfId="1438" xr:uid="{00000000-0005-0000-0000-000070310000}"/>
    <cellStyle name="Normal 10 2 6 3 2" xfId="2787" xr:uid="{00000000-0005-0000-0000-000071310000}"/>
    <cellStyle name="Normal 10 2 6 3 2 2" xfId="5485" xr:uid="{00000000-0005-0000-0000-000072310000}"/>
    <cellStyle name="Normal 10 2 6 3 2 2 2" xfId="10910" xr:uid="{00000000-0005-0000-0000-000073310000}"/>
    <cellStyle name="Normal 10 2 6 3 2 2 2 2" xfId="21732" xr:uid="{00000000-0005-0000-0000-000074310000}"/>
    <cellStyle name="Normal 10 2 6 3 2 2 2 2 2" xfId="43377" xr:uid="{00000000-0005-0000-0000-000075310000}"/>
    <cellStyle name="Normal 10 2 6 3 2 2 2 3" xfId="32555" xr:uid="{00000000-0005-0000-0000-000076310000}"/>
    <cellStyle name="Normal 10 2 6 3 2 2 3" xfId="16321" xr:uid="{00000000-0005-0000-0000-000077310000}"/>
    <cellStyle name="Normal 10 2 6 3 2 2 3 2" xfId="37966" xr:uid="{00000000-0005-0000-0000-000078310000}"/>
    <cellStyle name="Normal 10 2 6 3 2 2 4" xfId="27144" xr:uid="{00000000-0005-0000-0000-000079310000}"/>
    <cellStyle name="Normal 10 2 6 3 2 3" xfId="8214" xr:uid="{00000000-0005-0000-0000-00007A310000}"/>
    <cellStyle name="Normal 10 2 6 3 2 3 2" xfId="19036" xr:uid="{00000000-0005-0000-0000-00007B310000}"/>
    <cellStyle name="Normal 10 2 6 3 2 3 2 2" xfId="40681" xr:uid="{00000000-0005-0000-0000-00007C310000}"/>
    <cellStyle name="Normal 10 2 6 3 2 3 3" xfId="29859" xr:uid="{00000000-0005-0000-0000-00007D310000}"/>
    <cellStyle name="Normal 10 2 6 3 2 4" xfId="13625" xr:uid="{00000000-0005-0000-0000-00007E310000}"/>
    <cellStyle name="Normal 10 2 6 3 2 4 2" xfId="35270" xr:uid="{00000000-0005-0000-0000-00007F310000}"/>
    <cellStyle name="Normal 10 2 6 3 2 5" xfId="24448" xr:uid="{00000000-0005-0000-0000-000080310000}"/>
    <cellStyle name="Normal 10 2 6 3 3" xfId="4138" xr:uid="{00000000-0005-0000-0000-000081310000}"/>
    <cellStyle name="Normal 10 2 6 3 3 2" xfId="9563" xr:uid="{00000000-0005-0000-0000-000082310000}"/>
    <cellStyle name="Normal 10 2 6 3 3 2 2" xfId="20385" xr:uid="{00000000-0005-0000-0000-000083310000}"/>
    <cellStyle name="Normal 10 2 6 3 3 2 2 2" xfId="42030" xr:uid="{00000000-0005-0000-0000-000084310000}"/>
    <cellStyle name="Normal 10 2 6 3 3 2 3" xfId="31208" xr:uid="{00000000-0005-0000-0000-000085310000}"/>
    <cellStyle name="Normal 10 2 6 3 3 3" xfId="14974" xr:uid="{00000000-0005-0000-0000-000086310000}"/>
    <cellStyle name="Normal 10 2 6 3 3 3 2" xfId="36619" xr:uid="{00000000-0005-0000-0000-000087310000}"/>
    <cellStyle name="Normal 10 2 6 3 3 4" xfId="25797" xr:uid="{00000000-0005-0000-0000-000088310000}"/>
    <cellStyle name="Normal 10 2 6 3 4" xfId="6867" xr:uid="{00000000-0005-0000-0000-000089310000}"/>
    <cellStyle name="Normal 10 2 6 3 4 2" xfId="17689" xr:uid="{00000000-0005-0000-0000-00008A310000}"/>
    <cellStyle name="Normal 10 2 6 3 4 2 2" xfId="39334" xr:uid="{00000000-0005-0000-0000-00008B310000}"/>
    <cellStyle name="Normal 10 2 6 3 4 3" xfId="28512" xr:uid="{00000000-0005-0000-0000-00008C310000}"/>
    <cellStyle name="Normal 10 2 6 3 5" xfId="12278" xr:uid="{00000000-0005-0000-0000-00008D310000}"/>
    <cellStyle name="Normal 10 2 6 3 5 2" xfId="33923" xr:uid="{00000000-0005-0000-0000-00008E310000}"/>
    <cellStyle name="Normal 10 2 6 3 6" xfId="23101" xr:uid="{00000000-0005-0000-0000-00008F310000}"/>
    <cellStyle name="Normal 10 2 6 4" xfId="1889" xr:uid="{00000000-0005-0000-0000-000090310000}"/>
    <cellStyle name="Normal 10 2 6 4 2" xfId="4587" xr:uid="{00000000-0005-0000-0000-000091310000}"/>
    <cellStyle name="Normal 10 2 6 4 2 2" xfId="10012" xr:uid="{00000000-0005-0000-0000-000092310000}"/>
    <cellStyle name="Normal 10 2 6 4 2 2 2" xfId="20834" xr:uid="{00000000-0005-0000-0000-000093310000}"/>
    <cellStyle name="Normal 10 2 6 4 2 2 2 2" xfId="42479" xr:uid="{00000000-0005-0000-0000-000094310000}"/>
    <cellStyle name="Normal 10 2 6 4 2 2 3" xfId="31657" xr:uid="{00000000-0005-0000-0000-000095310000}"/>
    <cellStyle name="Normal 10 2 6 4 2 3" xfId="15423" xr:uid="{00000000-0005-0000-0000-000096310000}"/>
    <cellStyle name="Normal 10 2 6 4 2 3 2" xfId="37068" xr:uid="{00000000-0005-0000-0000-000097310000}"/>
    <cellStyle name="Normal 10 2 6 4 2 4" xfId="26246" xr:uid="{00000000-0005-0000-0000-000098310000}"/>
    <cellStyle name="Normal 10 2 6 4 3" xfId="7316" xr:uid="{00000000-0005-0000-0000-000099310000}"/>
    <cellStyle name="Normal 10 2 6 4 3 2" xfId="18138" xr:uid="{00000000-0005-0000-0000-00009A310000}"/>
    <cellStyle name="Normal 10 2 6 4 3 2 2" xfId="39783" xr:uid="{00000000-0005-0000-0000-00009B310000}"/>
    <cellStyle name="Normal 10 2 6 4 3 3" xfId="28961" xr:uid="{00000000-0005-0000-0000-00009C310000}"/>
    <cellStyle name="Normal 10 2 6 4 4" xfId="12727" xr:uid="{00000000-0005-0000-0000-00009D310000}"/>
    <cellStyle name="Normal 10 2 6 4 4 2" xfId="34372" xr:uid="{00000000-0005-0000-0000-00009E310000}"/>
    <cellStyle name="Normal 10 2 6 4 5" xfId="23550" xr:uid="{00000000-0005-0000-0000-00009F310000}"/>
    <cellStyle name="Normal 10 2 6 5" xfId="3240" xr:uid="{00000000-0005-0000-0000-0000A0310000}"/>
    <cellStyle name="Normal 10 2 6 5 2" xfId="8665" xr:uid="{00000000-0005-0000-0000-0000A1310000}"/>
    <cellStyle name="Normal 10 2 6 5 2 2" xfId="19487" xr:uid="{00000000-0005-0000-0000-0000A2310000}"/>
    <cellStyle name="Normal 10 2 6 5 2 2 2" xfId="41132" xr:uid="{00000000-0005-0000-0000-0000A3310000}"/>
    <cellStyle name="Normal 10 2 6 5 2 3" xfId="30310" xr:uid="{00000000-0005-0000-0000-0000A4310000}"/>
    <cellStyle name="Normal 10 2 6 5 3" xfId="14076" xr:uid="{00000000-0005-0000-0000-0000A5310000}"/>
    <cellStyle name="Normal 10 2 6 5 3 2" xfId="35721" xr:uid="{00000000-0005-0000-0000-0000A6310000}"/>
    <cellStyle name="Normal 10 2 6 5 4" xfId="24899" xr:uid="{00000000-0005-0000-0000-0000A7310000}"/>
    <cellStyle name="Normal 10 2 6 6" xfId="5969" xr:uid="{00000000-0005-0000-0000-0000A8310000}"/>
    <cellStyle name="Normal 10 2 6 6 2" xfId="16791" xr:uid="{00000000-0005-0000-0000-0000A9310000}"/>
    <cellStyle name="Normal 10 2 6 6 2 2" xfId="38436" xr:uid="{00000000-0005-0000-0000-0000AA310000}"/>
    <cellStyle name="Normal 10 2 6 6 3" xfId="27614" xr:uid="{00000000-0005-0000-0000-0000AB310000}"/>
    <cellStyle name="Normal 10 2 6 7" xfId="11380" xr:uid="{00000000-0005-0000-0000-0000AC310000}"/>
    <cellStyle name="Normal 10 2 6 7 2" xfId="33025" xr:uid="{00000000-0005-0000-0000-0000AD310000}"/>
    <cellStyle name="Normal 10 2 6 8" xfId="22203" xr:uid="{00000000-0005-0000-0000-0000AE310000}"/>
    <cellStyle name="Normal 10 2 7" xfId="690" xr:uid="{00000000-0005-0000-0000-0000AF310000}"/>
    <cellStyle name="Normal 10 2 7 2" xfId="2039" xr:uid="{00000000-0005-0000-0000-0000B0310000}"/>
    <cellStyle name="Normal 10 2 7 2 2" xfId="4737" xr:uid="{00000000-0005-0000-0000-0000B1310000}"/>
    <cellStyle name="Normal 10 2 7 2 2 2" xfId="10162" xr:uid="{00000000-0005-0000-0000-0000B2310000}"/>
    <cellStyle name="Normal 10 2 7 2 2 2 2" xfId="20984" xr:uid="{00000000-0005-0000-0000-0000B3310000}"/>
    <cellStyle name="Normal 10 2 7 2 2 2 2 2" xfId="42629" xr:uid="{00000000-0005-0000-0000-0000B4310000}"/>
    <cellStyle name="Normal 10 2 7 2 2 2 3" xfId="31807" xr:uid="{00000000-0005-0000-0000-0000B5310000}"/>
    <cellStyle name="Normal 10 2 7 2 2 3" xfId="15573" xr:uid="{00000000-0005-0000-0000-0000B6310000}"/>
    <cellStyle name="Normal 10 2 7 2 2 3 2" xfId="37218" xr:uid="{00000000-0005-0000-0000-0000B7310000}"/>
    <cellStyle name="Normal 10 2 7 2 2 4" xfId="26396" xr:uid="{00000000-0005-0000-0000-0000B8310000}"/>
    <cellStyle name="Normal 10 2 7 2 3" xfId="7466" xr:uid="{00000000-0005-0000-0000-0000B9310000}"/>
    <cellStyle name="Normal 10 2 7 2 3 2" xfId="18288" xr:uid="{00000000-0005-0000-0000-0000BA310000}"/>
    <cellStyle name="Normal 10 2 7 2 3 2 2" xfId="39933" xr:uid="{00000000-0005-0000-0000-0000BB310000}"/>
    <cellStyle name="Normal 10 2 7 2 3 3" xfId="29111" xr:uid="{00000000-0005-0000-0000-0000BC310000}"/>
    <cellStyle name="Normal 10 2 7 2 4" xfId="12877" xr:uid="{00000000-0005-0000-0000-0000BD310000}"/>
    <cellStyle name="Normal 10 2 7 2 4 2" xfId="34522" xr:uid="{00000000-0005-0000-0000-0000BE310000}"/>
    <cellStyle name="Normal 10 2 7 2 5" xfId="23700" xr:uid="{00000000-0005-0000-0000-0000BF310000}"/>
    <cellStyle name="Normal 10 2 7 3" xfId="3390" xr:uid="{00000000-0005-0000-0000-0000C0310000}"/>
    <cellStyle name="Normal 10 2 7 3 2" xfId="8815" xr:uid="{00000000-0005-0000-0000-0000C1310000}"/>
    <cellStyle name="Normal 10 2 7 3 2 2" xfId="19637" xr:uid="{00000000-0005-0000-0000-0000C2310000}"/>
    <cellStyle name="Normal 10 2 7 3 2 2 2" xfId="41282" xr:uid="{00000000-0005-0000-0000-0000C3310000}"/>
    <cellStyle name="Normal 10 2 7 3 2 3" xfId="30460" xr:uid="{00000000-0005-0000-0000-0000C4310000}"/>
    <cellStyle name="Normal 10 2 7 3 3" xfId="14226" xr:uid="{00000000-0005-0000-0000-0000C5310000}"/>
    <cellStyle name="Normal 10 2 7 3 3 2" xfId="35871" xr:uid="{00000000-0005-0000-0000-0000C6310000}"/>
    <cellStyle name="Normal 10 2 7 3 4" xfId="25049" xr:uid="{00000000-0005-0000-0000-0000C7310000}"/>
    <cellStyle name="Normal 10 2 7 4" xfId="6119" xr:uid="{00000000-0005-0000-0000-0000C8310000}"/>
    <cellStyle name="Normal 10 2 7 4 2" xfId="16941" xr:uid="{00000000-0005-0000-0000-0000C9310000}"/>
    <cellStyle name="Normal 10 2 7 4 2 2" xfId="38586" xr:uid="{00000000-0005-0000-0000-0000CA310000}"/>
    <cellStyle name="Normal 10 2 7 4 3" xfId="27764" xr:uid="{00000000-0005-0000-0000-0000CB310000}"/>
    <cellStyle name="Normal 10 2 7 5" xfId="11530" xr:uid="{00000000-0005-0000-0000-0000CC310000}"/>
    <cellStyle name="Normal 10 2 7 5 2" xfId="33175" xr:uid="{00000000-0005-0000-0000-0000CD310000}"/>
    <cellStyle name="Normal 10 2 7 6" xfId="22353" xr:uid="{00000000-0005-0000-0000-0000CE310000}"/>
    <cellStyle name="Normal 10 2 8" xfId="1139" xr:uid="{00000000-0005-0000-0000-0000CF310000}"/>
    <cellStyle name="Normal 10 2 8 2" xfId="2488" xr:uid="{00000000-0005-0000-0000-0000D0310000}"/>
    <cellStyle name="Normal 10 2 8 2 2" xfId="5186" xr:uid="{00000000-0005-0000-0000-0000D1310000}"/>
    <cellStyle name="Normal 10 2 8 2 2 2" xfId="10611" xr:uid="{00000000-0005-0000-0000-0000D2310000}"/>
    <cellStyle name="Normal 10 2 8 2 2 2 2" xfId="21433" xr:uid="{00000000-0005-0000-0000-0000D3310000}"/>
    <cellStyle name="Normal 10 2 8 2 2 2 2 2" xfId="43078" xr:uid="{00000000-0005-0000-0000-0000D4310000}"/>
    <cellStyle name="Normal 10 2 8 2 2 2 3" xfId="32256" xr:uid="{00000000-0005-0000-0000-0000D5310000}"/>
    <cellStyle name="Normal 10 2 8 2 2 3" xfId="16022" xr:uid="{00000000-0005-0000-0000-0000D6310000}"/>
    <cellStyle name="Normal 10 2 8 2 2 3 2" xfId="37667" xr:uid="{00000000-0005-0000-0000-0000D7310000}"/>
    <cellStyle name="Normal 10 2 8 2 2 4" xfId="26845" xr:uid="{00000000-0005-0000-0000-0000D8310000}"/>
    <cellStyle name="Normal 10 2 8 2 3" xfId="7915" xr:uid="{00000000-0005-0000-0000-0000D9310000}"/>
    <cellStyle name="Normal 10 2 8 2 3 2" xfId="18737" xr:uid="{00000000-0005-0000-0000-0000DA310000}"/>
    <cellStyle name="Normal 10 2 8 2 3 2 2" xfId="40382" xr:uid="{00000000-0005-0000-0000-0000DB310000}"/>
    <cellStyle name="Normal 10 2 8 2 3 3" xfId="29560" xr:uid="{00000000-0005-0000-0000-0000DC310000}"/>
    <cellStyle name="Normal 10 2 8 2 4" xfId="13326" xr:uid="{00000000-0005-0000-0000-0000DD310000}"/>
    <cellStyle name="Normal 10 2 8 2 4 2" xfId="34971" xr:uid="{00000000-0005-0000-0000-0000DE310000}"/>
    <cellStyle name="Normal 10 2 8 2 5" xfId="24149" xr:uid="{00000000-0005-0000-0000-0000DF310000}"/>
    <cellStyle name="Normal 10 2 8 3" xfId="3839" xr:uid="{00000000-0005-0000-0000-0000E0310000}"/>
    <cellStyle name="Normal 10 2 8 3 2" xfId="9264" xr:uid="{00000000-0005-0000-0000-0000E1310000}"/>
    <cellStyle name="Normal 10 2 8 3 2 2" xfId="20086" xr:uid="{00000000-0005-0000-0000-0000E2310000}"/>
    <cellStyle name="Normal 10 2 8 3 2 2 2" xfId="41731" xr:uid="{00000000-0005-0000-0000-0000E3310000}"/>
    <cellStyle name="Normal 10 2 8 3 2 3" xfId="30909" xr:uid="{00000000-0005-0000-0000-0000E4310000}"/>
    <cellStyle name="Normal 10 2 8 3 3" xfId="14675" xr:uid="{00000000-0005-0000-0000-0000E5310000}"/>
    <cellStyle name="Normal 10 2 8 3 3 2" xfId="36320" xr:uid="{00000000-0005-0000-0000-0000E6310000}"/>
    <cellStyle name="Normal 10 2 8 3 4" xfId="25498" xr:uid="{00000000-0005-0000-0000-0000E7310000}"/>
    <cellStyle name="Normal 10 2 8 4" xfId="6568" xr:uid="{00000000-0005-0000-0000-0000E8310000}"/>
    <cellStyle name="Normal 10 2 8 4 2" xfId="17390" xr:uid="{00000000-0005-0000-0000-0000E9310000}"/>
    <cellStyle name="Normal 10 2 8 4 2 2" xfId="39035" xr:uid="{00000000-0005-0000-0000-0000EA310000}"/>
    <cellStyle name="Normal 10 2 8 4 3" xfId="28213" xr:uid="{00000000-0005-0000-0000-0000EB310000}"/>
    <cellStyle name="Normal 10 2 8 5" xfId="11979" xr:uid="{00000000-0005-0000-0000-0000EC310000}"/>
    <cellStyle name="Normal 10 2 8 5 2" xfId="33624" xr:uid="{00000000-0005-0000-0000-0000ED310000}"/>
    <cellStyle name="Normal 10 2 8 6" xfId="22802" xr:uid="{00000000-0005-0000-0000-0000EE310000}"/>
    <cellStyle name="Normal 10 2 9" xfId="1590" xr:uid="{00000000-0005-0000-0000-0000EF310000}"/>
    <cellStyle name="Normal 10 2 9 2" xfId="4288" xr:uid="{00000000-0005-0000-0000-0000F0310000}"/>
    <cellStyle name="Normal 10 2 9 2 2" xfId="9713" xr:uid="{00000000-0005-0000-0000-0000F1310000}"/>
    <cellStyle name="Normal 10 2 9 2 2 2" xfId="20535" xr:uid="{00000000-0005-0000-0000-0000F2310000}"/>
    <cellStyle name="Normal 10 2 9 2 2 2 2" xfId="42180" xr:uid="{00000000-0005-0000-0000-0000F3310000}"/>
    <cellStyle name="Normal 10 2 9 2 2 3" xfId="31358" xr:uid="{00000000-0005-0000-0000-0000F4310000}"/>
    <cellStyle name="Normal 10 2 9 2 3" xfId="15124" xr:uid="{00000000-0005-0000-0000-0000F5310000}"/>
    <cellStyle name="Normal 10 2 9 2 3 2" xfId="36769" xr:uid="{00000000-0005-0000-0000-0000F6310000}"/>
    <cellStyle name="Normal 10 2 9 2 4" xfId="25947" xr:uid="{00000000-0005-0000-0000-0000F7310000}"/>
    <cellStyle name="Normal 10 2 9 3" xfId="7017" xr:uid="{00000000-0005-0000-0000-0000F8310000}"/>
    <cellStyle name="Normal 10 2 9 3 2" xfId="17839" xr:uid="{00000000-0005-0000-0000-0000F9310000}"/>
    <cellStyle name="Normal 10 2 9 3 2 2" xfId="39484" xr:uid="{00000000-0005-0000-0000-0000FA310000}"/>
    <cellStyle name="Normal 10 2 9 3 3" xfId="28662" xr:uid="{00000000-0005-0000-0000-0000FB310000}"/>
    <cellStyle name="Normal 10 2 9 4" xfId="12428" xr:uid="{00000000-0005-0000-0000-0000FC310000}"/>
    <cellStyle name="Normal 10 2 9 4 2" xfId="34073" xr:uid="{00000000-0005-0000-0000-0000FD310000}"/>
    <cellStyle name="Normal 10 2 9 5" xfId="23251" xr:uid="{00000000-0005-0000-0000-0000FE310000}"/>
    <cellStyle name="Normal 10 3" xfId="202" xr:uid="{00000000-0005-0000-0000-0000FF310000}"/>
    <cellStyle name="Normal 10 3 10" xfId="5678" xr:uid="{00000000-0005-0000-0000-000000320000}"/>
    <cellStyle name="Normal 10 3 10 2" xfId="16500" xr:uid="{00000000-0005-0000-0000-000001320000}"/>
    <cellStyle name="Normal 10 3 10 2 2" xfId="38145" xr:uid="{00000000-0005-0000-0000-000002320000}"/>
    <cellStyle name="Normal 10 3 10 3" xfId="27323" xr:uid="{00000000-0005-0000-0000-000003320000}"/>
    <cellStyle name="Normal 10 3 11" xfId="11089" xr:uid="{00000000-0005-0000-0000-000004320000}"/>
    <cellStyle name="Normal 10 3 11 2" xfId="32734" xr:uid="{00000000-0005-0000-0000-000005320000}"/>
    <cellStyle name="Normal 10 3 12" xfId="21912" xr:uid="{00000000-0005-0000-0000-000006320000}"/>
    <cellStyle name="Normal 10 3 2" xfId="203" xr:uid="{00000000-0005-0000-0000-000007320000}"/>
    <cellStyle name="Normal 10 3 2 10" xfId="11090" xr:uid="{00000000-0005-0000-0000-000008320000}"/>
    <cellStyle name="Normal 10 3 2 10 2" xfId="32735" xr:uid="{00000000-0005-0000-0000-000009320000}"/>
    <cellStyle name="Normal 10 3 2 11" xfId="21913" xr:uid="{00000000-0005-0000-0000-00000A320000}"/>
    <cellStyle name="Normal 10 3 2 2" xfId="204" xr:uid="{00000000-0005-0000-0000-00000B320000}"/>
    <cellStyle name="Normal 10 3 2 2 10" xfId="21914" xr:uid="{00000000-0005-0000-0000-00000C320000}"/>
    <cellStyle name="Normal 10 3 2 2 2" xfId="400" xr:uid="{00000000-0005-0000-0000-00000D320000}"/>
    <cellStyle name="Normal 10 3 2 2 2 2" xfId="849" xr:uid="{00000000-0005-0000-0000-00000E320000}"/>
    <cellStyle name="Normal 10 3 2 2 2 2 2" xfId="2198" xr:uid="{00000000-0005-0000-0000-00000F320000}"/>
    <cellStyle name="Normal 10 3 2 2 2 2 2 2" xfId="4896" xr:uid="{00000000-0005-0000-0000-000010320000}"/>
    <cellStyle name="Normal 10 3 2 2 2 2 2 2 2" xfId="10321" xr:uid="{00000000-0005-0000-0000-000011320000}"/>
    <cellStyle name="Normal 10 3 2 2 2 2 2 2 2 2" xfId="21143" xr:uid="{00000000-0005-0000-0000-000012320000}"/>
    <cellStyle name="Normal 10 3 2 2 2 2 2 2 2 2 2" xfId="42788" xr:uid="{00000000-0005-0000-0000-000013320000}"/>
    <cellStyle name="Normal 10 3 2 2 2 2 2 2 2 3" xfId="31966" xr:uid="{00000000-0005-0000-0000-000014320000}"/>
    <cellStyle name="Normal 10 3 2 2 2 2 2 2 3" xfId="15732" xr:uid="{00000000-0005-0000-0000-000015320000}"/>
    <cellStyle name="Normal 10 3 2 2 2 2 2 2 3 2" xfId="37377" xr:uid="{00000000-0005-0000-0000-000016320000}"/>
    <cellStyle name="Normal 10 3 2 2 2 2 2 2 4" xfId="26555" xr:uid="{00000000-0005-0000-0000-000017320000}"/>
    <cellStyle name="Normal 10 3 2 2 2 2 2 3" xfId="7625" xr:uid="{00000000-0005-0000-0000-000018320000}"/>
    <cellStyle name="Normal 10 3 2 2 2 2 2 3 2" xfId="18447" xr:uid="{00000000-0005-0000-0000-000019320000}"/>
    <cellStyle name="Normal 10 3 2 2 2 2 2 3 2 2" xfId="40092" xr:uid="{00000000-0005-0000-0000-00001A320000}"/>
    <cellStyle name="Normal 10 3 2 2 2 2 2 3 3" xfId="29270" xr:uid="{00000000-0005-0000-0000-00001B320000}"/>
    <cellStyle name="Normal 10 3 2 2 2 2 2 4" xfId="13036" xr:uid="{00000000-0005-0000-0000-00001C320000}"/>
    <cellStyle name="Normal 10 3 2 2 2 2 2 4 2" xfId="34681" xr:uid="{00000000-0005-0000-0000-00001D320000}"/>
    <cellStyle name="Normal 10 3 2 2 2 2 2 5" xfId="23859" xr:uid="{00000000-0005-0000-0000-00001E320000}"/>
    <cellStyle name="Normal 10 3 2 2 2 2 3" xfId="3549" xr:uid="{00000000-0005-0000-0000-00001F320000}"/>
    <cellStyle name="Normal 10 3 2 2 2 2 3 2" xfId="8974" xr:uid="{00000000-0005-0000-0000-000020320000}"/>
    <cellStyle name="Normal 10 3 2 2 2 2 3 2 2" xfId="19796" xr:uid="{00000000-0005-0000-0000-000021320000}"/>
    <cellStyle name="Normal 10 3 2 2 2 2 3 2 2 2" xfId="41441" xr:uid="{00000000-0005-0000-0000-000022320000}"/>
    <cellStyle name="Normal 10 3 2 2 2 2 3 2 3" xfId="30619" xr:uid="{00000000-0005-0000-0000-000023320000}"/>
    <cellStyle name="Normal 10 3 2 2 2 2 3 3" xfId="14385" xr:uid="{00000000-0005-0000-0000-000024320000}"/>
    <cellStyle name="Normal 10 3 2 2 2 2 3 3 2" xfId="36030" xr:uid="{00000000-0005-0000-0000-000025320000}"/>
    <cellStyle name="Normal 10 3 2 2 2 2 3 4" xfId="25208" xr:uid="{00000000-0005-0000-0000-000026320000}"/>
    <cellStyle name="Normal 10 3 2 2 2 2 4" xfId="6278" xr:uid="{00000000-0005-0000-0000-000027320000}"/>
    <cellStyle name="Normal 10 3 2 2 2 2 4 2" xfId="17100" xr:uid="{00000000-0005-0000-0000-000028320000}"/>
    <cellStyle name="Normal 10 3 2 2 2 2 4 2 2" xfId="38745" xr:uid="{00000000-0005-0000-0000-000029320000}"/>
    <cellStyle name="Normal 10 3 2 2 2 2 4 3" xfId="27923" xr:uid="{00000000-0005-0000-0000-00002A320000}"/>
    <cellStyle name="Normal 10 3 2 2 2 2 5" xfId="11689" xr:uid="{00000000-0005-0000-0000-00002B320000}"/>
    <cellStyle name="Normal 10 3 2 2 2 2 5 2" xfId="33334" xr:uid="{00000000-0005-0000-0000-00002C320000}"/>
    <cellStyle name="Normal 10 3 2 2 2 2 6" xfId="22512" xr:uid="{00000000-0005-0000-0000-00002D320000}"/>
    <cellStyle name="Normal 10 3 2 2 2 3" xfId="1298" xr:uid="{00000000-0005-0000-0000-00002E320000}"/>
    <cellStyle name="Normal 10 3 2 2 2 3 2" xfId="2647" xr:uid="{00000000-0005-0000-0000-00002F320000}"/>
    <cellStyle name="Normal 10 3 2 2 2 3 2 2" xfId="5345" xr:uid="{00000000-0005-0000-0000-000030320000}"/>
    <cellStyle name="Normal 10 3 2 2 2 3 2 2 2" xfId="10770" xr:uid="{00000000-0005-0000-0000-000031320000}"/>
    <cellStyle name="Normal 10 3 2 2 2 3 2 2 2 2" xfId="21592" xr:uid="{00000000-0005-0000-0000-000032320000}"/>
    <cellStyle name="Normal 10 3 2 2 2 3 2 2 2 2 2" xfId="43237" xr:uid="{00000000-0005-0000-0000-000033320000}"/>
    <cellStyle name="Normal 10 3 2 2 2 3 2 2 2 3" xfId="32415" xr:uid="{00000000-0005-0000-0000-000034320000}"/>
    <cellStyle name="Normal 10 3 2 2 2 3 2 2 3" xfId="16181" xr:uid="{00000000-0005-0000-0000-000035320000}"/>
    <cellStyle name="Normal 10 3 2 2 2 3 2 2 3 2" xfId="37826" xr:uid="{00000000-0005-0000-0000-000036320000}"/>
    <cellStyle name="Normal 10 3 2 2 2 3 2 2 4" xfId="27004" xr:uid="{00000000-0005-0000-0000-000037320000}"/>
    <cellStyle name="Normal 10 3 2 2 2 3 2 3" xfId="8074" xr:uid="{00000000-0005-0000-0000-000038320000}"/>
    <cellStyle name="Normal 10 3 2 2 2 3 2 3 2" xfId="18896" xr:uid="{00000000-0005-0000-0000-000039320000}"/>
    <cellStyle name="Normal 10 3 2 2 2 3 2 3 2 2" xfId="40541" xr:uid="{00000000-0005-0000-0000-00003A320000}"/>
    <cellStyle name="Normal 10 3 2 2 2 3 2 3 3" xfId="29719" xr:uid="{00000000-0005-0000-0000-00003B320000}"/>
    <cellStyle name="Normal 10 3 2 2 2 3 2 4" xfId="13485" xr:uid="{00000000-0005-0000-0000-00003C320000}"/>
    <cellStyle name="Normal 10 3 2 2 2 3 2 4 2" xfId="35130" xr:uid="{00000000-0005-0000-0000-00003D320000}"/>
    <cellStyle name="Normal 10 3 2 2 2 3 2 5" xfId="24308" xr:uid="{00000000-0005-0000-0000-00003E320000}"/>
    <cellStyle name="Normal 10 3 2 2 2 3 3" xfId="3998" xr:uid="{00000000-0005-0000-0000-00003F320000}"/>
    <cellStyle name="Normal 10 3 2 2 2 3 3 2" xfId="9423" xr:uid="{00000000-0005-0000-0000-000040320000}"/>
    <cellStyle name="Normal 10 3 2 2 2 3 3 2 2" xfId="20245" xr:uid="{00000000-0005-0000-0000-000041320000}"/>
    <cellStyle name="Normal 10 3 2 2 2 3 3 2 2 2" xfId="41890" xr:uid="{00000000-0005-0000-0000-000042320000}"/>
    <cellStyle name="Normal 10 3 2 2 2 3 3 2 3" xfId="31068" xr:uid="{00000000-0005-0000-0000-000043320000}"/>
    <cellStyle name="Normal 10 3 2 2 2 3 3 3" xfId="14834" xr:uid="{00000000-0005-0000-0000-000044320000}"/>
    <cellStyle name="Normal 10 3 2 2 2 3 3 3 2" xfId="36479" xr:uid="{00000000-0005-0000-0000-000045320000}"/>
    <cellStyle name="Normal 10 3 2 2 2 3 3 4" xfId="25657" xr:uid="{00000000-0005-0000-0000-000046320000}"/>
    <cellStyle name="Normal 10 3 2 2 2 3 4" xfId="6727" xr:uid="{00000000-0005-0000-0000-000047320000}"/>
    <cellStyle name="Normal 10 3 2 2 2 3 4 2" xfId="17549" xr:uid="{00000000-0005-0000-0000-000048320000}"/>
    <cellStyle name="Normal 10 3 2 2 2 3 4 2 2" xfId="39194" xr:uid="{00000000-0005-0000-0000-000049320000}"/>
    <cellStyle name="Normal 10 3 2 2 2 3 4 3" xfId="28372" xr:uid="{00000000-0005-0000-0000-00004A320000}"/>
    <cellStyle name="Normal 10 3 2 2 2 3 5" xfId="12138" xr:uid="{00000000-0005-0000-0000-00004B320000}"/>
    <cellStyle name="Normal 10 3 2 2 2 3 5 2" xfId="33783" xr:uid="{00000000-0005-0000-0000-00004C320000}"/>
    <cellStyle name="Normal 10 3 2 2 2 3 6" xfId="22961" xr:uid="{00000000-0005-0000-0000-00004D320000}"/>
    <cellStyle name="Normal 10 3 2 2 2 4" xfId="1749" xr:uid="{00000000-0005-0000-0000-00004E320000}"/>
    <cellStyle name="Normal 10 3 2 2 2 4 2" xfId="4447" xr:uid="{00000000-0005-0000-0000-00004F320000}"/>
    <cellStyle name="Normal 10 3 2 2 2 4 2 2" xfId="9872" xr:uid="{00000000-0005-0000-0000-000050320000}"/>
    <cellStyle name="Normal 10 3 2 2 2 4 2 2 2" xfId="20694" xr:uid="{00000000-0005-0000-0000-000051320000}"/>
    <cellStyle name="Normal 10 3 2 2 2 4 2 2 2 2" xfId="42339" xr:uid="{00000000-0005-0000-0000-000052320000}"/>
    <cellStyle name="Normal 10 3 2 2 2 4 2 2 3" xfId="31517" xr:uid="{00000000-0005-0000-0000-000053320000}"/>
    <cellStyle name="Normal 10 3 2 2 2 4 2 3" xfId="15283" xr:uid="{00000000-0005-0000-0000-000054320000}"/>
    <cellStyle name="Normal 10 3 2 2 2 4 2 3 2" xfId="36928" xr:uid="{00000000-0005-0000-0000-000055320000}"/>
    <cellStyle name="Normal 10 3 2 2 2 4 2 4" xfId="26106" xr:uid="{00000000-0005-0000-0000-000056320000}"/>
    <cellStyle name="Normal 10 3 2 2 2 4 3" xfId="7176" xr:uid="{00000000-0005-0000-0000-000057320000}"/>
    <cellStyle name="Normal 10 3 2 2 2 4 3 2" xfId="17998" xr:uid="{00000000-0005-0000-0000-000058320000}"/>
    <cellStyle name="Normal 10 3 2 2 2 4 3 2 2" xfId="39643" xr:uid="{00000000-0005-0000-0000-000059320000}"/>
    <cellStyle name="Normal 10 3 2 2 2 4 3 3" xfId="28821" xr:uid="{00000000-0005-0000-0000-00005A320000}"/>
    <cellStyle name="Normal 10 3 2 2 2 4 4" xfId="12587" xr:uid="{00000000-0005-0000-0000-00005B320000}"/>
    <cellStyle name="Normal 10 3 2 2 2 4 4 2" xfId="34232" xr:uid="{00000000-0005-0000-0000-00005C320000}"/>
    <cellStyle name="Normal 10 3 2 2 2 4 5" xfId="23410" xr:uid="{00000000-0005-0000-0000-00005D320000}"/>
    <cellStyle name="Normal 10 3 2 2 2 5" xfId="3100" xr:uid="{00000000-0005-0000-0000-00005E320000}"/>
    <cellStyle name="Normal 10 3 2 2 2 5 2" xfId="8525" xr:uid="{00000000-0005-0000-0000-00005F320000}"/>
    <cellStyle name="Normal 10 3 2 2 2 5 2 2" xfId="19347" xr:uid="{00000000-0005-0000-0000-000060320000}"/>
    <cellStyle name="Normal 10 3 2 2 2 5 2 2 2" xfId="40992" xr:uid="{00000000-0005-0000-0000-000061320000}"/>
    <cellStyle name="Normal 10 3 2 2 2 5 2 3" xfId="30170" xr:uid="{00000000-0005-0000-0000-000062320000}"/>
    <cellStyle name="Normal 10 3 2 2 2 5 3" xfId="13936" xr:uid="{00000000-0005-0000-0000-000063320000}"/>
    <cellStyle name="Normal 10 3 2 2 2 5 3 2" xfId="35581" xr:uid="{00000000-0005-0000-0000-000064320000}"/>
    <cellStyle name="Normal 10 3 2 2 2 5 4" xfId="24759" xr:uid="{00000000-0005-0000-0000-000065320000}"/>
    <cellStyle name="Normal 10 3 2 2 2 6" xfId="5829" xr:uid="{00000000-0005-0000-0000-000066320000}"/>
    <cellStyle name="Normal 10 3 2 2 2 6 2" xfId="16651" xr:uid="{00000000-0005-0000-0000-000067320000}"/>
    <cellStyle name="Normal 10 3 2 2 2 6 2 2" xfId="38296" xr:uid="{00000000-0005-0000-0000-000068320000}"/>
    <cellStyle name="Normal 10 3 2 2 2 6 3" xfId="27474" xr:uid="{00000000-0005-0000-0000-000069320000}"/>
    <cellStyle name="Normal 10 3 2 2 2 7" xfId="11240" xr:uid="{00000000-0005-0000-0000-00006A320000}"/>
    <cellStyle name="Normal 10 3 2 2 2 7 2" xfId="32885" xr:uid="{00000000-0005-0000-0000-00006B320000}"/>
    <cellStyle name="Normal 10 3 2 2 2 8" xfId="22063" xr:uid="{00000000-0005-0000-0000-00006C320000}"/>
    <cellStyle name="Normal 10 3 2 2 3" xfId="550" xr:uid="{00000000-0005-0000-0000-00006D320000}"/>
    <cellStyle name="Normal 10 3 2 2 3 2" xfId="999" xr:uid="{00000000-0005-0000-0000-00006E320000}"/>
    <cellStyle name="Normal 10 3 2 2 3 2 2" xfId="2348" xr:uid="{00000000-0005-0000-0000-00006F320000}"/>
    <cellStyle name="Normal 10 3 2 2 3 2 2 2" xfId="5046" xr:uid="{00000000-0005-0000-0000-000070320000}"/>
    <cellStyle name="Normal 10 3 2 2 3 2 2 2 2" xfId="10471" xr:uid="{00000000-0005-0000-0000-000071320000}"/>
    <cellStyle name="Normal 10 3 2 2 3 2 2 2 2 2" xfId="21293" xr:uid="{00000000-0005-0000-0000-000072320000}"/>
    <cellStyle name="Normal 10 3 2 2 3 2 2 2 2 2 2" xfId="42938" xr:uid="{00000000-0005-0000-0000-000073320000}"/>
    <cellStyle name="Normal 10 3 2 2 3 2 2 2 2 3" xfId="32116" xr:uid="{00000000-0005-0000-0000-000074320000}"/>
    <cellStyle name="Normal 10 3 2 2 3 2 2 2 3" xfId="15882" xr:uid="{00000000-0005-0000-0000-000075320000}"/>
    <cellStyle name="Normal 10 3 2 2 3 2 2 2 3 2" xfId="37527" xr:uid="{00000000-0005-0000-0000-000076320000}"/>
    <cellStyle name="Normal 10 3 2 2 3 2 2 2 4" xfId="26705" xr:uid="{00000000-0005-0000-0000-000077320000}"/>
    <cellStyle name="Normal 10 3 2 2 3 2 2 3" xfId="7775" xr:uid="{00000000-0005-0000-0000-000078320000}"/>
    <cellStyle name="Normal 10 3 2 2 3 2 2 3 2" xfId="18597" xr:uid="{00000000-0005-0000-0000-000079320000}"/>
    <cellStyle name="Normal 10 3 2 2 3 2 2 3 2 2" xfId="40242" xr:uid="{00000000-0005-0000-0000-00007A320000}"/>
    <cellStyle name="Normal 10 3 2 2 3 2 2 3 3" xfId="29420" xr:uid="{00000000-0005-0000-0000-00007B320000}"/>
    <cellStyle name="Normal 10 3 2 2 3 2 2 4" xfId="13186" xr:uid="{00000000-0005-0000-0000-00007C320000}"/>
    <cellStyle name="Normal 10 3 2 2 3 2 2 4 2" xfId="34831" xr:uid="{00000000-0005-0000-0000-00007D320000}"/>
    <cellStyle name="Normal 10 3 2 2 3 2 2 5" xfId="24009" xr:uid="{00000000-0005-0000-0000-00007E320000}"/>
    <cellStyle name="Normal 10 3 2 2 3 2 3" xfId="3699" xr:uid="{00000000-0005-0000-0000-00007F320000}"/>
    <cellStyle name="Normal 10 3 2 2 3 2 3 2" xfId="9124" xr:uid="{00000000-0005-0000-0000-000080320000}"/>
    <cellStyle name="Normal 10 3 2 2 3 2 3 2 2" xfId="19946" xr:uid="{00000000-0005-0000-0000-000081320000}"/>
    <cellStyle name="Normal 10 3 2 2 3 2 3 2 2 2" xfId="41591" xr:uid="{00000000-0005-0000-0000-000082320000}"/>
    <cellStyle name="Normal 10 3 2 2 3 2 3 2 3" xfId="30769" xr:uid="{00000000-0005-0000-0000-000083320000}"/>
    <cellStyle name="Normal 10 3 2 2 3 2 3 3" xfId="14535" xr:uid="{00000000-0005-0000-0000-000084320000}"/>
    <cellStyle name="Normal 10 3 2 2 3 2 3 3 2" xfId="36180" xr:uid="{00000000-0005-0000-0000-000085320000}"/>
    <cellStyle name="Normal 10 3 2 2 3 2 3 4" xfId="25358" xr:uid="{00000000-0005-0000-0000-000086320000}"/>
    <cellStyle name="Normal 10 3 2 2 3 2 4" xfId="6428" xr:uid="{00000000-0005-0000-0000-000087320000}"/>
    <cellStyle name="Normal 10 3 2 2 3 2 4 2" xfId="17250" xr:uid="{00000000-0005-0000-0000-000088320000}"/>
    <cellStyle name="Normal 10 3 2 2 3 2 4 2 2" xfId="38895" xr:uid="{00000000-0005-0000-0000-000089320000}"/>
    <cellStyle name="Normal 10 3 2 2 3 2 4 3" xfId="28073" xr:uid="{00000000-0005-0000-0000-00008A320000}"/>
    <cellStyle name="Normal 10 3 2 2 3 2 5" xfId="11839" xr:uid="{00000000-0005-0000-0000-00008B320000}"/>
    <cellStyle name="Normal 10 3 2 2 3 2 5 2" xfId="33484" xr:uid="{00000000-0005-0000-0000-00008C320000}"/>
    <cellStyle name="Normal 10 3 2 2 3 2 6" xfId="22662" xr:uid="{00000000-0005-0000-0000-00008D320000}"/>
    <cellStyle name="Normal 10 3 2 2 3 3" xfId="1448" xr:uid="{00000000-0005-0000-0000-00008E320000}"/>
    <cellStyle name="Normal 10 3 2 2 3 3 2" xfId="2797" xr:uid="{00000000-0005-0000-0000-00008F320000}"/>
    <cellStyle name="Normal 10 3 2 2 3 3 2 2" xfId="5495" xr:uid="{00000000-0005-0000-0000-000090320000}"/>
    <cellStyle name="Normal 10 3 2 2 3 3 2 2 2" xfId="10920" xr:uid="{00000000-0005-0000-0000-000091320000}"/>
    <cellStyle name="Normal 10 3 2 2 3 3 2 2 2 2" xfId="21742" xr:uid="{00000000-0005-0000-0000-000092320000}"/>
    <cellStyle name="Normal 10 3 2 2 3 3 2 2 2 2 2" xfId="43387" xr:uid="{00000000-0005-0000-0000-000093320000}"/>
    <cellStyle name="Normal 10 3 2 2 3 3 2 2 2 3" xfId="32565" xr:uid="{00000000-0005-0000-0000-000094320000}"/>
    <cellStyle name="Normal 10 3 2 2 3 3 2 2 3" xfId="16331" xr:uid="{00000000-0005-0000-0000-000095320000}"/>
    <cellStyle name="Normal 10 3 2 2 3 3 2 2 3 2" xfId="37976" xr:uid="{00000000-0005-0000-0000-000096320000}"/>
    <cellStyle name="Normal 10 3 2 2 3 3 2 2 4" xfId="27154" xr:uid="{00000000-0005-0000-0000-000097320000}"/>
    <cellStyle name="Normal 10 3 2 2 3 3 2 3" xfId="8224" xr:uid="{00000000-0005-0000-0000-000098320000}"/>
    <cellStyle name="Normal 10 3 2 2 3 3 2 3 2" xfId="19046" xr:uid="{00000000-0005-0000-0000-000099320000}"/>
    <cellStyle name="Normal 10 3 2 2 3 3 2 3 2 2" xfId="40691" xr:uid="{00000000-0005-0000-0000-00009A320000}"/>
    <cellStyle name="Normal 10 3 2 2 3 3 2 3 3" xfId="29869" xr:uid="{00000000-0005-0000-0000-00009B320000}"/>
    <cellStyle name="Normal 10 3 2 2 3 3 2 4" xfId="13635" xr:uid="{00000000-0005-0000-0000-00009C320000}"/>
    <cellStyle name="Normal 10 3 2 2 3 3 2 4 2" xfId="35280" xr:uid="{00000000-0005-0000-0000-00009D320000}"/>
    <cellStyle name="Normal 10 3 2 2 3 3 2 5" xfId="24458" xr:uid="{00000000-0005-0000-0000-00009E320000}"/>
    <cellStyle name="Normal 10 3 2 2 3 3 3" xfId="4148" xr:uid="{00000000-0005-0000-0000-00009F320000}"/>
    <cellStyle name="Normal 10 3 2 2 3 3 3 2" xfId="9573" xr:uid="{00000000-0005-0000-0000-0000A0320000}"/>
    <cellStyle name="Normal 10 3 2 2 3 3 3 2 2" xfId="20395" xr:uid="{00000000-0005-0000-0000-0000A1320000}"/>
    <cellStyle name="Normal 10 3 2 2 3 3 3 2 2 2" xfId="42040" xr:uid="{00000000-0005-0000-0000-0000A2320000}"/>
    <cellStyle name="Normal 10 3 2 2 3 3 3 2 3" xfId="31218" xr:uid="{00000000-0005-0000-0000-0000A3320000}"/>
    <cellStyle name="Normal 10 3 2 2 3 3 3 3" xfId="14984" xr:uid="{00000000-0005-0000-0000-0000A4320000}"/>
    <cellStyle name="Normal 10 3 2 2 3 3 3 3 2" xfId="36629" xr:uid="{00000000-0005-0000-0000-0000A5320000}"/>
    <cellStyle name="Normal 10 3 2 2 3 3 3 4" xfId="25807" xr:uid="{00000000-0005-0000-0000-0000A6320000}"/>
    <cellStyle name="Normal 10 3 2 2 3 3 4" xfId="6877" xr:uid="{00000000-0005-0000-0000-0000A7320000}"/>
    <cellStyle name="Normal 10 3 2 2 3 3 4 2" xfId="17699" xr:uid="{00000000-0005-0000-0000-0000A8320000}"/>
    <cellStyle name="Normal 10 3 2 2 3 3 4 2 2" xfId="39344" xr:uid="{00000000-0005-0000-0000-0000A9320000}"/>
    <cellStyle name="Normal 10 3 2 2 3 3 4 3" xfId="28522" xr:uid="{00000000-0005-0000-0000-0000AA320000}"/>
    <cellStyle name="Normal 10 3 2 2 3 3 5" xfId="12288" xr:uid="{00000000-0005-0000-0000-0000AB320000}"/>
    <cellStyle name="Normal 10 3 2 2 3 3 5 2" xfId="33933" xr:uid="{00000000-0005-0000-0000-0000AC320000}"/>
    <cellStyle name="Normal 10 3 2 2 3 3 6" xfId="23111" xr:uid="{00000000-0005-0000-0000-0000AD320000}"/>
    <cellStyle name="Normal 10 3 2 2 3 4" xfId="1899" xr:uid="{00000000-0005-0000-0000-0000AE320000}"/>
    <cellStyle name="Normal 10 3 2 2 3 4 2" xfId="4597" xr:uid="{00000000-0005-0000-0000-0000AF320000}"/>
    <cellStyle name="Normal 10 3 2 2 3 4 2 2" xfId="10022" xr:uid="{00000000-0005-0000-0000-0000B0320000}"/>
    <cellStyle name="Normal 10 3 2 2 3 4 2 2 2" xfId="20844" xr:uid="{00000000-0005-0000-0000-0000B1320000}"/>
    <cellStyle name="Normal 10 3 2 2 3 4 2 2 2 2" xfId="42489" xr:uid="{00000000-0005-0000-0000-0000B2320000}"/>
    <cellStyle name="Normal 10 3 2 2 3 4 2 2 3" xfId="31667" xr:uid="{00000000-0005-0000-0000-0000B3320000}"/>
    <cellStyle name="Normal 10 3 2 2 3 4 2 3" xfId="15433" xr:uid="{00000000-0005-0000-0000-0000B4320000}"/>
    <cellStyle name="Normal 10 3 2 2 3 4 2 3 2" xfId="37078" xr:uid="{00000000-0005-0000-0000-0000B5320000}"/>
    <cellStyle name="Normal 10 3 2 2 3 4 2 4" xfId="26256" xr:uid="{00000000-0005-0000-0000-0000B6320000}"/>
    <cellStyle name="Normal 10 3 2 2 3 4 3" xfId="7326" xr:uid="{00000000-0005-0000-0000-0000B7320000}"/>
    <cellStyle name="Normal 10 3 2 2 3 4 3 2" xfId="18148" xr:uid="{00000000-0005-0000-0000-0000B8320000}"/>
    <cellStyle name="Normal 10 3 2 2 3 4 3 2 2" xfId="39793" xr:uid="{00000000-0005-0000-0000-0000B9320000}"/>
    <cellStyle name="Normal 10 3 2 2 3 4 3 3" xfId="28971" xr:uid="{00000000-0005-0000-0000-0000BA320000}"/>
    <cellStyle name="Normal 10 3 2 2 3 4 4" xfId="12737" xr:uid="{00000000-0005-0000-0000-0000BB320000}"/>
    <cellStyle name="Normal 10 3 2 2 3 4 4 2" xfId="34382" xr:uid="{00000000-0005-0000-0000-0000BC320000}"/>
    <cellStyle name="Normal 10 3 2 2 3 4 5" xfId="23560" xr:uid="{00000000-0005-0000-0000-0000BD320000}"/>
    <cellStyle name="Normal 10 3 2 2 3 5" xfId="3250" xr:uid="{00000000-0005-0000-0000-0000BE320000}"/>
    <cellStyle name="Normal 10 3 2 2 3 5 2" xfId="8675" xr:uid="{00000000-0005-0000-0000-0000BF320000}"/>
    <cellStyle name="Normal 10 3 2 2 3 5 2 2" xfId="19497" xr:uid="{00000000-0005-0000-0000-0000C0320000}"/>
    <cellStyle name="Normal 10 3 2 2 3 5 2 2 2" xfId="41142" xr:uid="{00000000-0005-0000-0000-0000C1320000}"/>
    <cellStyle name="Normal 10 3 2 2 3 5 2 3" xfId="30320" xr:uid="{00000000-0005-0000-0000-0000C2320000}"/>
    <cellStyle name="Normal 10 3 2 2 3 5 3" xfId="14086" xr:uid="{00000000-0005-0000-0000-0000C3320000}"/>
    <cellStyle name="Normal 10 3 2 2 3 5 3 2" xfId="35731" xr:uid="{00000000-0005-0000-0000-0000C4320000}"/>
    <cellStyle name="Normal 10 3 2 2 3 5 4" xfId="24909" xr:uid="{00000000-0005-0000-0000-0000C5320000}"/>
    <cellStyle name="Normal 10 3 2 2 3 6" xfId="5979" xr:uid="{00000000-0005-0000-0000-0000C6320000}"/>
    <cellStyle name="Normal 10 3 2 2 3 6 2" xfId="16801" xr:uid="{00000000-0005-0000-0000-0000C7320000}"/>
    <cellStyle name="Normal 10 3 2 2 3 6 2 2" xfId="38446" xr:uid="{00000000-0005-0000-0000-0000C8320000}"/>
    <cellStyle name="Normal 10 3 2 2 3 6 3" xfId="27624" xr:uid="{00000000-0005-0000-0000-0000C9320000}"/>
    <cellStyle name="Normal 10 3 2 2 3 7" xfId="11390" xr:uid="{00000000-0005-0000-0000-0000CA320000}"/>
    <cellStyle name="Normal 10 3 2 2 3 7 2" xfId="33035" xr:uid="{00000000-0005-0000-0000-0000CB320000}"/>
    <cellStyle name="Normal 10 3 2 2 3 8" xfId="22213" xr:uid="{00000000-0005-0000-0000-0000CC320000}"/>
    <cellStyle name="Normal 10 3 2 2 4" xfId="700" xr:uid="{00000000-0005-0000-0000-0000CD320000}"/>
    <cellStyle name="Normal 10 3 2 2 4 2" xfId="2049" xr:uid="{00000000-0005-0000-0000-0000CE320000}"/>
    <cellStyle name="Normal 10 3 2 2 4 2 2" xfId="4747" xr:uid="{00000000-0005-0000-0000-0000CF320000}"/>
    <cellStyle name="Normal 10 3 2 2 4 2 2 2" xfId="10172" xr:uid="{00000000-0005-0000-0000-0000D0320000}"/>
    <cellStyle name="Normal 10 3 2 2 4 2 2 2 2" xfId="20994" xr:uid="{00000000-0005-0000-0000-0000D1320000}"/>
    <cellStyle name="Normal 10 3 2 2 4 2 2 2 2 2" xfId="42639" xr:uid="{00000000-0005-0000-0000-0000D2320000}"/>
    <cellStyle name="Normal 10 3 2 2 4 2 2 2 3" xfId="31817" xr:uid="{00000000-0005-0000-0000-0000D3320000}"/>
    <cellStyle name="Normal 10 3 2 2 4 2 2 3" xfId="15583" xr:uid="{00000000-0005-0000-0000-0000D4320000}"/>
    <cellStyle name="Normal 10 3 2 2 4 2 2 3 2" xfId="37228" xr:uid="{00000000-0005-0000-0000-0000D5320000}"/>
    <cellStyle name="Normal 10 3 2 2 4 2 2 4" xfId="26406" xr:uid="{00000000-0005-0000-0000-0000D6320000}"/>
    <cellStyle name="Normal 10 3 2 2 4 2 3" xfId="7476" xr:uid="{00000000-0005-0000-0000-0000D7320000}"/>
    <cellStyle name="Normal 10 3 2 2 4 2 3 2" xfId="18298" xr:uid="{00000000-0005-0000-0000-0000D8320000}"/>
    <cellStyle name="Normal 10 3 2 2 4 2 3 2 2" xfId="39943" xr:uid="{00000000-0005-0000-0000-0000D9320000}"/>
    <cellStyle name="Normal 10 3 2 2 4 2 3 3" xfId="29121" xr:uid="{00000000-0005-0000-0000-0000DA320000}"/>
    <cellStyle name="Normal 10 3 2 2 4 2 4" xfId="12887" xr:uid="{00000000-0005-0000-0000-0000DB320000}"/>
    <cellStyle name="Normal 10 3 2 2 4 2 4 2" xfId="34532" xr:uid="{00000000-0005-0000-0000-0000DC320000}"/>
    <cellStyle name="Normal 10 3 2 2 4 2 5" xfId="23710" xr:uid="{00000000-0005-0000-0000-0000DD320000}"/>
    <cellStyle name="Normal 10 3 2 2 4 3" xfId="3400" xr:uid="{00000000-0005-0000-0000-0000DE320000}"/>
    <cellStyle name="Normal 10 3 2 2 4 3 2" xfId="8825" xr:uid="{00000000-0005-0000-0000-0000DF320000}"/>
    <cellStyle name="Normal 10 3 2 2 4 3 2 2" xfId="19647" xr:uid="{00000000-0005-0000-0000-0000E0320000}"/>
    <cellStyle name="Normal 10 3 2 2 4 3 2 2 2" xfId="41292" xr:uid="{00000000-0005-0000-0000-0000E1320000}"/>
    <cellStyle name="Normal 10 3 2 2 4 3 2 3" xfId="30470" xr:uid="{00000000-0005-0000-0000-0000E2320000}"/>
    <cellStyle name="Normal 10 3 2 2 4 3 3" xfId="14236" xr:uid="{00000000-0005-0000-0000-0000E3320000}"/>
    <cellStyle name="Normal 10 3 2 2 4 3 3 2" xfId="35881" xr:uid="{00000000-0005-0000-0000-0000E4320000}"/>
    <cellStyle name="Normal 10 3 2 2 4 3 4" xfId="25059" xr:uid="{00000000-0005-0000-0000-0000E5320000}"/>
    <cellStyle name="Normal 10 3 2 2 4 4" xfId="6129" xr:uid="{00000000-0005-0000-0000-0000E6320000}"/>
    <cellStyle name="Normal 10 3 2 2 4 4 2" xfId="16951" xr:uid="{00000000-0005-0000-0000-0000E7320000}"/>
    <cellStyle name="Normal 10 3 2 2 4 4 2 2" xfId="38596" xr:uid="{00000000-0005-0000-0000-0000E8320000}"/>
    <cellStyle name="Normal 10 3 2 2 4 4 3" xfId="27774" xr:uid="{00000000-0005-0000-0000-0000E9320000}"/>
    <cellStyle name="Normal 10 3 2 2 4 5" xfId="11540" xr:uid="{00000000-0005-0000-0000-0000EA320000}"/>
    <cellStyle name="Normal 10 3 2 2 4 5 2" xfId="33185" xr:uid="{00000000-0005-0000-0000-0000EB320000}"/>
    <cellStyle name="Normal 10 3 2 2 4 6" xfId="22363" xr:uid="{00000000-0005-0000-0000-0000EC320000}"/>
    <cellStyle name="Normal 10 3 2 2 5" xfId="1149" xr:uid="{00000000-0005-0000-0000-0000ED320000}"/>
    <cellStyle name="Normal 10 3 2 2 5 2" xfId="2498" xr:uid="{00000000-0005-0000-0000-0000EE320000}"/>
    <cellStyle name="Normal 10 3 2 2 5 2 2" xfId="5196" xr:uid="{00000000-0005-0000-0000-0000EF320000}"/>
    <cellStyle name="Normal 10 3 2 2 5 2 2 2" xfId="10621" xr:uid="{00000000-0005-0000-0000-0000F0320000}"/>
    <cellStyle name="Normal 10 3 2 2 5 2 2 2 2" xfId="21443" xr:uid="{00000000-0005-0000-0000-0000F1320000}"/>
    <cellStyle name="Normal 10 3 2 2 5 2 2 2 2 2" xfId="43088" xr:uid="{00000000-0005-0000-0000-0000F2320000}"/>
    <cellStyle name="Normal 10 3 2 2 5 2 2 2 3" xfId="32266" xr:uid="{00000000-0005-0000-0000-0000F3320000}"/>
    <cellStyle name="Normal 10 3 2 2 5 2 2 3" xfId="16032" xr:uid="{00000000-0005-0000-0000-0000F4320000}"/>
    <cellStyle name="Normal 10 3 2 2 5 2 2 3 2" xfId="37677" xr:uid="{00000000-0005-0000-0000-0000F5320000}"/>
    <cellStyle name="Normal 10 3 2 2 5 2 2 4" xfId="26855" xr:uid="{00000000-0005-0000-0000-0000F6320000}"/>
    <cellStyle name="Normal 10 3 2 2 5 2 3" xfId="7925" xr:uid="{00000000-0005-0000-0000-0000F7320000}"/>
    <cellStyle name="Normal 10 3 2 2 5 2 3 2" xfId="18747" xr:uid="{00000000-0005-0000-0000-0000F8320000}"/>
    <cellStyle name="Normal 10 3 2 2 5 2 3 2 2" xfId="40392" xr:uid="{00000000-0005-0000-0000-0000F9320000}"/>
    <cellStyle name="Normal 10 3 2 2 5 2 3 3" xfId="29570" xr:uid="{00000000-0005-0000-0000-0000FA320000}"/>
    <cellStyle name="Normal 10 3 2 2 5 2 4" xfId="13336" xr:uid="{00000000-0005-0000-0000-0000FB320000}"/>
    <cellStyle name="Normal 10 3 2 2 5 2 4 2" xfId="34981" xr:uid="{00000000-0005-0000-0000-0000FC320000}"/>
    <cellStyle name="Normal 10 3 2 2 5 2 5" xfId="24159" xr:uid="{00000000-0005-0000-0000-0000FD320000}"/>
    <cellStyle name="Normal 10 3 2 2 5 3" xfId="3849" xr:uid="{00000000-0005-0000-0000-0000FE320000}"/>
    <cellStyle name="Normal 10 3 2 2 5 3 2" xfId="9274" xr:uid="{00000000-0005-0000-0000-0000FF320000}"/>
    <cellStyle name="Normal 10 3 2 2 5 3 2 2" xfId="20096" xr:uid="{00000000-0005-0000-0000-000000330000}"/>
    <cellStyle name="Normal 10 3 2 2 5 3 2 2 2" xfId="41741" xr:uid="{00000000-0005-0000-0000-000001330000}"/>
    <cellStyle name="Normal 10 3 2 2 5 3 2 3" xfId="30919" xr:uid="{00000000-0005-0000-0000-000002330000}"/>
    <cellStyle name="Normal 10 3 2 2 5 3 3" xfId="14685" xr:uid="{00000000-0005-0000-0000-000003330000}"/>
    <cellStyle name="Normal 10 3 2 2 5 3 3 2" xfId="36330" xr:uid="{00000000-0005-0000-0000-000004330000}"/>
    <cellStyle name="Normal 10 3 2 2 5 3 4" xfId="25508" xr:uid="{00000000-0005-0000-0000-000005330000}"/>
    <cellStyle name="Normal 10 3 2 2 5 4" xfId="6578" xr:uid="{00000000-0005-0000-0000-000006330000}"/>
    <cellStyle name="Normal 10 3 2 2 5 4 2" xfId="17400" xr:uid="{00000000-0005-0000-0000-000007330000}"/>
    <cellStyle name="Normal 10 3 2 2 5 4 2 2" xfId="39045" xr:uid="{00000000-0005-0000-0000-000008330000}"/>
    <cellStyle name="Normal 10 3 2 2 5 4 3" xfId="28223" xr:uid="{00000000-0005-0000-0000-000009330000}"/>
    <cellStyle name="Normal 10 3 2 2 5 5" xfId="11989" xr:uid="{00000000-0005-0000-0000-00000A330000}"/>
    <cellStyle name="Normal 10 3 2 2 5 5 2" xfId="33634" xr:uid="{00000000-0005-0000-0000-00000B330000}"/>
    <cellStyle name="Normal 10 3 2 2 5 6" xfId="22812" xr:uid="{00000000-0005-0000-0000-00000C330000}"/>
    <cellStyle name="Normal 10 3 2 2 6" xfId="1600" xr:uid="{00000000-0005-0000-0000-00000D330000}"/>
    <cellStyle name="Normal 10 3 2 2 6 2" xfId="4298" xr:uid="{00000000-0005-0000-0000-00000E330000}"/>
    <cellStyle name="Normal 10 3 2 2 6 2 2" xfId="9723" xr:uid="{00000000-0005-0000-0000-00000F330000}"/>
    <cellStyle name="Normal 10 3 2 2 6 2 2 2" xfId="20545" xr:uid="{00000000-0005-0000-0000-000010330000}"/>
    <cellStyle name="Normal 10 3 2 2 6 2 2 2 2" xfId="42190" xr:uid="{00000000-0005-0000-0000-000011330000}"/>
    <cellStyle name="Normal 10 3 2 2 6 2 2 3" xfId="31368" xr:uid="{00000000-0005-0000-0000-000012330000}"/>
    <cellStyle name="Normal 10 3 2 2 6 2 3" xfId="15134" xr:uid="{00000000-0005-0000-0000-000013330000}"/>
    <cellStyle name="Normal 10 3 2 2 6 2 3 2" xfId="36779" xr:uid="{00000000-0005-0000-0000-000014330000}"/>
    <cellStyle name="Normal 10 3 2 2 6 2 4" xfId="25957" xr:uid="{00000000-0005-0000-0000-000015330000}"/>
    <cellStyle name="Normal 10 3 2 2 6 3" xfId="7027" xr:uid="{00000000-0005-0000-0000-000016330000}"/>
    <cellStyle name="Normal 10 3 2 2 6 3 2" xfId="17849" xr:uid="{00000000-0005-0000-0000-000017330000}"/>
    <cellStyle name="Normal 10 3 2 2 6 3 2 2" xfId="39494" xr:uid="{00000000-0005-0000-0000-000018330000}"/>
    <cellStyle name="Normal 10 3 2 2 6 3 3" xfId="28672" xr:uid="{00000000-0005-0000-0000-000019330000}"/>
    <cellStyle name="Normal 10 3 2 2 6 4" xfId="12438" xr:uid="{00000000-0005-0000-0000-00001A330000}"/>
    <cellStyle name="Normal 10 3 2 2 6 4 2" xfId="34083" xr:uid="{00000000-0005-0000-0000-00001B330000}"/>
    <cellStyle name="Normal 10 3 2 2 6 5" xfId="23261" xr:uid="{00000000-0005-0000-0000-00001C330000}"/>
    <cellStyle name="Normal 10 3 2 2 7" xfId="2951" xr:uid="{00000000-0005-0000-0000-00001D330000}"/>
    <cellStyle name="Normal 10 3 2 2 7 2" xfId="8376" xr:uid="{00000000-0005-0000-0000-00001E330000}"/>
    <cellStyle name="Normal 10 3 2 2 7 2 2" xfId="19198" xr:uid="{00000000-0005-0000-0000-00001F330000}"/>
    <cellStyle name="Normal 10 3 2 2 7 2 2 2" xfId="40843" xr:uid="{00000000-0005-0000-0000-000020330000}"/>
    <cellStyle name="Normal 10 3 2 2 7 2 3" xfId="30021" xr:uid="{00000000-0005-0000-0000-000021330000}"/>
    <cellStyle name="Normal 10 3 2 2 7 3" xfId="13787" xr:uid="{00000000-0005-0000-0000-000022330000}"/>
    <cellStyle name="Normal 10 3 2 2 7 3 2" xfId="35432" xr:uid="{00000000-0005-0000-0000-000023330000}"/>
    <cellStyle name="Normal 10 3 2 2 7 4" xfId="24610" xr:uid="{00000000-0005-0000-0000-000024330000}"/>
    <cellStyle name="Normal 10 3 2 2 8" xfId="5680" xr:uid="{00000000-0005-0000-0000-000025330000}"/>
    <cellStyle name="Normal 10 3 2 2 8 2" xfId="16502" xr:uid="{00000000-0005-0000-0000-000026330000}"/>
    <cellStyle name="Normal 10 3 2 2 8 2 2" xfId="38147" xr:uid="{00000000-0005-0000-0000-000027330000}"/>
    <cellStyle name="Normal 10 3 2 2 8 3" xfId="27325" xr:uid="{00000000-0005-0000-0000-000028330000}"/>
    <cellStyle name="Normal 10 3 2 2 9" xfId="11091" xr:uid="{00000000-0005-0000-0000-000029330000}"/>
    <cellStyle name="Normal 10 3 2 2 9 2" xfId="32736" xr:uid="{00000000-0005-0000-0000-00002A330000}"/>
    <cellStyle name="Normal 10 3 2 3" xfId="399" xr:uid="{00000000-0005-0000-0000-00002B330000}"/>
    <cellStyle name="Normal 10 3 2 3 2" xfId="848" xr:uid="{00000000-0005-0000-0000-00002C330000}"/>
    <cellStyle name="Normal 10 3 2 3 2 2" xfId="2197" xr:uid="{00000000-0005-0000-0000-00002D330000}"/>
    <cellStyle name="Normal 10 3 2 3 2 2 2" xfId="4895" xr:uid="{00000000-0005-0000-0000-00002E330000}"/>
    <cellStyle name="Normal 10 3 2 3 2 2 2 2" xfId="10320" xr:uid="{00000000-0005-0000-0000-00002F330000}"/>
    <cellStyle name="Normal 10 3 2 3 2 2 2 2 2" xfId="21142" xr:uid="{00000000-0005-0000-0000-000030330000}"/>
    <cellStyle name="Normal 10 3 2 3 2 2 2 2 2 2" xfId="42787" xr:uid="{00000000-0005-0000-0000-000031330000}"/>
    <cellStyle name="Normal 10 3 2 3 2 2 2 2 3" xfId="31965" xr:uid="{00000000-0005-0000-0000-000032330000}"/>
    <cellStyle name="Normal 10 3 2 3 2 2 2 3" xfId="15731" xr:uid="{00000000-0005-0000-0000-000033330000}"/>
    <cellStyle name="Normal 10 3 2 3 2 2 2 3 2" xfId="37376" xr:uid="{00000000-0005-0000-0000-000034330000}"/>
    <cellStyle name="Normal 10 3 2 3 2 2 2 4" xfId="26554" xr:uid="{00000000-0005-0000-0000-000035330000}"/>
    <cellStyle name="Normal 10 3 2 3 2 2 3" xfId="7624" xr:uid="{00000000-0005-0000-0000-000036330000}"/>
    <cellStyle name="Normal 10 3 2 3 2 2 3 2" xfId="18446" xr:uid="{00000000-0005-0000-0000-000037330000}"/>
    <cellStyle name="Normal 10 3 2 3 2 2 3 2 2" xfId="40091" xr:uid="{00000000-0005-0000-0000-000038330000}"/>
    <cellStyle name="Normal 10 3 2 3 2 2 3 3" xfId="29269" xr:uid="{00000000-0005-0000-0000-000039330000}"/>
    <cellStyle name="Normal 10 3 2 3 2 2 4" xfId="13035" xr:uid="{00000000-0005-0000-0000-00003A330000}"/>
    <cellStyle name="Normal 10 3 2 3 2 2 4 2" xfId="34680" xr:uid="{00000000-0005-0000-0000-00003B330000}"/>
    <cellStyle name="Normal 10 3 2 3 2 2 5" xfId="23858" xr:uid="{00000000-0005-0000-0000-00003C330000}"/>
    <cellStyle name="Normal 10 3 2 3 2 3" xfId="3548" xr:uid="{00000000-0005-0000-0000-00003D330000}"/>
    <cellStyle name="Normal 10 3 2 3 2 3 2" xfId="8973" xr:uid="{00000000-0005-0000-0000-00003E330000}"/>
    <cellStyle name="Normal 10 3 2 3 2 3 2 2" xfId="19795" xr:uid="{00000000-0005-0000-0000-00003F330000}"/>
    <cellStyle name="Normal 10 3 2 3 2 3 2 2 2" xfId="41440" xr:uid="{00000000-0005-0000-0000-000040330000}"/>
    <cellStyle name="Normal 10 3 2 3 2 3 2 3" xfId="30618" xr:uid="{00000000-0005-0000-0000-000041330000}"/>
    <cellStyle name="Normal 10 3 2 3 2 3 3" xfId="14384" xr:uid="{00000000-0005-0000-0000-000042330000}"/>
    <cellStyle name="Normal 10 3 2 3 2 3 3 2" xfId="36029" xr:uid="{00000000-0005-0000-0000-000043330000}"/>
    <cellStyle name="Normal 10 3 2 3 2 3 4" xfId="25207" xr:uid="{00000000-0005-0000-0000-000044330000}"/>
    <cellStyle name="Normal 10 3 2 3 2 4" xfId="6277" xr:uid="{00000000-0005-0000-0000-000045330000}"/>
    <cellStyle name="Normal 10 3 2 3 2 4 2" xfId="17099" xr:uid="{00000000-0005-0000-0000-000046330000}"/>
    <cellStyle name="Normal 10 3 2 3 2 4 2 2" xfId="38744" xr:uid="{00000000-0005-0000-0000-000047330000}"/>
    <cellStyle name="Normal 10 3 2 3 2 4 3" xfId="27922" xr:uid="{00000000-0005-0000-0000-000048330000}"/>
    <cellStyle name="Normal 10 3 2 3 2 5" xfId="11688" xr:uid="{00000000-0005-0000-0000-000049330000}"/>
    <cellStyle name="Normal 10 3 2 3 2 5 2" xfId="33333" xr:uid="{00000000-0005-0000-0000-00004A330000}"/>
    <cellStyle name="Normal 10 3 2 3 2 6" xfId="22511" xr:uid="{00000000-0005-0000-0000-00004B330000}"/>
    <cellStyle name="Normal 10 3 2 3 3" xfId="1297" xr:uid="{00000000-0005-0000-0000-00004C330000}"/>
    <cellStyle name="Normal 10 3 2 3 3 2" xfId="2646" xr:uid="{00000000-0005-0000-0000-00004D330000}"/>
    <cellStyle name="Normal 10 3 2 3 3 2 2" xfId="5344" xr:uid="{00000000-0005-0000-0000-00004E330000}"/>
    <cellStyle name="Normal 10 3 2 3 3 2 2 2" xfId="10769" xr:uid="{00000000-0005-0000-0000-00004F330000}"/>
    <cellStyle name="Normal 10 3 2 3 3 2 2 2 2" xfId="21591" xr:uid="{00000000-0005-0000-0000-000050330000}"/>
    <cellStyle name="Normal 10 3 2 3 3 2 2 2 2 2" xfId="43236" xr:uid="{00000000-0005-0000-0000-000051330000}"/>
    <cellStyle name="Normal 10 3 2 3 3 2 2 2 3" xfId="32414" xr:uid="{00000000-0005-0000-0000-000052330000}"/>
    <cellStyle name="Normal 10 3 2 3 3 2 2 3" xfId="16180" xr:uid="{00000000-0005-0000-0000-000053330000}"/>
    <cellStyle name="Normal 10 3 2 3 3 2 2 3 2" xfId="37825" xr:uid="{00000000-0005-0000-0000-000054330000}"/>
    <cellStyle name="Normal 10 3 2 3 3 2 2 4" xfId="27003" xr:uid="{00000000-0005-0000-0000-000055330000}"/>
    <cellStyle name="Normal 10 3 2 3 3 2 3" xfId="8073" xr:uid="{00000000-0005-0000-0000-000056330000}"/>
    <cellStyle name="Normal 10 3 2 3 3 2 3 2" xfId="18895" xr:uid="{00000000-0005-0000-0000-000057330000}"/>
    <cellStyle name="Normal 10 3 2 3 3 2 3 2 2" xfId="40540" xr:uid="{00000000-0005-0000-0000-000058330000}"/>
    <cellStyle name="Normal 10 3 2 3 3 2 3 3" xfId="29718" xr:uid="{00000000-0005-0000-0000-000059330000}"/>
    <cellStyle name="Normal 10 3 2 3 3 2 4" xfId="13484" xr:uid="{00000000-0005-0000-0000-00005A330000}"/>
    <cellStyle name="Normal 10 3 2 3 3 2 4 2" xfId="35129" xr:uid="{00000000-0005-0000-0000-00005B330000}"/>
    <cellStyle name="Normal 10 3 2 3 3 2 5" xfId="24307" xr:uid="{00000000-0005-0000-0000-00005C330000}"/>
    <cellStyle name="Normal 10 3 2 3 3 3" xfId="3997" xr:uid="{00000000-0005-0000-0000-00005D330000}"/>
    <cellStyle name="Normal 10 3 2 3 3 3 2" xfId="9422" xr:uid="{00000000-0005-0000-0000-00005E330000}"/>
    <cellStyle name="Normal 10 3 2 3 3 3 2 2" xfId="20244" xr:uid="{00000000-0005-0000-0000-00005F330000}"/>
    <cellStyle name="Normal 10 3 2 3 3 3 2 2 2" xfId="41889" xr:uid="{00000000-0005-0000-0000-000060330000}"/>
    <cellStyle name="Normal 10 3 2 3 3 3 2 3" xfId="31067" xr:uid="{00000000-0005-0000-0000-000061330000}"/>
    <cellStyle name="Normal 10 3 2 3 3 3 3" xfId="14833" xr:uid="{00000000-0005-0000-0000-000062330000}"/>
    <cellStyle name="Normal 10 3 2 3 3 3 3 2" xfId="36478" xr:uid="{00000000-0005-0000-0000-000063330000}"/>
    <cellStyle name="Normal 10 3 2 3 3 3 4" xfId="25656" xr:uid="{00000000-0005-0000-0000-000064330000}"/>
    <cellStyle name="Normal 10 3 2 3 3 4" xfId="6726" xr:uid="{00000000-0005-0000-0000-000065330000}"/>
    <cellStyle name="Normal 10 3 2 3 3 4 2" xfId="17548" xr:uid="{00000000-0005-0000-0000-000066330000}"/>
    <cellStyle name="Normal 10 3 2 3 3 4 2 2" xfId="39193" xr:uid="{00000000-0005-0000-0000-000067330000}"/>
    <cellStyle name="Normal 10 3 2 3 3 4 3" xfId="28371" xr:uid="{00000000-0005-0000-0000-000068330000}"/>
    <cellStyle name="Normal 10 3 2 3 3 5" xfId="12137" xr:uid="{00000000-0005-0000-0000-000069330000}"/>
    <cellStyle name="Normal 10 3 2 3 3 5 2" xfId="33782" xr:uid="{00000000-0005-0000-0000-00006A330000}"/>
    <cellStyle name="Normal 10 3 2 3 3 6" xfId="22960" xr:uid="{00000000-0005-0000-0000-00006B330000}"/>
    <cellStyle name="Normal 10 3 2 3 4" xfId="1748" xr:uid="{00000000-0005-0000-0000-00006C330000}"/>
    <cellStyle name="Normal 10 3 2 3 4 2" xfId="4446" xr:uid="{00000000-0005-0000-0000-00006D330000}"/>
    <cellStyle name="Normal 10 3 2 3 4 2 2" xfId="9871" xr:uid="{00000000-0005-0000-0000-00006E330000}"/>
    <cellStyle name="Normal 10 3 2 3 4 2 2 2" xfId="20693" xr:uid="{00000000-0005-0000-0000-00006F330000}"/>
    <cellStyle name="Normal 10 3 2 3 4 2 2 2 2" xfId="42338" xr:uid="{00000000-0005-0000-0000-000070330000}"/>
    <cellStyle name="Normal 10 3 2 3 4 2 2 3" xfId="31516" xr:uid="{00000000-0005-0000-0000-000071330000}"/>
    <cellStyle name="Normal 10 3 2 3 4 2 3" xfId="15282" xr:uid="{00000000-0005-0000-0000-000072330000}"/>
    <cellStyle name="Normal 10 3 2 3 4 2 3 2" xfId="36927" xr:uid="{00000000-0005-0000-0000-000073330000}"/>
    <cellStyle name="Normal 10 3 2 3 4 2 4" xfId="26105" xr:uid="{00000000-0005-0000-0000-000074330000}"/>
    <cellStyle name="Normal 10 3 2 3 4 3" xfId="7175" xr:uid="{00000000-0005-0000-0000-000075330000}"/>
    <cellStyle name="Normal 10 3 2 3 4 3 2" xfId="17997" xr:uid="{00000000-0005-0000-0000-000076330000}"/>
    <cellStyle name="Normal 10 3 2 3 4 3 2 2" xfId="39642" xr:uid="{00000000-0005-0000-0000-000077330000}"/>
    <cellStyle name="Normal 10 3 2 3 4 3 3" xfId="28820" xr:uid="{00000000-0005-0000-0000-000078330000}"/>
    <cellStyle name="Normal 10 3 2 3 4 4" xfId="12586" xr:uid="{00000000-0005-0000-0000-000079330000}"/>
    <cellStyle name="Normal 10 3 2 3 4 4 2" xfId="34231" xr:uid="{00000000-0005-0000-0000-00007A330000}"/>
    <cellStyle name="Normal 10 3 2 3 4 5" xfId="23409" xr:uid="{00000000-0005-0000-0000-00007B330000}"/>
    <cellStyle name="Normal 10 3 2 3 5" xfId="3099" xr:uid="{00000000-0005-0000-0000-00007C330000}"/>
    <cellStyle name="Normal 10 3 2 3 5 2" xfId="8524" xr:uid="{00000000-0005-0000-0000-00007D330000}"/>
    <cellStyle name="Normal 10 3 2 3 5 2 2" xfId="19346" xr:uid="{00000000-0005-0000-0000-00007E330000}"/>
    <cellStyle name="Normal 10 3 2 3 5 2 2 2" xfId="40991" xr:uid="{00000000-0005-0000-0000-00007F330000}"/>
    <cellStyle name="Normal 10 3 2 3 5 2 3" xfId="30169" xr:uid="{00000000-0005-0000-0000-000080330000}"/>
    <cellStyle name="Normal 10 3 2 3 5 3" xfId="13935" xr:uid="{00000000-0005-0000-0000-000081330000}"/>
    <cellStyle name="Normal 10 3 2 3 5 3 2" xfId="35580" xr:uid="{00000000-0005-0000-0000-000082330000}"/>
    <cellStyle name="Normal 10 3 2 3 5 4" xfId="24758" xr:uid="{00000000-0005-0000-0000-000083330000}"/>
    <cellStyle name="Normal 10 3 2 3 6" xfId="5828" xr:uid="{00000000-0005-0000-0000-000084330000}"/>
    <cellStyle name="Normal 10 3 2 3 6 2" xfId="16650" xr:uid="{00000000-0005-0000-0000-000085330000}"/>
    <cellStyle name="Normal 10 3 2 3 6 2 2" xfId="38295" xr:uid="{00000000-0005-0000-0000-000086330000}"/>
    <cellStyle name="Normal 10 3 2 3 6 3" xfId="27473" xr:uid="{00000000-0005-0000-0000-000087330000}"/>
    <cellStyle name="Normal 10 3 2 3 7" xfId="11239" xr:uid="{00000000-0005-0000-0000-000088330000}"/>
    <cellStyle name="Normal 10 3 2 3 7 2" xfId="32884" xr:uid="{00000000-0005-0000-0000-000089330000}"/>
    <cellStyle name="Normal 10 3 2 3 8" xfId="22062" xr:uid="{00000000-0005-0000-0000-00008A330000}"/>
    <cellStyle name="Normal 10 3 2 4" xfId="549" xr:uid="{00000000-0005-0000-0000-00008B330000}"/>
    <cellStyle name="Normal 10 3 2 4 2" xfId="998" xr:uid="{00000000-0005-0000-0000-00008C330000}"/>
    <cellStyle name="Normal 10 3 2 4 2 2" xfId="2347" xr:uid="{00000000-0005-0000-0000-00008D330000}"/>
    <cellStyle name="Normal 10 3 2 4 2 2 2" xfId="5045" xr:uid="{00000000-0005-0000-0000-00008E330000}"/>
    <cellStyle name="Normal 10 3 2 4 2 2 2 2" xfId="10470" xr:uid="{00000000-0005-0000-0000-00008F330000}"/>
    <cellStyle name="Normal 10 3 2 4 2 2 2 2 2" xfId="21292" xr:uid="{00000000-0005-0000-0000-000090330000}"/>
    <cellStyle name="Normal 10 3 2 4 2 2 2 2 2 2" xfId="42937" xr:uid="{00000000-0005-0000-0000-000091330000}"/>
    <cellStyle name="Normal 10 3 2 4 2 2 2 2 3" xfId="32115" xr:uid="{00000000-0005-0000-0000-000092330000}"/>
    <cellStyle name="Normal 10 3 2 4 2 2 2 3" xfId="15881" xr:uid="{00000000-0005-0000-0000-000093330000}"/>
    <cellStyle name="Normal 10 3 2 4 2 2 2 3 2" xfId="37526" xr:uid="{00000000-0005-0000-0000-000094330000}"/>
    <cellStyle name="Normal 10 3 2 4 2 2 2 4" xfId="26704" xr:uid="{00000000-0005-0000-0000-000095330000}"/>
    <cellStyle name="Normal 10 3 2 4 2 2 3" xfId="7774" xr:uid="{00000000-0005-0000-0000-000096330000}"/>
    <cellStyle name="Normal 10 3 2 4 2 2 3 2" xfId="18596" xr:uid="{00000000-0005-0000-0000-000097330000}"/>
    <cellStyle name="Normal 10 3 2 4 2 2 3 2 2" xfId="40241" xr:uid="{00000000-0005-0000-0000-000098330000}"/>
    <cellStyle name="Normal 10 3 2 4 2 2 3 3" xfId="29419" xr:uid="{00000000-0005-0000-0000-000099330000}"/>
    <cellStyle name="Normal 10 3 2 4 2 2 4" xfId="13185" xr:uid="{00000000-0005-0000-0000-00009A330000}"/>
    <cellStyle name="Normal 10 3 2 4 2 2 4 2" xfId="34830" xr:uid="{00000000-0005-0000-0000-00009B330000}"/>
    <cellStyle name="Normal 10 3 2 4 2 2 5" xfId="24008" xr:uid="{00000000-0005-0000-0000-00009C330000}"/>
    <cellStyle name="Normal 10 3 2 4 2 3" xfId="3698" xr:uid="{00000000-0005-0000-0000-00009D330000}"/>
    <cellStyle name="Normal 10 3 2 4 2 3 2" xfId="9123" xr:uid="{00000000-0005-0000-0000-00009E330000}"/>
    <cellStyle name="Normal 10 3 2 4 2 3 2 2" xfId="19945" xr:uid="{00000000-0005-0000-0000-00009F330000}"/>
    <cellStyle name="Normal 10 3 2 4 2 3 2 2 2" xfId="41590" xr:uid="{00000000-0005-0000-0000-0000A0330000}"/>
    <cellStyle name="Normal 10 3 2 4 2 3 2 3" xfId="30768" xr:uid="{00000000-0005-0000-0000-0000A1330000}"/>
    <cellStyle name="Normal 10 3 2 4 2 3 3" xfId="14534" xr:uid="{00000000-0005-0000-0000-0000A2330000}"/>
    <cellStyle name="Normal 10 3 2 4 2 3 3 2" xfId="36179" xr:uid="{00000000-0005-0000-0000-0000A3330000}"/>
    <cellStyle name="Normal 10 3 2 4 2 3 4" xfId="25357" xr:uid="{00000000-0005-0000-0000-0000A4330000}"/>
    <cellStyle name="Normal 10 3 2 4 2 4" xfId="6427" xr:uid="{00000000-0005-0000-0000-0000A5330000}"/>
    <cellStyle name="Normal 10 3 2 4 2 4 2" xfId="17249" xr:uid="{00000000-0005-0000-0000-0000A6330000}"/>
    <cellStyle name="Normal 10 3 2 4 2 4 2 2" xfId="38894" xr:uid="{00000000-0005-0000-0000-0000A7330000}"/>
    <cellStyle name="Normal 10 3 2 4 2 4 3" xfId="28072" xr:uid="{00000000-0005-0000-0000-0000A8330000}"/>
    <cellStyle name="Normal 10 3 2 4 2 5" xfId="11838" xr:uid="{00000000-0005-0000-0000-0000A9330000}"/>
    <cellStyle name="Normal 10 3 2 4 2 5 2" xfId="33483" xr:uid="{00000000-0005-0000-0000-0000AA330000}"/>
    <cellStyle name="Normal 10 3 2 4 2 6" xfId="22661" xr:uid="{00000000-0005-0000-0000-0000AB330000}"/>
    <cellStyle name="Normal 10 3 2 4 3" xfId="1447" xr:uid="{00000000-0005-0000-0000-0000AC330000}"/>
    <cellStyle name="Normal 10 3 2 4 3 2" xfId="2796" xr:uid="{00000000-0005-0000-0000-0000AD330000}"/>
    <cellStyle name="Normal 10 3 2 4 3 2 2" xfId="5494" xr:uid="{00000000-0005-0000-0000-0000AE330000}"/>
    <cellStyle name="Normal 10 3 2 4 3 2 2 2" xfId="10919" xr:uid="{00000000-0005-0000-0000-0000AF330000}"/>
    <cellStyle name="Normal 10 3 2 4 3 2 2 2 2" xfId="21741" xr:uid="{00000000-0005-0000-0000-0000B0330000}"/>
    <cellStyle name="Normal 10 3 2 4 3 2 2 2 2 2" xfId="43386" xr:uid="{00000000-0005-0000-0000-0000B1330000}"/>
    <cellStyle name="Normal 10 3 2 4 3 2 2 2 3" xfId="32564" xr:uid="{00000000-0005-0000-0000-0000B2330000}"/>
    <cellStyle name="Normal 10 3 2 4 3 2 2 3" xfId="16330" xr:uid="{00000000-0005-0000-0000-0000B3330000}"/>
    <cellStyle name="Normal 10 3 2 4 3 2 2 3 2" xfId="37975" xr:uid="{00000000-0005-0000-0000-0000B4330000}"/>
    <cellStyle name="Normal 10 3 2 4 3 2 2 4" xfId="27153" xr:uid="{00000000-0005-0000-0000-0000B5330000}"/>
    <cellStyle name="Normal 10 3 2 4 3 2 3" xfId="8223" xr:uid="{00000000-0005-0000-0000-0000B6330000}"/>
    <cellStyle name="Normal 10 3 2 4 3 2 3 2" xfId="19045" xr:uid="{00000000-0005-0000-0000-0000B7330000}"/>
    <cellStyle name="Normal 10 3 2 4 3 2 3 2 2" xfId="40690" xr:uid="{00000000-0005-0000-0000-0000B8330000}"/>
    <cellStyle name="Normal 10 3 2 4 3 2 3 3" xfId="29868" xr:uid="{00000000-0005-0000-0000-0000B9330000}"/>
    <cellStyle name="Normal 10 3 2 4 3 2 4" xfId="13634" xr:uid="{00000000-0005-0000-0000-0000BA330000}"/>
    <cellStyle name="Normal 10 3 2 4 3 2 4 2" xfId="35279" xr:uid="{00000000-0005-0000-0000-0000BB330000}"/>
    <cellStyle name="Normal 10 3 2 4 3 2 5" xfId="24457" xr:uid="{00000000-0005-0000-0000-0000BC330000}"/>
    <cellStyle name="Normal 10 3 2 4 3 3" xfId="4147" xr:uid="{00000000-0005-0000-0000-0000BD330000}"/>
    <cellStyle name="Normal 10 3 2 4 3 3 2" xfId="9572" xr:uid="{00000000-0005-0000-0000-0000BE330000}"/>
    <cellStyle name="Normal 10 3 2 4 3 3 2 2" xfId="20394" xr:uid="{00000000-0005-0000-0000-0000BF330000}"/>
    <cellStyle name="Normal 10 3 2 4 3 3 2 2 2" xfId="42039" xr:uid="{00000000-0005-0000-0000-0000C0330000}"/>
    <cellStyle name="Normal 10 3 2 4 3 3 2 3" xfId="31217" xr:uid="{00000000-0005-0000-0000-0000C1330000}"/>
    <cellStyle name="Normal 10 3 2 4 3 3 3" xfId="14983" xr:uid="{00000000-0005-0000-0000-0000C2330000}"/>
    <cellStyle name="Normal 10 3 2 4 3 3 3 2" xfId="36628" xr:uid="{00000000-0005-0000-0000-0000C3330000}"/>
    <cellStyle name="Normal 10 3 2 4 3 3 4" xfId="25806" xr:uid="{00000000-0005-0000-0000-0000C4330000}"/>
    <cellStyle name="Normal 10 3 2 4 3 4" xfId="6876" xr:uid="{00000000-0005-0000-0000-0000C5330000}"/>
    <cellStyle name="Normal 10 3 2 4 3 4 2" xfId="17698" xr:uid="{00000000-0005-0000-0000-0000C6330000}"/>
    <cellStyle name="Normal 10 3 2 4 3 4 2 2" xfId="39343" xr:uid="{00000000-0005-0000-0000-0000C7330000}"/>
    <cellStyle name="Normal 10 3 2 4 3 4 3" xfId="28521" xr:uid="{00000000-0005-0000-0000-0000C8330000}"/>
    <cellStyle name="Normal 10 3 2 4 3 5" xfId="12287" xr:uid="{00000000-0005-0000-0000-0000C9330000}"/>
    <cellStyle name="Normal 10 3 2 4 3 5 2" xfId="33932" xr:uid="{00000000-0005-0000-0000-0000CA330000}"/>
    <cellStyle name="Normal 10 3 2 4 3 6" xfId="23110" xr:uid="{00000000-0005-0000-0000-0000CB330000}"/>
    <cellStyle name="Normal 10 3 2 4 4" xfId="1898" xr:uid="{00000000-0005-0000-0000-0000CC330000}"/>
    <cellStyle name="Normal 10 3 2 4 4 2" xfId="4596" xr:uid="{00000000-0005-0000-0000-0000CD330000}"/>
    <cellStyle name="Normal 10 3 2 4 4 2 2" xfId="10021" xr:uid="{00000000-0005-0000-0000-0000CE330000}"/>
    <cellStyle name="Normal 10 3 2 4 4 2 2 2" xfId="20843" xr:uid="{00000000-0005-0000-0000-0000CF330000}"/>
    <cellStyle name="Normal 10 3 2 4 4 2 2 2 2" xfId="42488" xr:uid="{00000000-0005-0000-0000-0000D0330000}"/>
    <cellStyle name="Normal 10 3 2 4 4 2 2 3" xfId="31666" xr:uid="{00000000-0005-0000-0000-0000D1330000}"/>
    <cellStyle name="Normal 10 3 2 4 4 2 3" xfId="15432" xr:uid="{00000000-0005-0000-0000-0000D2330000}"/>
    <cellStyle name="Normal 10 3 2 4 4 2 3 2" xfId="37077" xr:uid="{00000000-0005-0000-0000-0000D3330000}"/>
    <cellStyle name="Normal 10 3 2 4 4 2 4" xfId="26255" xr:uid="{00000000-0005-0000-0000-0000D4330000}"/>
    <cellStyle name="Normal 10 3 2 4 4 3" xfId="7325" xr:uid="{00000000-0005-0000-0000-0000D5330000}"/>
    <cellStyle name="Normal 10 3 2 4 4 3 2" xfId="18147" xr:uid="{00000000-0005-0000-0000-0000D6330000}"/>
    <cellStyle name="Normal 10 3 2 4 4 3 2 2" xfId="39792" xr:uid="{00000000-0005-0000-0000-0000D7330000}"/>
    <cellStyle name="Normal 10 3 2 4 4 3 3" xfId="28970" xr:uid="{00000000-0005-0000-0000-0000D8330000}"/>
    <cellStyle name="Normal 10 3 2 4 4 4" xfId="12736" xr:uid="{00000000-0005-0000-0000-0000D9330000}"/>
    <cellStyle name="Normal 10 3 2 4 4 4 2" xfId="34381" xr:uid="{00000000-0005-0000-0000-0000DA330000}"/>
    <cellStyle name="Normal 10 3 2 4 4 5" xfId="23559" xr:uid="{00000000-0005-0000-0000-0000DB330000}"/>
    <cellStyle name="Normal 10 3 2 4 5" xfId="3249" xr:uid="{00000000-0005-0000-0000-0000DC330000}"/>
    <cellStyle name="Normal 10 3 2 4 5 2" xfId="8674" xr:uid="{00000000-0005-0000-0000-0000DD330000}"/>
    <cellStyle name="Normal 10 3 2 4 5 2 2" xfId="19496" xr:uid="{00000000-0005-0000-0000-0000DE330000}"/>
    <cellStyle name="Normal 10 3 2 4 5 2 2 2" xfId="41141" xr:uid="{00000000-0005-0000-0000-0000DF330000}"/>
    <cellStyle name="Normal 10 3 2 4 5 2 3" xfId="30319" xr:uid="{00000000-0005-0000-0000-0000E0330000}"/>
    <cellStyle name="Normal 10 3 2 4 5 3" xfId="14085" xr:uid="{00000000-0005-0000-0000-0000E1330000}"/>
    <cellStyle name="Normal 10 3 2 4 5 3 2" xfId="35730" xr:uid="{00000000-0005-0000-0000-0000E2330000}"/>
    <cellStyle name="Normal 10 3 2 4 5 4" xfId="24908" xr:uid="{00000000-0005-0000-0000-0000E3330000}"/>
    <cellStyle name="Normal 10 3 2 4 6" xfId="5978" xr:uid="{00000000-0005-0000-0000-0000E4330000}"/>
    <cellStyle name="Normal 10 3 2 4 6 2" xfId="16800" xr:uid="{00000000-0005-0000-0000-0000E5330000}"/>
    <cellStyle name="Normal 10 3 2 4 6 2 2" xfId="38445" xr:uid="{00000000-0005-0000-0000-0000E6330000}"/>
    <cellStyle name="Normal 10 3 2 4 6 3" xfId="27623" xr:uid="{00000000-0005-0000-0000-0000E7330000}"/>
    <cellStyle name="Normal 10 3 2 4 7" xfId="11389" xr:uid="{00000000-0005-0000-0000-0000E8330000}"/>
    <cellStyle name="Normal 10 3 2 4 7 2" xfId="33034" xr:uid="{00000000-0005-0000-0000-0000E9330000}"/>
    <cellStyle name="Normal 10 3 2 4 8" xfId="22212" xr:uid="{00000000-0005-0000-0000-0000EA330000}"/>
    <cellStyle name="Normal 10 3 2 5" xfId="699" xr:uid="{00000000-0005-0000-0000-0000EB330000}"/>
    <cellStyle name="Normal 10 3 2 5 2" xfId="2048" xr:uid="{00000000-0005-0000-0000-0000EC330000}"/>
    <cellStyle name="Normal 10 3 2 5 2 2" xfId="4746" xr:uid="{00000000-0005-0000-0000-0000ED330000}"/>
    <cellStyle name="Normal 10 3 2 5 2 2 2" xfId="10171" xr:uid="{00000000-0005-0000-0000-0000EE330000}"/>
    <cellStyle name="Normal 10 3 2 5 2 2 2 2" xfId="20993" xr:uid="{00000000-0005-0000-0000-0000EF330000}"/>
    <cellStyle name="Normal 10 3 2 5 2 2 2 2 2" xfId="42638" xr:uid="{00000000-0005-0000-0000-0000F0330000}"/>
    <cellStyle name="Normal 10 3 2 5 2 2 2 3" xfId="31816" xr:uid="{00000000-0005-0000-0000-0000F1330000}"/>
    <cellStyle name="Normal 10 3 2 5 2 2 3" xfId="15582" xr:uid="{00000000-0005-0000-0000-0000F2330000}"/>
    <cellStyle name="Normal 10 3 2 5 2 2 3 2" xfId="37227" xr:uid="{00000000-0005-0000-0000-0000F3330000}"/>
    <cellStyle name="Normal 10 3 2 5 2 2 4" xfId="26405" xr:uid="{00000000-0005-0000-0000-0000F4330000}"/>
    <cellStyle name="Normal 10 3 2 5 2 3" xfId="7475" xr:uid="{00000000-0005-0000-0000-0000F5330000}"/>
    <cellStyle name="Normal 10 3 2 5 2 3 2" xfId="18297" xr:uid="{00000000-0005-0000-0000-0000F6330000}"/>
    <cellStyle name="Normal 10 3 2 5 2 3 2 2" xfId="39942" xr:uid="{00000000-0005-0000-0000-0000F7330000}"/>
    <cellStyle name="Normal 10 3 2 5 2 3 3" xfId="29120" xr:uid="{00000000-0005-0000-0000-0000F8330000}"/>
    <cellStyle name="Normal 10 3 2 5 2 4" xfId="12886" xr:uid="{00000000-0005-0000-0000-0000F9330000}"/>
    <cellStyle name="Normal 10 3 2 5 2 4 2" xfId="34531" xr:uid="{00000000-0005-0000-0000-0000FA330000}"/>
    <cellStyle name="Normal 10 3 2 5 2 5" xfId="23709" xr:uid="{00000000-0005-0000-0000-0000FB330000}"/>
    <cellStyle name="Normal 10 3 2 5 3" xfId="3399" xr:uid="{00000000-0005-0000-0000-0000FC330000}"/>
    <cellStyle name="Normal 10 3 2 5 3 2" xfId="8824" xr:uid="{00000000-0005-0000-0000-0000FD330000}"/>
    <cellStyle name="Normal 10 3 2 5 3 2 2" xfId="19646" xr:uid="{00000000-0005-0000-0000-0000FE330000}"/>
    <cellStyle name="Normal 10 3 2 5 3 2 2 2" xfId="41291" xr:uid="{00000000-0005-0000-0000-0000FF330000}"/>
    <cellStyle name="Normal 10 3 2 5 3 2 3" xfId="30469" xr:uid="{00000000-0005-0000-0000-000000340000}"/>
    <cellStyle name="Normal 10 3 2 5 3 3" xfId="14235" xr:uid="{00000000-0005-0000-0000-000001340000}"/>
    <cellStyle name="Normal 10 3 2 5 3 3 2" xfId="35880" xr:uid="{00000000-0005-0000-0000-000002340000}"/>
    <cellStyle name="Normal 10 3 2 5 3 4" xfId="25058" xr:uid="{00000000-0005-0000-0000-000003340000}"/>
    <cellStyle name="Normal 10 3 2 5 4" xfId="6128" xr:uid="{00000000-0005-0000-0000-000004340000}"/>
    <cellStyle name="Normal 10 3 2 5 4 2" xfId="16950" xr:uid="{00000000-0005-0000-0000-000005340000}"/>
    <cellStyle name="Normal 10 3 2 5 4 2 2" xfId="38595" xr:uid="{00000000-0005-0000-0000-000006340000}"/>
    <cellStyle name="Normal 10 3 2 5 4 3" xfId="27773" xr:uid="{00000000-0005-0000-0000-000007340000}"/>
    <cellStyle name="Normal 10 3 2 5 5" xfId="11539" xr:uid="{00000000-0005-0000-0000-000008340000}"/>
    <cellStyle name="Normal 10 3 2 5 5 2" xfId="33184" xr:uid="{00000000-0005-0000-0000-000009340000}"/>
    <cellStyle name="Normal 10 3 2 5 6" xfId="22362" xr:uid="{00000000-0005-0000-0000-00000A340000}"/>
    <cellStyle name="Normal 10 3 2 6" xfId="1148" xr:uid="{00000000-0005-0000-0000-00000B340000}"/>
    <cellStyle name="Normal 10 3 2 6 2" xfId="2497" xr:uid="{00000000-0005-0000-0000-00000C340000}"/>
    <cellStyle name="Normal 10 3 2 6 2 2" xfId="5195" xr:uid="{00000000-0005-0000-0000-00000D340000}"/>
    <cellStyle name="Normal 10 3 2 6 2 2 2" xfId="10620" xr:uid="{00000000-0005-0000-0000-00000E340000}"/>
    <cellStyle name="Normal 10 3 2 6 2 2 2 2" xfId="21442" xr:uid="{00000000-0005-0000-0000-00000F340000}"/>
    <cellStyle name="Normal 10 3 2 6 2 2 2 2 2" xfId="43087" xr:uid="{00000000-0005-0000-0000-000010340000}"/>
    <cellStyle name="Normal 10 3 2 6 2 2 2 3" xfId="32265" xr:uid="{00000000-0005-0000-0000-000011340000}"/>
    <cellStyle name="Normal 10 3 2 6 2 2 3" xfId="16031" xr:uid="{00000000-0005-0000-0000-000012340000}"/>
    <cellStyle name="Normal 10 3 2 6 2 2 3 2" xfId="37676" xr:uid="{00000000-0005-0000-0000-000013340000}"/>
    <cellStyle name="Normal 10 3 2 6 2 2 4" xfId="26854" xr:uid="{00000000-0005-0000-0000-000014340000}"/>
    <cellStyle name="Normal 10 3 2 6 2 3" xfId="7924" xr:uid="{00000000-0005-0000-0000-000015340000}"/>
    <cellStyle name="Normal 10 3 2 6 2 3 2" xfId="18746" xr:uid="{00000000-0005-0000-0000-000016340000}"/>
    <cellStyle name="Normal 10 3 2 6 2 3 2 2" xfId="40391" xr:uid="{00000000-0005-0000-0000-000017340000}"/>
    <cellStyle name="Normal 10 3 2 6 2 3 3" xfId="29569" xr:uid="{00000000-0005-0000-0000-000018340000}"/>
    <cellStyle name="Normal 10 3 2 6 2 4" xfId="13335" xr:uid="{00000000-0005-0000-0000-000019340000}"/>
    <cellStyle name="Normal 10 3 2 6 2 4 2" xfId="34980" xr:uid="{00000000-0005-0000-0000-00001A340000}"/>
    <cellStyle name="Normal 10 3 2 6 2 5" xfId="24158" xr:uid="{00000000-0005-0000-0000-00001B340000}"/>
    <cellStyle name="Normal 10 3 2 6 3" xfId="3848" xr:uid="{00000000-0005-0000-0000-00001C340000}"/>
    <cellStyle name="Normal 10 3 2 6 3 2" xfId="9273" xr:uid="{00000000-0005-0000-0000-00001D340000}"/>
    <cellStyle name="Normal 10 3 2 6 3 2 2" xfId="20095" xr:uid="{00000000-0005-0000-0000-00001E340000}"/>
    <cellStyle name="Normal 10 3 2 6 3 2 2 2" xfId="41740" xr:uid="{00000000-0005-0000-0000-00001F340000}"/>
    <cellStyle name="Normal 10 3 2 6 3 2 3" xfId="30918" xr:uid="{00000000-0005-0000-0000-000020340000}"/>
    <cellStyle name="Normal 10 3 2 6 3 3" xfId="14684" xr:uid="{00000000-0005-0000-0000-000021340000}"/>
    <cellStyle name="Normal 10 3 2 6 3 3 2" xfId="36329" xr:uid="{00000000-0005-0000-0000-000022340000}"/>
    <cellStyle name="Normal 10 3 2 6 3 4" xfId="25507" xr:uid="{00000000-0005-0000-0000-000023340000}"/>
    <cellStyle name="Normal 10 3 2 6 4" xfId="6577" xr:uid="{00000000-0005-0000-0000-000024340000}"/>
    <cellStyle name="Normal 10 3 2 6 4 2" xfId="17399" xr:uid="{00000000-0005-0000-0000-000025340000}"/>
    <cellStyle name="Normal 10 3 2 6 4 2 2" xfId="39044" xr:uid="{00000000-0005-0000-0000-000026340000}"/>
    <cellStyle name="Normal 10 3 2 6 4 3" xfId="28222" xr:uid="{00000000-0005-0000-0000-000027340000}"/>
    <cellStyle name="Normal 10 3 2 6 5" xfId="11988" xr:uid="{00000000-0005-0000-0000-000028340000}"/>
    <cellStyle name="Normal 10 3 2 6 5 2" xfId="33633" xr:uid="{00000000-0005-0000-0000-000029340000}"/>
    <cellStyle name="Normal 10 3 2 6 6" xfId="22811" xr:uid="{00000000-0005-0000-0000-00002A340000}"/>
    <cellStyle name="Normal 10 3 2 7" xfId="1599" xr:uid="{00000000-0005-0000-0000-00002B340000}"/>
    <cellStyle name="Normal 10 3 2 7 2" xfId="4297" xr:uid="{00000000-0005-0000-0000-00002C340000}"/>
    <cellStyle name="Normal 10 3 2 7 2 2" xfId="9722" xr:uid="{00000000-0005-0000-0000-00002D340000}"/>
    <cellStyle name="Normal 10 3 2 7 2 2 2" xfId="20544" xr:uid="{00000000-0005-0000-0000-00002E340000}"/>
    <cellStyle name="Normal 10 3 2 7 2 2 2 2" xfId="42189" xr:uid="{00000000-0005-0000-0000-00002F340000}"/>
    <cellStyle name="Normal 10 3 2 7 2 2 3" xfId="31367" xr:uid="{00000000-0005-0000-0000-000030340000}"/>
    <cellStyle name="Normal 10 3 2 7 2 3" xfId="15133" xr:uid="{00000000-0005-0000-0000-000031340000}"/>
    <cellStyle name="Normal 10 3 2 7 2 3 2" xfId="36778" xr:uid="{00000000-0005-0000-0000-000032340000}"/>
    <cellStyle name="Normal 10 3 2 7 2 4" xfId="25956" xr:uid="{00000000-0005-0000-0000-000033340000}"/>
    <cellStyle name="Normal 10 3 2 7 3" xfId="7026" xr:uid="{00000000-0005-0000-0000-000034340000}"/>
    <cellStyle name="Normal 10 3 2 7 3 2" xfId="17848" xr:uid="{00000000-0005-0000-0000-000035340000}"/>
    <cellStyle name="Normal 10 3 2 7 3 2 2" xfId="39493" xr:uid="{00000000-0005-0000-0000-000036340000}"/>
    <cellStyle name="Normal 10 3 2 7 3 3" xfId="28671" xr:uid="{00000000-0005-0000-0000-000037340000}"/>
    <cellStyle name="Normal 10 3 2 7 4" xfId="12437" xr:uid="{00000000-0005-0000-0000-000038340000}"/>
    <cellStyle name="Normal 10 3 2 7 4 2" xfId="34082" xr:uid="{00000000-0005-0000-0000-000039340000}"/>
    <cellStyle name="Normal 10 3 2 7 5" xfId="23260" xr:uid="{00000000-0005-0000-0000-00003A340000}"/>
    <cellStyle name="Normal 10 3 2 8" xfId="2950" xr:uid="{00000000-0005-0000-0000-00003B340000}"/>
    <cellStyle name="Normal 10 3 2 8 2" xfId="8375" xr:uid="{00000000-0005-0000-0000-00003C340000}"/>
    <cellStyle name="Normal 10 3 2 8 2 2" xfId="19197" xr:uid="{00000000-0005-0000-0000-00003D340000}"/>
    <cellStyle name="Normal 10 3 2 8 2 2 2" xfId="40842" xr:uid="{00000000-0005-0000-0000-00003E340000}"/>
    <cellStyle name="Normal 10 3 2 8 2 3" xfId="30020" xr:uid="{00000000-0005-0000-0000-00003F340000}"/>
    <cellStyle name="Normal 10 3 2 8 3" xfId="13786" xr:uid="{00000000-0005-0000-0000-000040340000}"/>
    <cellStyle name="Normal 10 3 2 8 3 2" xfId="35431" xr:uid="{00000000-0005-0000-0000-000041340000}"/>
    <cellStyle name="Normal 10 3 2 8 4" xfId="24609" xr:uid="{00000000-0005-0000-0000-000042340000}"/>
    <cellStyle name="Normal 10 3 2 9" xfId="5679" xr:uid="{00000000-0005-0000-0000-000043340000}"/>
    <cellStyle name="Normal 10 3 2 9 2" xfId="16501" xr:uid="{00000000-0005-0000-0000-000044340000}"/>
    <cellStyle name="Normal 10 3 2 9 2 2" xfId="38146" xr:uid="{00000000-0005-0000-0000-000045340000}"/>
    <cellStyle name="Normal 10 3 2 9 3" xfId="27324" xr:uid="{00000000-0005-0000-0000-000046340000}"/>
    <cellStyle name="Normal 10 3 3" xfId="205" xr:uid="{00000000-0005-0000-0000-000047340000}"/>
    <cellStyle name="Normal 10 3 3 10" xfId="21915" xr:uid="{00000000-0005-0000-0000-000048340000}"/>
    <cellStyle name="Normal 10 3 3 2" xfId="401" xr:uid="{00000000-0005-0000-0000-000049340000}"/>
    <cellStyle name="Normal 10 3 3 2 2" xfId="850" xr:uid="{00000000-0005-0000-0000-00004A340000}"/>
    <cellStyle name="Normal 10 3 3 2 2 2" xfId="2199" xr:uid="{00000000-0005-0000-0000-00004B340000}"/>
    <cellStyle name="Normal 10 3 3 2 2 2 2" xfId="4897" xr:uid="{00000000-0005-0000-0000-00004C340000}"/>
    <cellStyle name="Normal 10 3 3 2 2 2 2 2" xfId="10322" xr:uid="{00000000-0005-0000-0000-00004D340000}"/>
    <cellStyle name="Normal 10 3 3 2 2 2 2 2 2" xfId="21144" xr:uid="{00000000-0005-0000-0000-00004E340000}"/>
    <cellStyle name="Normal 10 3 3 2 2 2 2 2 2 2" xfId="42789" xr:uid="{00000000-0005-0000-0000-00004F340000}"/>
    <cellStyle name="Normal 10 3 3 2 2 2 2 2 3" xfId="31967" xr:uid="{00000000-0005-0000-0000-000050340000}"/>
    <cellStyle name="Normal 10 3 3 2 2 2 2 3" xfId="15733" xr:uid="{00000000-0005-0000-0000-000051340000}"/>
    <cellStyle name="Normal 10 3 3 2 2 2 2 3 2" xfId="37378" xr:uid="{00000000-0005-0000-0000-000052340000}"/>
    <cellStyle name="Normal 10 3 3 2 2 2 2 4" xfId="26556" xr:uid="{00000000-0005-0000-0000-000053340000}"/>
    <cellStyle name="Normal 10 3 3 2 2 2 3" xfId="7626" xr:uid="{00000000-0005-0000-0000-000054340000}"/>
    <cellStyle name="Normal 10 3 3 2 2 2 3 2" xfId="18448" xr:uid="{00000000-0005-0000-0000-000055340000}"/>
    <cellStyle name="Normal 10 3 3 2 2 2 3 2 2" xfId="40093" xr:uid="{00000000-0005-0000-0000-000056340000}"/>
    <cellStyle name="Normal 10 3 3 2 2 2 3 3" xfId="29271" xr:uid="{00000000-0005-0000-0000-000057340000}"/>
    <cellStyle name="Normal 10 3 3 2 2 2 4" xfId="13037" xr:uid="{00000000-0005-0000-0000-000058340000}"/>
    <cellStyle name="Normal 10 3 3 2 2 2 4 2" xfId="34682" xr:uid="{00000000-0005-0000-0000-000059340000}"/>
    <cellStyle name="Normal 10 3 3 2 2 2 5" xfId="23860" xr:uid="{00000000-0005-0000-0000-00005A340000}"/>
    <cellStyle name="Normal 10 3 3 2 2 3" xfId="3550" xr:uid="{00000000-0005-0000-0000-00005B340000}"/>
    <cellStyle name="Normal 10 3 3 2 2 3 2" xfId="8975" xr:uid="{00000000-0005-0000-0000-00005C340000}"/>
    <cellStyle name="Normal 10 3 3 2 2 3 2 2" xfId="19797" xr:uid="{00000000-0005-0000-0000-00005D340000}"/>
    <cellStyle name="Normal 10 3 3 2 2 3 2 2 2" xfId="41442" xr:uid="{00000000-0005-0000-0000-00005E340000}"/>
    <cellStyle name="Normal 10 3 3 2 2 3 2 3" xfId="30620" xr:uid="{00000000-0005-0000-0000-00005F340000}"/>
    <cellStyle name="Normal 10 3 3 2 2 3 3" xfId="14386" xr:uid="{00000000-0005-0000-0000-000060340000}"/>
    <cellStyle name="Normal 10 3 3 2 2 3 3 2" xfId="36031" xr:uid="{00000000-0005-0000-0000-000061340000}"/>
    <cellStyle name="Normal 10 3 3 2 2 3 4" xfId="25209" xr:uid="{00000000-0005-0000-0000-000062340000}"/>
    <cellStyle name="Normal 10 3 3 2 2 4" xfId="6279" xr:uid="{00000000-0005-0000-0000-000063340000}"/>
    <cellStyle name="Normal 10 3 3 2 2 4 2" xfId="17101" xr:uid="{00000000-0005-0000-0000-000064340000}"/>
    <cellStyle name="Normal 10 3 3 2 2 4 2 2" xfId="38746" xr:uid="{00000000-0005-0000-0000-000065340000}"/>
    <cellStyle name="Normal 10 3 3 2 2 4 3" xfId="27924" xr:uid="{00000000-0005-0000-0000-000066340000}"/>
    <cellStyle name="Normal 10 3 3 2 2 5" xfId="11690" xr:uid="{00000000-0005-0000-0000-000067340000}"/>
    <cellStyle name="Normal 10 3 3 2 2 5 2" xfId="33335" xr:uid="{00000000-0005-0000-0000-000068340000}"/>
    <cellStyle name="Normal 10 3 3 2 2 6" xfId="22513" xr:uid="{00000000-0005-0000-0000-000069340000}"/>
    <cellStyle name="Normal 10 3 3 2 3" xfId="1299" xr:uid="{00000000-0005-0000-0000-00006A340000}"/>
    <cellStyle name="Normal 10 3 3 2 3 2" xfId="2648" xr:uid="{00000000-0005-0000-0000-00006B340000}"/>
    <cellStyle name="Normal 10 3 3 2 3 2 2" xfId="5346" xr:uid="{00000000-0005-0000-0000-00006C340000}"/>
    <cellStyle name="Normal 10 3 3 2 3 2 2 2" xfId="10771" xr:uid="{00000000-0005-0000-0000-00006D340000}"/>
    <cellStyle name="Normal 10 3 3 2 3 2 2 2 2" xfId="21593" xr:uid="{00000000-0005-0000-0000-00006E340000}"/>
    <cellStyle name="Normal 10 3 3 2 3 2 2 2 2 2" xfId="43238" xr:uid="{00000000-0005-0000-0000-00006F340000}"/>
    <cellStyle name="Normal 10 3 3 2 3 2 2 2 3" xfId="32416" xr:uid="{00000000-0005-0000-0000-000070340000}"/>
    <cellStyle name="Normal 10 3 3 2 3 2 2 3" xfId="16182" xr:uid="{00000000-0005-0000-0000-000071340000}"/>
    <cellStyle name="Normal 10 3 3 2 3 2 2 3 2" xfId="37827" xr:uid="{00000000-0005-0000-0000-000072340000}"/>
    <cellStyle name="Normal 10 3 3 2 3 2 2 4" xfId="27005" xr:uid="{00000000-0005-0000-0000-000073340000}"/>
    <cellStyle name="Normal 10 3 3 2 3 2 3" xfId="8075" xr:uid="{00000000-0005-0000-0000-000074340000}"/>
    <cellStyle name="Normal 10 3 3 2 3 2 3 2" xfId="18897" xr:uid="{00000000-0005-0000-0000-000075340000}"/>
    <cellStyle name="Normal 10 3 3 2 3 2 3 2 2" xfId="40542" xr:uid="{00000000-0005-0000-0000-000076340000}"/>
    <cellStyle name="Normal 10 3 3 2 3 2 3 3" xfId="29720" xr:uid="{00000000-0005-0000-0000-000077340000}"/>
    <cellStyle name="Normal 10 3 3 2 3 2 4" xfId="13486" xr:uid="{00000000-0005-0000-0000-000078340000}"/>
    <cellStyle name="Normal 10 3 3 2 3 2 4 2" xfId="35131" xr:uid="{00000000-0005-0000-0000-000079340000}"/>
    <cellStyle name="Normal 10 3 3 2 3 2 5" xfId="24309" xr:uid="{00000000-0005-0000-0000-00007A340000}"/>
    <cellStyle name="Normal 10 3 3 2 3 3" xfId="3999" xr:uid="{00000000-0005-0000-0000-00007B340000}"/>
    <cellStyle name="Normal 10 3 3 2 3 3 2" xfId="9424" xr:uid="{00000000-0005-0000-0000-00007C340000}"/>
    <cellStyle name="Normal 10 3 3 2 3 3 2 2" xfId="20246" xr:uid="{00000000-0005-0000-0000-00007D340000}"/>
    <cellStyle name="Normal 10 3 3 2 3 3 2 2 2" xfId="41891" xr:uid="{00000000-0005-0000-0000-00007E340000}"/>
    <cellStyle name="Normal 10 3 3 2 3 3 2 3" xfId="31069" xr:uid="{00000000-0005-0000-0000-00007F340000}"/>
    <cellStyle name="Normal 10 3 3 2 3 3 3" xfId="14835" xr:uid="{00000000-0005-0000-0000-000080340000}"/>
    <cellStyle name="Normal 10 3 3 2 3 3 3 2" xfId="36480" xr:uid="{00000000-0005-0000-0000-000081340000}"/>
    <cellStyle name="Normal 10 3 3 2 3 3 4" xfId="25658" xr:uid="{00000000-0005-0000-0000-000082340000}"/>
    <cellStyle name="Normal 10 3 3 2 3 4" xfId="6728" xr:uid="{00000000-0005-0000-0000-000083340000}"/>
    <cellStyle name="Normal 10 3 3 2 3 4 2" xfId="17550" xr:uid="{00000000-0005-0000-0000-000084340000}"/>
    <cellStyle name="Normal 10 3 3 2 3 4 2 2" xfId="39195" xr:uid="{00000000-0005-0000-0000-000085340000}"/>
    <cellStyle name="Normal 10 3 3 2 3 4 3" xfId="28373" xr:uid="{00000000-0005-0000-0000-000086340000}"/>
    <cellStyle name="Normal 10 3 3 2 3 5" xfId="12139" xr:uid="{00000000-0005-0000-0000-000087340000}"/>
    <cellStyle name="Normal 10 3 3 2 3 5 2" xfId="33784" xr:uid="{00000000-0005-0000-0000-000088340000}"/>
    <cellStyle name="Normal 10 3 3 2 3 6" xfId="22962" xr:uid="{00000000-0005-0000-0000-000089340000}"/>
    <cellStyle name="Normal 10 3 3 2 4" xfId="1750" xr:uid="{00000000-0005-0000-0000-00008A340000}"/>
    <cellStyle name="Normal 10 3 3 2 4 2" xfId="4448" xr:uid="{00000000-0005-0000-0000-00008B340000}"/>
    <cellStyle name="Normal 10 3 3 2 4 2 2" xfId="9873" xr:uid="{00000000-0005-0000-0000-00008C340000}"/>
    <cellStyle name="Normal 10 3 3 2 4 2 2 2" xfId="20695" xr:uid="{00000000-0005-0000-0000-00008D340000}"/>
    <cellStyle name="Normal 10 3 3 2 4 2 2 2 2" xfId="42340" xr:uid="{00000000-0005-0000-0000-00008E340000}"/>
    <cellStyle name="Normal 10 3 3 2 4 2 2 3" xfId="31518" xr:uid="{00000000-0005-0000-0000-00008F340000}"/>
    <cellStyle name="Normal 10 3 3 2 4 2 3" xfId="15284" xr:uid="{00000000-0005-0000-0000-000090340000}"/>
    <cellStyle name="Normal 10 3 3 2 4 2 3 2" xfId="36929" xr:uid="{00000000-0005-0000-0000-000091340000}"/>
    <cellStyle name="Normal 10 3 3 2 4 2 4" xfId="26107" xr:uid="{00000000-0005-0000-0000-000092340000}"/>
    <cellStyle name="Normal 10 3 3 2 4 3" xfId="7177" xr:uid="{00000000-0005-0000-0000-000093340000}"/>
    <cellStyle name="Normal 10 3 3 2 4 3 2" xfId="17999" xr:uid="{00000000-0005-0000-0000-000094340000}"/>
    <cellStyle name="Normal 10 3 3 2 4 3 2 2" xfId="39644" xr:uid="{00000000-0005-0000-0000-000095340000}"/>
    <cellStyle name="Normal 10 3 3 2 4 3 3" xfId="28822" xr:uid="{00000000-0005-0000-0000-000096340000}"/>
    <cellStyle name="Normal 10 3 3 2 4 4" xfId="12588" xr:uid="{00000000-0005-0000-0000-000097340000}"/>
    <cellStyle name="Normal 10 3 3 2 4 4 2" xfId="34233" xr:uid="{00000000-0005-0000-0000-000098340000}"/>
    <cellStyle name="Normal 10 3 3 2 4 5" xfId="23411" xr:uid="{00000000-0005-0000-0000-000099340000}"/>
    <cellStyle name="Normal 10 3 3 2 5" xfId="3101" xr:uid="{00000000-0005-0000-0000-00009A340000}"/>
    <cellStyle name="Normal 10 3 3 2 5 2" xfId="8526" xr:uid="{00000000-0005-0000-0000-00009B340000}"/>
    <cellStyle name="Normal 10 3 3 2 5 2 2" xfId="19348" xr:uid="{00000000-0005-0000-0000-00009C340000}"/>
    <cellStyle name="Normal 10 3 3 2 5 2 2 2" xfId="40993" xr:uid="{00000000-0005-0000-0000-00009D340000}"/>
    <cellStyle name="Normal 10 3 3 2 5 2 3" xfId="30171" xr:uid="{00000000-0005-0000-0000-00009E340000}"/>
    <cellStyle name="Normal 10 3 3 2 5 3" xfId="13937" xr:uid="{00000000-0005-0000-0000-00009F340000}"/>
    <cellStyle name="Normal 10 3 3 2 5 3 2" xfId="35582" xr:uid="{00000000-0005-0000-0000-0000A0340000}"/>
    <cellStyle name="Normal 10 3 3 2 5 4" xfId="24760" xr:uid="{00000000-0005-0000-0000-0000A1340000}"/>
    <cellStyle name="Normal 10 3 3 2 6" xfId="5830" xr:uid="{00000000-0005-0000-0000-0000A2340000}"/>
    <cellStyle name="Normal 10 3 3 2 6 2" xfId="16652" xr:uid="{00000000-0005-0000-0000-0000A3340000}"/>
    <cellStyle name="Normal 10 3 3 2 6 2 2" xfId="38297" xr:uid="{00000000-0005-0000-0000-0000A4340000}"/>
    <cellStyle name="Normal 10 3 3 2 6 3" xfId="27475" xr:uid="{00000000-0005-0000-0000-0000A5340000}"/>
    <cellStyle name="Normal 10 3 3 2 7" xfId="11241" xr:uid="{00000000-0005-0000-0000-0000A6340000}"/>
    <cellStyle name="Normal 10 3 3 2 7 2" xfId="32886" xr:uid="{00000000-0005-0000-0000-0000A7340000}"/>
    <cellStyle name="Normal 10 3 3 2 8" xfId="22064" xr:uid="{00000000-0005-0000-0000-0000A8340000}"/>
    <cellStyle name="Normal 10 3 3 3" xfId="551" xr:uid="{00000000-0005-0000-0000-0000A9340000}"/>
    <cellStyle name="Normal 10 3 3 3 2" xfId="1000" xr:uid="{00000000-0005-0000-0000-0000AA340000}"/>
    <cellStyle name="Normal 10 3 3 3 2 2" xfId="2349" xr:uid="{00000000-0005-0000-0000-0000AB340000}"/>
    <cellStyle name="Normal 10 3 3 3 2 2 2" xfId="5047" xr:uid="{00000000-0005-0000-0000-0000AC340000}"/>
    <cellStyle name="Normal 10 3 3 3 2 2 2 2" xfId="10472" xr:uid="{00000000-0005-0000-0000-0000AD340000}"/>
    <cellStyle name="Normal 10 3 3 3 2 2 2 2 2" xfId="21294" xr:uid="{00000000-0005-0000-0000-0000AE340000}"/>
    <cellStyle name="Normal 10 3 3 3 2 2 2 2 2 2" xfId="42939" xr:uid="{00000000-0005-0000-0000-0000AF340000}"/>
    <cellStyle name="Normal 10 3 3 3 2 2 2 2 3" xfId="32117" xr:uid="{00000000-0005-0000-0000-0000B0340000}"/>
    <cellStyle name="Normal 10 3 3 3 2 2 2 3" xfId="15883" xr:uid="{00000000-0005-0000-0000-0000B1340000}"/>
    <cellStyle name="Normal 10 3 3 3 2 2 2 3 2" xfId="37528" xr:uid="{00000000-0005-0000-0000-0000B2340000}"/>
    <cellStyle name="Normal 10 3 3 3 2 2 2 4" xfId="26706" xr:uid="{00000000-0005-0000-0000-0000B3340000}"/>
    <cellStyle name="Normal 10 3 3 3 2 2 3" xfId="7776" xr:uid="{00000000-0005-0000-0000-0000B4340000}"/>
    <cellStyle name="Normal 10 3 3 3 2 2 3 2" xfId="18598" xr:uid="{00000000-0005-0000-0000-0000B5340000}"/>
    <cellStyle name="Normal 10 3 3 3 2 2 3 2 2" xfId="40243" xr:uid="{00000000-0005-0000-0000-0000B6340000}"/>
    <cellStyle name="Normal 10 3 3 3 2 2 3 3" xfId="29421" xr:uid="{00000000-0005-0000-0000-0000B7340000}"/>
    <cellStyle name="Normal 10 3 3 3 2 2 4" xfId="13187" xr:uid="{00000000-0005-0000-0000-0000B8340000}"/>
    <cellStyle name="Normal 10 3 3 3 2 2 4 2" xfId="34832" xr:uid="{00000000-0005-0000-0000-0000B9340000}"/>
    <cellStyle name="Normal 10 3 3 3 2 2 5" xfId="24010" xr:uid="{00000000-0005-0000-0000-0000BA340000}"/>
    <cellStyle name="Normal 10 3 3 3 2 3" xfId="3700" xr:uid="{00000000-0005-0000-0000-0000BB340000}"/>
    <cellStyle name="Normal 10 3 3 3 2 3 2" xfId="9125" xr:uid="{00000000-0005-0000-0000-0000BC340000}"/>
    <cellStyle name="Normal 10 3 3 3 2 3 2 2" xfId="19947" xr:uid="{00000000-0005-0000-0000-0000BD340000}"/>
    <cellStyle name="Normal 10 3 3 3 2 3 2 2 2" xfId="41592" xr:uid="{00000000-0005-0000-0000-0000BE340000}"/>
    <cellStyle name="Normal 10 3 3 3 2 3 2 3" xfId="30770" xr:uid="{00000000-0005-0000-0000-0000BF340000}"/>
    <cellStyle name="Normal 10 3 3 3 2 3 3" xfId="14536" xr:uid="{00000000-0005-0000-0000-0000C0340000}"/>
    <cellStyle name="Normal 10 3 3 3 2 3 3 2" xfId="36181" xr:uid="{00000000-0005-0000-0000-0000C1340000}"/>
    <cellStyle name="Normal 10 3 3 3 2 3 4" xfId="25359" xr:uid="{00000000-0005-0000-0000-0000C2340000}"/>
    <cellStyle name="Normal 10 3 3 3 2 4" xfId="6429" xr:uid="{00000000-0005-0000-0000-0000C3340000}"/>
    <cellStyle name="Normal 10 3 3 3 2 4 2" xfId="17251" xr:uid="{00000000-0005-0000-0000-0000C4340000}"/>
    <cellStyle name="Normal 10 3 3 3 2 4 2 2" xfId="38896" xr:uid="{00000000-0005-0000-0000-0000C5340000}"/>
    <cellStyle name="Normal 10 3 3 3 2 4 3" xfId="28074" xr:uid="{00000000-0005-0000-0000-0000C6340000}"/>
    <cellStyle name="Normal 10 3 3 3 2 5" xfId="11840" xr:uid="{00000000-0005-0000-0000-0000C7340000}"/>
    <cellStyle name="Normal 10 3 3 3 2 5 2" xfId="33485" xr:uid="{00000000-0005-0000-0000-0000C8340000}"/>
    <cellStyle name="Normal 10 3 3 3 2 6" xfId="22663" xr:uid="{00000000-0005-0000-0000-0000C9340000}"/>
    <cellStyle name="Normal 10 3 3 3 3" xfId="1449" xr:uid="{00000000-0005-0000-0000-0000CA340000}"/>
    <cellStyle name="Normal 10 3 3 3 3 2" xfId="2798" xr:uid="{00000000-0005-0000-0000-0000CB340000}"/>
    <cellStyle name="Normal 10 3 3 3 3 2 2" xfId="5496" xr:uid="{00000000-0005-0000-0000-0000CC340000}"/>
    <cellStyle name="Normal 10 3 3 3 3 2 2 2" xfId="10921" xr:uid="{00000000-0005-0000-0000-0000CD340000}"/>
    <cellStyle name="Normal 10 3 3 3 3 2 2 2 2" xfId="21743" xr:uid="{00000000-0005-0000-0000-0000CE340000}"/>
    <cellStyle name="Normal 10 3 3 3 3 2 2 2 2 2" xfId="43388" xr:uid="{00000000-0005-0000-0000-0000CF340000}"/>
    <cellStyle name="Normal 10 3 3 3 3 2 2 2 3" xfId="32566" xr:uid="{00000000-0005-0000-0000-0000D0340000}"/>
    <cellStyle name="Normal 10 3 3 3 3 2 2 3" xfId="16332" xr:uid="{00000000-0005-0000-0000-0000D1340000}"/>
    <cellStyle name="Normal 10 3 3 3 3 2 2 3 2" xfId="37977" xr:uid="{00000000-0005-0000-0000-0000D2340000}"/>
    <cellStyle name="Normal 10 3 3 3 3 2 2 4" xfId="27155" xr:uid="{00000000-0005-0000-0000-0000D3340000}"/>
    <cellStyle name="Normal 10 3 3 3 3 2 3" xfId="8225" xr:uid="{00000000-0005-0000-0000-0000D4340000}"/>
    <cellStyle name="Normal 10 3 3 3 3 2 3 2" xfId="19047" xr:uid="{00000000-0005-0000-0000-0000D5340000}"/>
    <cellStyle name="Normal 10 3 3 3 3 2 3 2 2" xfId="40692" xr:uid="{00000000-0005-0000-0000-0000D6340000}"/>
    <cellStyle name="Normal 10 3 3 3 3 2 3 3" xfId="29870" xr:uid="{00000000-0005-0000-0000-0000D7340000}"/>
    <cellStyle name="Normal 10 3 3 3 3 2 4" xfId="13636" xr:uid="{00000000-0005-0000-0000-0000D8340000}"/>
    <cellStyle name="Normal 10 3 3 3 3 2 4 2" xfId="35281" xr:uid="{00000000-0005-0000-0000-0000D9340000}"/>
    <cellStyle name="Normal 10 3 3 3 3 2 5" xfId="24459" xr:uid="{00000000-0005-0000-0000-0000DA340000}"/>
    <cellStyle name="Normal 10 3 3 3 3 3" xfId="4149" xr:uid="{00000000-0005-0000-0000-0000DB340000}"/>
    <cellStyle name="Normal 10 3 3 3 3 3 2" xfId="9574" xr:uid="{00000000-0005-0000-0000-0000DC340000}"/>
    <cellStyle name="Normal 10 3 3 3 3 3 2 2" xfId="20396" xr:uid="{00000000-0005-0000-0000-0000DD340000}"/>
    <cellStyle name="Normal 10 3 3 3 3 3 2 2 2" xfId="42041" xr:uid="{00000000-0005-0000-0000-0000DE340000}"/>
    <cellStyle name="Normal 10 3 3 3 3 3 2 3" xfId="31219" xr:uid="{00000000-0005-0000-0000-0000DF340000}"/>
    <cellStyle name="Normal 10 3 3 3 3 3 3" xfId="14985" xr:uid="{00000000-0005-0000-0000-0000E0340000}"/>
    <cellStyle name="Normal 10 3 3 3 3 3 3 2" xfId="36630" xr:uid="{00000000-0005-0000-0000-0000E1340000}"/>
    <cellStyle name="Normal 10 3 3 3 3 3 4" xfId="25808" xr:uid="{00000000-0005-0000-0000-0000E2340000}"/>
    <cellStyle name="Normal 10 3 3 3 3 4" xfId="6878" xr:uid="{00000000-0005-0000-0000-0000E3340000}"/>
    <cellStyle name="Normal 10 3 3 3 3 4 2" xfId="17700" xr:uid="{00000000-0005-0000-0000-0000E4340000}"/>
    <cellStyle name="Normal 10 3 3 3 3 4 2 2" xfId="39345" xr:uid="{00000000-0005-0000-0000-0000E5340000}"/>
    <cellStyle name="Normal 10 3 3 3 3 4 3" xfId="28523" xr:uid="{00000000-0005-0000-0000-0000E6340000}"/>
    <cellStyle name="Normal 10 3 3 3 3 5" xfId="12289" xr:uid="{00000000-0005-0000-0000-0000E7340000}"/>
    <cellStyle name="Normal 10 3 3 3 3 5 2" xfId="33934" xr:uid="{00000000-0005-0000-0000-0000E8340000}"/>
    <cellStyle name="Normal 10 3 3 3 3 6" xfId="23112" xr:uid="{00000000-0005-0000-0000-0000E9340000}"/>
    <cellStyle name="Normal 10 3 3 3 4" xfId="1900" xr:uid="{00000000-0005-0000-0000-0000EA340000}"/>
    <cellStyle name="Normal 10 3 3 3 4 2" xfId="4598" xr:uid="{00000000-0005-0000-0000-0000EB340000}"/>
    <cellStyle name="Normal 10 3 3 3 4 2 2" xfId="10023" xr:uid="{00000000-0005-0000-0000-0000EC340000}"/>
    <cellStyle name="Normal 10 3 3 3 4 2 2 2" xfId="20845" xr:uid="{00000000-0005-0000-0000-0000ED340000}"/>
    <cellStyle name="Normal 10 3 3 3 4 2 2 2 2" xfId="42490" xr:uid="{00000000-0005-0000-0000-0000EE340000}"/>
    <cellStyle name="Normal 10 3 3 3 4 2 2 3" xfId="31668" xr:uid="{00000000-0005-0000-0000-0000EF340000}"/>
    <cellStyle name="Normal 10 3 3 3 4 2 3" xfId="15434" xr:uid="{00000000-0005-0000-0000-0000F0340000}"/>
    <cellStyle name="Normal 10 3 3 3 4 2 3 2" xfId="37079" xr:uid="{00000000-0005-0000-0000-0000F1340000}"/>
    <cellStyle name="Normal 10 3 3 3 4 2 4" xfId="26257" xr:uid="{00000000-0005-0000-0000-0000F2340000}"/>
    <cellStyle name="Normal 10 3 3 3 4 3" xfId="7327" xr:uid="{00000000-0005-0000-0000-0000F3340000}"/>
    <cellStyle name="Normal 10 3 3 3 4 3 2" xfId="18149" xr:uid="{00000000-0005-0000-0000-0000F4340000}"/>
    <cellStyle name="Normal 10 3 3 3 4 3 2 2" xfId="39794" xr:uid="{00000000-0005-0000-0000-0000F5340000}"/>
    <cellStyle name="Normal 10 3 3 3 4 3 3" xfId="28972" xr:uid="{00000000-0005-0000-0000-0000F6340000}"/>
    <cellStyle name="Normal 10 3 3 3 4 4" xfId="12738" xr:uid="{00000000-0005-0000-0000-0000F7340000}"/>
    <cellStyle name="Normal 10 3 3 3 4 4 2" xfId="34383" xr:uid="{00000000-0005-0000-0000-0000F8340000}"/>
    <cellStyle name="Normal 10 3 3 3 4 5" xfId="23561" xr:uid="{00000000-0005-0000-0000-0000F9340000}"/>
    <cellStyle name="Normal 10 3 3 3 5" xfId="3251" xr:uid="{00000000-0005-0000-0000-0000FA340000}"/>
    <cellStyle name="Normal 10 3 3 3 5 2" xfId="8676" xr:uid="{00000000-0005-0000-0000-0000FB340000}"/>
    <cellStyle name="Normal 10 3 3 3 5 2 2" xfId="19498" xr:uid="{00000000-0005-0000-0000-0000FC340000}"/>
    <cellStyle name="Normal 10 3 3 3 5 2 2 2" xfId="41143" xr:uid="{00000000-0005-0000-0000-0000FD340000}"/>
    <cellStyle name="Normal 10 3 3 3 5 2 3" xfId="30321" xr:uid="{00000000-0005-0000-0000-0000FE340000}"/>
    <cellStyle name="Normal 10 3 3 3 5 3" xfId="14087" xr:uid="{00000000-0005-0000-0000-0000FF340000}"/>
    <cellStyle name="Normal 10 3 3 3 5 3 2" xfId="35732" xr:uid="{00000000-0005-0000-0000-000000350000}"/>
    <cellStyle name="Normal 10 3 3 3 5 4" xfId="24910" xr:uid="{00000000-0005-0000-0000-000001350000}"/>
    <cellStyle name="Normal 10 3 3 3 6" xfId="5980" xr:uid="{00000000-0005-0000-0000-000002350000}"/>
    <cellStyle name="Normal 10 3 3 3 6 2" xfId="16802" xr:uid="{00000000-0005-0000-0000-000003350000}"/>
    <cellStyle name="Normal 10 3 3 3 6 2 2" xfId="38447" xr:uid="{00000000-0005-0000-0000-000004350000}"/>
    <cellStyle name="Normal 10 3 3 3 6 3" xfId="27625" xr:uid="{00000000-0005-0000-0000-000005350000}"/>
    <cellStyle name="Normal 10 3 3 3 7" xfId="11391" xr:uid="{00000000-0005-0000-0000-000006350000}"/>
    <cellStyle name="Normal 10 3 3 3 7 2" xfId="33036" xr:uid="{00000000-0005-0000-0000-000007350000}"/>
    <cellStyle name="Normal 10 3 3 3 8" xfId="22214" xr:uid="{00000000-0005-0000-0000-000008350000}"/>
    <cellStyle name="Normal 10 3 3 4" xfId="701" xr:uid="{00000000-0005-0000-0000-000009350000}"/>
    <cellStyle name="Normal 10 3 3 4 2" xfId="2050" xr:uid="{00000000-0005-0000-0000-00000A350000}"/>
    <cellStyle name="Normal 10 3 3 4 2 2" xfId="4748" xr:uid="{00000000-0005-0000-0000-00000B350000}"/>
    <cellStyle name="Normal 10 3 3 4 2 2 2" xfId="10173" xr:uid="{00000000-0005-0000-0000-00000C350000}"/>
    <cellStyle name="Normal 10 3 3 4 2 2 2 2" xfId="20995" xr:uid="{00000000-0005-0000-0000-00000D350000}"/>
    <cellStyle name="Normal 10 3 3 4 2 2 2 2 2" xfId="42640" xr:uid="{00000000-0005-0000-0000-00000E350000}"/>
    <cellStyle name="Normal 10 3 3 4 2 2 2 3" xfId="31818" xr:uid="{00000000-0005-0000-0000-00000F350000}"/>
    <cellStyle name="Normal 10 3 3 4 2 2 3" xfId="15584" xr:uid="{00000000-0005-0000-0000-000010350000}"/>
    <cellStyle name="Normal 10 3 3 4 2 2 3 2" xfId="37229" xr:uid="{00000000-0005-0000-0000-000011350000}"/>
    <cellStyle name="Normal 10 3 3 4 2 2 4" xfId="26407" xr:uid="{00000000-0005-0000-0000-000012350000}"/>
    <cellStyle name="Normal 10 3 3 4 2 3" xfId="7477" xr:uid="{00000000-0005-0000-0000-000013350000}"/>
    <cellStyle name="Normal 10 3 3 4 2 3 2" xfId="18299" xr:uid="{00000000-0005-0000-0000-000014350000}"/>
    <cellStyle name="Normal 10 3 3 4 2 3 2 2" xfId="39944" xr:uid="{00000000-0005-0000-0000-000015350000}"/>
    <cellStyle name="Normal 10 3 3 4 2 3 3" xfId="29122" xr:uid="{00000000-0005-0000-0000-000016350000}"/>
    <cellStyle name="Normal 10 3 3 4 2 4" xfId="12888" xr:uid="{00000000-0005-0000-0000-000017350000}"/>
    <cellStyle name="Normal 10 3 3 4 2 4 2" xfId="34533" xr:uid="{00000000-0005-0000-0000-000018350000}"/>
    <cellStyle name="Normal 10 3 3 4 2 5" xfId="23711" xr:uid="{00000000-0005-0000-0000-000019350000}"/>
    <cellStyle name="Normal 10 3 3 4 3" xfId="3401" xr:uid="{00000000-0005-0000-0000-00001A350000}"/>
    <cellStyle name="Normal 10 3 3 4 3 2" xfId="8826" xr:uid="{00000000-0005-0000-0000-00001B350000}"/>
    <cellStyle name="Normal 10 3 3 4 3 2 2" xfId="19648" xr:uid="{00000000-0005-0000-0000-00001C350000}"/>
    <cellStyle name="Normal 10 3 3 4 3 2 2 2" xfId="41293" xr:uid="{00000000-0005-0000-0000-00001D350000}"/>
    <cellStyle name="Normal 10 3 3 4 3 2 3" xfId="30471" xr:uid="{00000000-0005-0000-0000-00001E350000}"/>
    <cellStyle name="Normal 10 3 3 4 3 3" xfId="14237" xr:uid="{00000000-0005-0000-0000-00001F350000}"/>
    <cellStyle name="Normal 10 3 3 4 3 3 2" xfId="35882" xr:uid="{00000000-0005-0000-0000-000020350000}"/>
    <cellStyle name="Normal 10 3 3 4 3 4" xfId="25060" xr:uid="{00000000-0005-0000-0000-000021350000}"/>
    <cellStyle name="Normal 10 3 3 4 4" xfId="6130" xr:uid="{00000000-0005-0000-0000-000022350000}"/>
    <cellStyle name="Normal 10 3 3 4 4 2" xfId="16952" xr:uid="{00000000-0005-0000-0000-000023350000}"/>
    <cellStyle name="Normal 10 3 3 4 4 2 2" xfId="38597" xr:uid="{00000000-0005-0000-0000-000024350000}"/>
    <cellStyle name="Normal 10 3 3 4 4 3" xfId="27775" xr:uid="{00000000-0005-0000-0000-000025350000}"/>
    <cellStyle name="Normal 10 3 3 4 5" xfId="11541" xr:uid="{00000000-0005-0000-0000-000026350000}"/>
    <cellStyle name="Normal 10 3 3 4 5 2" xfId="33186" xr:uid="{00000000-0005-0000-0000-000027350000}"/>
    <cellStyle name="Normal 10 3 3 4 6" xfId="22364" xr:uid="{00000000-0005-0000-0000-000028350000}"/>
    <cellStyle name="Normal 10 3 3 5" xfId="1150" xr:uid="{00000000-0005-0000-0000-000029350000}"/>
    <cellStyle name="Normal 10 3 3 5 2" xfId="2499" xr:uid="{00000000-0005-0000-0000-00002A350000}"/>
    <cellStyle name="Normal 10 3 3 5 2 2" xfId="5197" xr:uid="{00000000-0005-0000-0000-00002B350000}"/>
    <cellStyle name="Normal 10 3 3 5 2 2 2" xfId="10622" xr:uid="{00000000-0005-0000-0000-00002C350000}"/>
    <cellStyle name="Normal 10 3 3 5 2 2 2 2" xfId="21444" xr:uid="{00000000-0005-0000-0000-00002D350000}"/>
    <cellStyle name="Normal 10 3 3 5 2 2 2 2 2" xfId="43089" xr:uid="{00000000-0005-0000-0000-00002E350000}"/>
    <cellStyle name="Normal 10 3 3 5 2 2 2 3" xfId="32267" xr:uid="{00000000-0005-0000-0000-00002F350000}"/>
    <cellStyle name="Normal 10 3 3 5 2 2 3" xfId="16033" xr:uid="{00000000-0005-0000-0000-000030350000}"/>
    <cellStyle name="Normal 10 3 3 5 2 2 3 2" xfId="37678" xr:uid="{00000000-0005-0000-0000-000031350000}"/>
    <cellStyle name="Normal 10 3 3 5 2 2 4" xfId="26856" xr:uid="{00000000-0005-0000-0000-000032350000}"/>
    <cellStyle name="Normal 10 3 3 5 2 3" xfId="7926" xr:uid="{00000000-0005-0000-0000-000033350000}"/>
    <cellStyle name="Normal 10 3 3 5 2 3 2" xfId="18748" xr:uid="{00000000-0005-0000-0000-000034350000}"/>
    <cellStyle name="Normal 10 3 3 5 2 3 2 2" xfId="40393" xr:uid="{00000000-0005-0000-0000-000035350000}"/>
    <cellStyle name="Normal 10 3 3 5 2 3 3" xfId="29571" xr:uid="{00000000-0005-0000-0000-000036350000}"/>
    <cellStyle name="Normal 10 3 3 5 2 4" xfId="13337" xr:uid="{00000000-0005-0000-0000-000037350000}"/>
    <cellStyle name="Normal 10 3 3 5 2 4 2" xfId="34982" xr:uid="{00000000-0005-0000-0000-000038350000}"/>
    <cellStyle name="Normal 10 3 3 5 2 5" xfId="24160" xr:uid="{00000000-0005-0000-0000-000039350000}"/>
    <cellStyle name="Normal 10 3 3 5 3" xfId="3850" xr:uid="{00000000-0005-0000-0000-00003A350000}"/>
    <cellStyle name="Normal 10 3 3 5 3 2" xfId="9275" xr:uid="{00000000-0005-0000-0000-00003B350000}"/>
    <cellStyle name="Normal 10 3 3 5 3 2 2" xfId="20097" xr:uid="{00000000-0005-0000-0000-00003C350000}"/>
    <cellStyle name="Normal 10 3 3 5 3 2 2 2" xfId="41742" xr:uid="{00000000-0005-0000-0000-00003D350000}"/>
    <cellStyle name="Normal 10 3 3 5 3 2 3" xfId="30920" xr:uid="{00000000-0005-0000-0000-00003E350000}"/>
    <cellStyle name="Normal 10 3 3 5 3 3" xfId="14686" xr:uid="{00000000-0005-0000-0000-00003F350000}"/>
    <cellStyle name="Normal 10 3 3 5 3 3 2" xfId="36331" xr:uid="{00000000-0005-0000-0000-000040350000}"/>
    <cellStyle name="Normal 10 3 3 5 3 4" xfId="25509" xr:uid="{00000000-0005-0000-0000-000041350000}"/>
    <cellStyle name="Normal 10 3 3 5 4" xfId="6579" xr:uid="{00000000-0005-0000-0000-000042350000}"/>
    <cellStyle name="Normal 10 3 3 5 4 2" xfId="17401" xr:uid="{00000000-0005-0000-0000-000043350000}"/>
    <cellStyle name="Normal 10 3 3 5 4 2 2" xfId="39046" xr:uid="{00000000-0005-0000-0000-000044350000}"/>
    <cellStyle name="Normal 10 3 3 5 4 3" xfId="28224" xr:uid="{00000000-0005-0000-0000-000045350000}"/>
    <cellStyle name="Normal 10 3 3 5 5" xfId="11990" xr:uid="{00000000-0005-0000-0000-000046350000}"/>
    <cellStyle name="Normal 10 3 3 5 5 2" xfId="33635" xr:uid="{00000000-0005-0000-0000-000047350000}"/>
    <cellStyle name="Normal 10 3 3 5 6" xfId="22813" xr:uid="{00000000-0005-0000-0000-000048350000}"/>
    <cellStyle name="Normal 10 3 3 6" xfId="1601" xr:uid="{00000000-0005-0000-0000-000049350000}"/>
    <cellStyle name="Normal 10 3 3 6 2" xfId="4299" xr:uid="{00000000-0005-0000-0000-00004A350000}"/>
    <cellStyle name="Normal 10 3 3 6 2 2" xfId="9724" xr:uid="{00000000-0005-0000-0000-00004B350000}"/>
    <cellStyle name="Normal 10 3 3 6 2 2 2" xfId="20546" xr:uid="{00000000-0005-0000-0000-00004C350000}"/>
    <cellStyle name="Normal 10 3 3 6 2 2 2 2" xfId="42191" xr:uid="{00000000-0005-0000-0000-00004D350000}"/>
    <cellStyle name="Normal 10 3 3 6 2 2 3" xfId="31369" xr:uid="{00000000-0005-0000-0000-00004E350000}"/>
    <cellStyle name="Normal 10 3 3 6 2 3" xfId="15135" xr:uid="{00000000-0005-0000-0000-00004F350000}"/>
    <cellStyle name="Normal 10 3 3 6 2 3 2" xfId="36780" xr:uid="{00000000-0005-0000-0000-000050350000}"/>
    <cellStyle name="Normal 10 3 3 6 2 4" xfId="25958" xr:uid="{00000000-0005-0000-0000-000051350000}"/>
    <cellStyle name="Normal 10 3 3 6 3" xfId="7028" xr:uid="{00000000-0005-0000-0000-000052350000}"/>
    <cellStyle name="Normal 10 3 3 6 3 2" xfId="17850" xr:uid="{00000000-0005-0000-0000-000053350000}"/>
    <cellStyle name="Normal 10 3 3 6 3 2 2" xfId="39495" xr:uid="{00000000-0005-0000-0000-000054350000}"/>
    <cellStyle name="Normal 10 3 3 6 3 3" xfId="28673" xr:uid="{00000000-0005-0000-0000-000055350000}"/>
    <cellStyle name="Normal 10 3 3 6 4" xfId="12439" xr:uid="{00000000-0005-0000-0000-000056350000}"/>
    <cellStyle name="Normal 10 3 3 6 4 2" xfId="34084" xr:uid="{00000000-0005-0000-0000-000057350000}"/>
    <cellStyle name="Normal 10 3 3 6 5" xfId="23262" xr:uid="{00000000-0005-0000-0000-000058350000}"/>
    <cellStyle name="Normal 10 3 3 7" xfId="2952" xr:uid="{00000000-0005-0000-0000-000059350000}"/>
    <cellStyle name="Normal 10 3 3 7 2" xfId="8377" xr:uid="{00000000-0005-0000-0000-00005A350000}"/>
    <cellStyle name="Normal 10 3 3 7 2 2" xfId="19199" xr:uid="{00000000-0005-0000-0000-00005B350000}"/>
    <cellStyle name="Normal 10 3 3 7 2 2 2" xfId="40844" xr:uid="{00000000-0005-0000-0000-00005C350000}"/>
    <cellStyle name="Normal 10 3 3 7 2 3" xfId="30022" xr:uid="{00000000-0005-0000-0000-00005D350000}"/>
    <cellStyle name="Normal 10 3 3 7 3" xfId="13788" xr:uid="{00000000-0005-0000-0000-00005E350000}"/>
    <cellStyle name="Normal 10 3 3 7 3 2" xfId="35433" xr:uid="{00000000-0005-0000-0000-00005F350000}"/>
    <cellStyle name="Normal 10 3 3 7 4" xfId="24611" xr:uid="{00000000-0005-0000-0000-000060350000}"/>
    <cellStyle name="Normal 10 3 3 8" xfId="5681" xr:uid="{00000000-0005-0000-0000-000061350000}"/>
    <cellStyle name="Normal 10 3 3 8 2" xfId="16503" xr:uid="{00000000-0005-0000-0000-000062350000}"/>
    <cellStyle name="Normal 10 3 3 8 2 2" xfId="38148" xr:uid="{00000000-0005-0000-0000-000063350000}"/>
    <cellStyle name="Normal 10 3 3 8 3" xfId="27326" xr:uid="{00000000-0005-0000-0000-000064350000}"/>
    <cellStyle name="Normal 10 3 3 9" xfId="11092" xr:uid="{00000000-0005-0000-0000-000065350000}"/>
    <cellStyle name="Normal 10 3 3 9 2" xfId="32737" xr:uid="{00000000-0005-0000-0000-000066350000}"/>
    <cellStyle name="Normal 10 3 4" xfId="398" xr:uid="{00000000-0005-0000-0000-000067350000}"/>
    <cellStyle name="Normal 10 3 4 2" xfId="847" xr:uid="{00000000-0005-0000-0000-000068350000}"/>
    <cellStyle name="Normal 10 3 4 2 2" xfId="2196" xr:uid="{00000000-0005-0000-0000-000069350000}"/>
    <cellStyle name="Normal 10 3 4 2 2 2" xfId="4894" xr:uid="{00000000-0005-0000-0000-00006A350000}"/>
    <cellStyle name="Normal 10 3 4 2 2 2 2" xfId="10319" xr:uid="{00000000-0005-0000-0000-00006B350000}"/>
    <cellStyle name="Normal 10 3 4 2 2 2 2 2" xfId="21141" xr:uid="{00000000-0005-0000-0000-00006C350000}"/>
    <cellStyle name="Normal 10 3 4 2 2 2 2 2 2" xfId="42786" xr:uid="{00000000-0005-0000-0000-00006D350000}"/>
    <cellStyle name="Normal 10 3 4 2 2 2 2 3" xfId="31964" xr:uid="{00000000-0005-0000-0000-00006E350000}"/>
    <cellStyle name="Normal 10 3 4 2 2 2 3" xfId="15730" xr:uid="{00000000-0005-0000-0000-00006F350000}"/>
    <cellStyle name="Normal 10 3 4 2 2 2 3 2" xfId="37375" xr:uid="{00000000-0005-0000-0000-000070350000}"/>
    <cellStyle name="Normal 10 3 4 2 2 2 4" xfId="26553" xr:uid="{00000000-0005-0000-0000-000071350000}"/>
    <cellStyle name="Normal 10 3 4 2 2 3" xfId="7623" xr:uid="{00000000-0005-0000-0000-000072350000}"/>
    <cellStyle name="Normal 10 3 4 2 2 3 2" xfId="18445" xr:uid="{00000000-0005-0000-0000-000073350000}"/>
    <cellStyle name="Normal 10 3 4 2 2 3 2 2" xfId="40090" xr:uid="{00000000-0005-0000-0000-000074350000}"/>
    <cellStyle name="Normal 10 3 4 2 2 3 3" xfId="29268" xr:uid="{00000000-0005-0000-0000-000075350000}"/>
    <cellStyle name="Normal 10 3 4 2 2 4" xfId="13034" xr:uid="{00000000-0005-0000-0000-000076350000}"/>
    <cellStyle name="Normal 10 3 4 2 2 4 2" xfId="34679" xr:uid="{00000000-0005-0000-0000-000077350000}"/>
    <cellStyle name="Normal 10 3 4 2 2 5" xfId="23857" xr:uid="{00000000-0005-0000-0000-000078350000}"/>
    <cellStyle name="Normal 10 3 4 2 3" xfId="3547" xr:uid="{00000000-0005-0000-0000-000079350000}"/>
    <cellStyle name="Normal 10 3 4 2 3 2" xfId="8972" xr:uid="{00000000-0005-0000-0000-00007A350000}"/>
    <cellStyle name="Normal 10 3 4 2 3 2 2" xfId="19794" xr:uid="{00000000-0005-0000-0000-00007B350000}"/>
    <cellStyle name="Normal 10 3 4 2 3 2 2 2" xfId="41439" xr:uid="{00000000-0005-0000-0000-00007C350000}"/>
    <cellStyle name="Normal 10 3 4 2 3 2 3" xfId="30617" xr:uid="{00000000-0005-0000-0000-00007D350000}"/>
    <cellStyle name="Normal 10 3 4 2 3 3" xfId="14383" xr:uid="{00000000-0005-0000-0000-00007E350000}"/>
    <cellStyle name="Normal 10 3 4 2 3 3 2" xfId="36028" xr:uid="{00000000-0005-0000-0000-00007F350000}"/>
    <cellStyle name="Normal 10 3 4 2 3 4" xfId="25206" xr:uid="{00000000-0005-0000-0000-000080350000}"/>
    <cellStyle name="Normal 10 3 4 2 4" xfId="6276" xr:uid="{00000000-0005-0000-0000-000081350000}"/>
    <cellStyle name="Normal 10 3 4 2 4 2" xfId="17098" xr:uid="{00000000-0005-0000-0000-000082350000}"/>
    <cellStyle name="Normal 10 3 4 2 4 2 2" xfId="38743" xr:uid="{00000000-0005-0000-0000-000083350000}"/>
    <cellStyle name="Normal 10 3 4 2 4 3" xfId="27921" xr:uid="{00000000-0005-0000-0000-000084350000}"/>
    <cellStyle name="Normal 10 3 4 2 5" xfId="11687" xr:uid="{00000000-0005-0000-0000-000085350000}"/>
    <cellStyle name="Normal 10 3 4 2 5 2" xfId="33332" xr:uid="{00000000-0005-0000-0000-000086350000}"/>
    <cellStyle name="Normal 10 3 4 2 6" xfId="22510" xr:uid="{00000000-0005-0000-0000-000087350000}"/>
    <cellStyle name="Normal 10 3 4 3" xfId="1296" xr:uid="{00000000-0005-0000-0000-000088350000}"/>
    <cellStyle name="Normal 10 3 4 3 2" xfId="2645" xr:uid="{00000000-0005-0000-0000-000089350000}"/>
    <cellStyle name="Normal 10 3 4 3 2 2" xfId="5343" xr:uid="{00000000-0005-0000-0000-00008A350000}"/>
    <cellStyle name="Normal 10 3 4 3 2 2 2" xfId="10768" xr:uid="{00000000-0005-0000-0000-00008B350000}"/>
    <cellStyle name="Normal 10 3 4 3 2 2 2 2" xfId="21590" xr:uid="{00000000-0005-0000-0000-00008C350000}"/>
    <cellStyle name="Normal 10 3 4 3 2 2 2 2 2" xfId="43235" xr:uid="{00000000-0005-0000-0000-00008D350000}"/>
    <cellStyle name="Normal 10 3 4 3 2 2 2 3" xfId="32413" xr:uid="{00000000-0005-0000-0000-00008E350000}"/>
    <cellStyle name="Normal 10 3 4 3 2 2 3" xfId="16179" xr:uid="{00000000-0005-0000-0000-00008F350000}"/>
    <cellStyle name="Normal 10 3 4 3 2 2 3 2" xfId="37824" xr:uid="{00000000-0005-0000-0000-000090350000}"/>
    <cellStyle name="Normal 10 3 4 3 2 2 4" xfId="27002" xr:uid="{00000000-0005-0000-0000-000091350000}"/>
    <cellStyle name="Normal 10 3 4 3 2 3" xfId="8072" xr:uid="{00000000-0005-0000-0000-000092350000}"/>
    <cellStyle name="Normal 10 3 4 3 2 3 2" xfId="18894" xr:uid="{00000000-0005-0000-0000-000093350000}"/>
    <cellStyle name="Normal 10 3 4 3 2 3 2 2" xfId="40539" xr:uid="{00000000-0005-0000-0000-000094350000}"/>
    <cellStyle name="Normal 10 3 4 3 2 3 3" xfId="29717" xr:uid="{00000000-0005-0000-0000-000095350000}"/>
    <cellStyle name="Normal 10 3 4 3 2 4" xfId="13483" xr:uid="{00000000-0005-0000-0000-000096350000}"/>
    <cellStyle name="Normal 10 3 4 3 2 4 2" xfId="35128" xr:uid="{00000000-0005-0000-0000-000097350000}"/>
    <cellStyle name="Normal 10 3 4 3 2 5" xfId="24306" xr:uid="{00000000-0005-0000-0000-000098350000}"/>
    <cellStyle name="Normal 10 3 4 3 3" xfId="3996" xr:uid="{00000000-0005-0000-0000-000099350000}"/>
    <cellStyle name="Normal 10 3 4 3 3 2" xfId="9421" xr:uid="{00000000-0005-0000-0000-00009A350000}"/>
    <cellStyle name="Normal 10 3 4 3 3 2 2" xfId="20243" xr:uid="{00000000-0005-0000-0000-00009B350000}"/>
    <cellStyle name="Normal 10 3 4 3 3 2 2 2" xfId="41888" xr:uid="{00000000-0005-0000-0000-00009C350000}"/>
    <cellStyle name="Normal 10 3 4 3 3 2 3" xfId="31066" xr:uid="{00000000-0005-0000-0000-00009D350000}"/>
    <cellStyle name="Normal 10 3 4 3 3 3" xfId="14832" xr:uid="{00000000-0005-0000-0000-00009E350000}"/>
    <cellStyle name="Normal 10 3 4 3 3 3 2" xfId="36477" xr:uid="{00000000-0005-0000-0000-00009F350000}"/>
    <cellStyle name="Normal 10 3 4 3 3 4" xfId="25655" xr:uid="{00000000-0005-0000-0000-0000A0350000}"/>
    <cellStyle name="Normal 10 3 4 3 4" xfId="6725" xr:uid="{00000000-0005-0000-0000-0000A1350000}"/>
    <cellStyle name="Normal 10 3 4 3 4 2" xfId="17547" xr:uid="{00000000-0005-0000-0000-0000A2350000}"/>
    <cellStyle name="Normal 10 3 4 3 4 2 2" xfId="39192" xr:uid="{00000000-0005-0000-0000-0000A3350000}"/>
    <cellStyle name="Normal 10 3 4 3 4 3" xfId="28370" xr:uid="{00000000-0005-0000-0000-0000A4350000}"/>
    <cellStyle name="Normal 10 3 4 3 5" xfId="12136" xr:uid="{00000000-0005-0000-0000-0000A5350000}"/>
    <cellStyle name="Normal 10 3 4 3 5 2" xfId="33781" xr:uid="{00000000-0005-0000-0000-0000A6350000}"/>
    <cellStyle name="Normal 10 3 4 3 6" xfId="22959" xr:uid="{00000000-0005-0000-0000-0000A7350000}"/>
    <cellStyle name="Normal 10 3 4 4" xfId="1747" xr:uid="{00000000-0005-0000-0000-0000A8350000}"/>
    <cellStyle name="Normal 10 3 4 4 2" xfId="4445" xr:uid="{00000000-0005-0000-0000-0000A9350000}"/>
    <cellStyle name="Normal 10 3 4 4 2 2" xfId="9870" xr:uid="{00000000-0005-0000-0000-0000AA350000}"/>
    <cellStyle name="Normal 10 3 4 4 2 2 2" xfId="20692" xr:uid="{00000000-0005-0000-0000-0000AB350000}"/>
    <cellStyle name="Normal 10 3 4 4 2 2 2 2" xfId="42337" xr:uid="{00000000-0005-0000-0000-0000AC350000}"/>
    <cellStyle name="Normal 10 3 4 4 2 2 3" xfId="31515" xr:uid="{00000000-0005-0000-0000-0000AD350000}"/>
    <cellStyle name="Normal 10 3 4 4 2 3" xfId="15281" xr:uid="{00000000-0005-0000-0000-0000AE350000}"/>
    <cellStyle name="Normal 10 3 4 4 2 3 2" xfId="36926" xr:uid="{00000000-0005-0000-0000-0000AF350000}"/>
    <cellStyle name="Normal 10 3 4 4 2 4" xfId="26104" xr:uid="{00000000-0005-0000-0000-0000B0350000}"/>
    <cellStyle name="Normal 10 3 4 4 3" xfId="7174" xr:uid="{00000000-0005-0000-0000-0000B1350000}"/>
    <cellStyle name="Normal 10 3 4 4 3 2" xfId="17996" xr:uid="{00000000-0005-0000-0000-0000B2350000}"/>
    <cellStyle name="Normal 10 3 4 4 3 2 2" xfId="39641" xr:uid="{00000000-0005-0000-0000-0000B3350000}"/>
    <cellStyle name="Normal 10 3 4 4 3 3" xfId="28819" xr:uid="{00000000-0005-0000-0000-0000B4350000}"/>
    <cellStyle name="Normal 10 3 4 4 4" xfId="12585" xr:uid="{00000000-0005-0000-0000-0000B5350000}"/>
    <cellStyle name="Normal 10 3 4 4 4 2" xfId="34230" xr:uid="{00000000-0005-0000-0000-0000B6350000}"/>
    <cellStyle name="Normal 10 3 4 4 5" xfId="23408" xr:uid="{00000000-0005-0000-0000-0000B7350000}"/>
    <cellStyle name="Normal 10 3 4 5" xfId="3098" xr:uid="{00000000-0005-0000-0000-0000B8350000}"/>
    <cellStyle name="Normal 10 3 4 5 2" xfId="8523" xr:uid="{00000000-0005-0000-0000-0000B9350000}"/>
    <cellStyle name="Normal 10 3 4 5 2 2" xfId="19345" xr:uid="{00000000-0005-0000-0000-0000BA350000}"/>
    <cellStyle name="Normal 10 3 4 5 2 2 2" xfId="40990" xr:uid="{00000000-0005-0000-0000-0000BB350000}"/>
    <cellStyle name="Normal 10 3 4 5 2 3" xfId="30168" xr:uid="{00000000-0005-0000-0000-0000BC350000}"/>
    <cellStyle name="Normal 10 3 4 5 3" xfId="13934" xr:uid="{00000000-0005-0000-0000-0000BD350000}"/>
    <cellStyle name="Normal 10 3 4 5 3 2" xfId="35579" xr:uid="{00000000-0005-0000-0000-0000BE350000}"/>
    <cellStyle name="Normal 10 3 4 5 4" xfId="24757" xr:uid="{00000000-0005-0000-0000-0000BF350000}"/>
    <cellStyle name="Normal 10 3 4 6" xfId="5827" xr:uid="{00000000-0005-0000-0000-0000C0350000}"/>
    <cellStyle name="Normal 10 3 4 6 2" xfId="16649" xr:uid="{00000000-0005-0000-0000-0000C1350000}"/>
    <cellStyle name="Normal 10 3 4 6 2 2" xfId="38294" xr:uid="{00000000-0005-0000-0000-0000C2350000}"/>
    <cellStyle name="Normal 10 3 4 6 3" xfId="27472" xr:uid="{00000000-0005-0000-0000-0000C3350000}"/>
    <cellStyle name="Normal 10 3 4 7" xfId="11238" xr:uid="{00000000-0005-0000-0000-0000C4350000}"/>
    <cellStyle name="Normal 10 3 4 7 2" xfId="32883" xr:uid="{00000000-0005-0000-0000-0000C5350000}"/>
    <cellStyle name="Normal 10 3 4 8" xfId="22061" xr:uid="{00000000-0005-0000-0000-0000C6350000}"/>
    <cellStyle name="Normal 10 3 5" xfId="548" xr:uid="{00000000-0005-0000-0000-0000C7350000}"/>
    <cellStyle name="Normal 10 3 5 2" xfId="997" xr:uid="{00000000-0005-0000-0000-0000C8350000}"/>
    <cellStyle name="Normal 10 3 5 2 2" xfId="2346" xr:uid="{00000000-0005-0000-0000-0000C9350000}"/>
    <cellStyle name="Normal 10 3 5 2 2 2" xfId="5044" xr:uid="{00000000-0005-0000-0000-0000CA350000}"/>
    <cellStyle name="Normal 10 3 5 2 2 2 2" xfId="10469" xr:uid="{00000000-0005-0000-0000-0000CB350000}"/>
    <cellStyle name="Normal 10 3 5 2 2 2 2 2" xfId="21291" xr:uid="{00000000-0005-0000-0000-0000CC350000}"/>
    <cellStyle name="Normal 10 3 5 2 2 2 2 2 2" xfId="42936" xr:uid="{00000000-0005-0000-0000-0000CD350000}"/>
    <cellStyle name="Normal 10 3 5 2 2 2 2 3" xfId="32114" xr:uid="{00000000-0005-0000-0000-0000CE350000}"/>
    <cellStyle name="Normal 10 3 5 2 2 2 3" xfId="15880" xr:uid="{00000000-0005-0000-0000-0000CF350000}"/>
    <cellStyle name="Normal 10 3 5 2 2 2 3 2" xfId="37525" xr:uid="{00000000-0005-0000-0000-0000D0350000}"/>
    <cellStyle name="Normal 10 3 5 2 2 2 4" xfId="26703" xr:uid="{00000000-0005-0000-0000-0000D1350000}"/>
    <cellStyle name="Normal 10 3 5 2 2 3" xfId="7773" xr:uid="{00000000-0005-0000-0000-0000D2350000}"/>
    <cellStyle name="Normal 10 3 5 2 2 3 2" xfId="18595" xr:uid="{00000000-0005-0000-0000-0000D3350000}"/>
    <cellStyle name="Normal 10 3 5 2 2 3 2 2" xfId="40240" xr:uid="{00000000-0005-0000-0000-0000D4350000}"/>
    <cellStyle name="Normal 10 3 5 2 2 3 3" xfId="29418" xr:uid="{00000000-0005-0000-0000-0000D5350000}"/>
    <cellStyle name="Normal 10 3 5 2 2 4" xfId="13184" xr:uid="{00000000-0005-0000-0000-0000D6350000}"/>
    <cellStyle name="Normal 10 3 5 2 2 4 2" xfId="34829" xr:uid="{00000000-0005-0000-0000-0000D7350000}"/>
    <cellStyle name="Normal 10 3 5 2 2 5" xfId="24007" xr:uid="{00000000-0005-0000-0000-0000D8350000}"/>
    <cellStyle name="Normal 10 3 5 2 3" xfId="3697" xr:uid="{00000000-0005-0000-0000-0000D9350000}"/>
    <cellStyle name="Normal 10 3 5 2 3 2" xfId="9122" xr:uid="{00000000-0005-0000-0000-0000DA350000}"/>
    <cellStyle name="Normal 10 3 5 2 3 2 2" xfId="19944" xr:uid="{00000000-0005-0000-0000-0000DB350000}"/>
    <cellStyle name="Normal 10 3 5 2 3 2 2 2" xfId="41589" xr:uid="{00000000-0005-0000-0000-0000DC350000}"/>
    <cellStyle name="Normal 10 3 5 2 3 2 3" xfId="30767" xr:uid="{00000000-0005-0000-0000-0000DD350000}"/>
    <cellStyle name="Normal 10 3 5 2 3 3" xfId="14533" xr:uid="{00000000-0005-0000-0000-0000DE350000}"/>
    <cellStyle name="Normal 10 3 5 2 3 3 2" xfId="36178" xr:uid="{00000000-0005-0000-0000-0000DF350000}"/>
    <cellStyle name="Normal 10 3 5 2 3 4" xfId="25356" xr:uid="{00000000-0005-0000-0000-0000E0350000}"/>
    <cellStyle name="Normal 10 3 5 2 4" xfId="6426" xr:uid="{00000000-0005-0000-0000-0000E1350000}"/>
    <cellStyle name="Normal 10 3 5 2 4 2" xfId="17248" xr:uid="{00000000-0005-0000-0000-0000E2350000}"/>
    <cellStyle name="Normal 10 3 5 2 4 2 2" xfId="38893" xr:uid="{00000000-0005-0000-0000-0000E3350000}"/>
    <cellStyle name="Normal 10 3 5 2 4 3" xfId="28071" xr:uid="{00000000-0005-0000-0000-0000E4350000}"/>
    <cellStyle name="Normal 10 3 5 2 5" xfId="11837" xr:uid="{00000000-0005-0000-0000-0000E5350000}"/>
    <cellStyle name="Normal 10 3 5 2 5 2" xfId="33482" xr:uid="{00000000-0005-0000-0000-0000E6350000}"/>
    <cellStyle name="Normal 10 3 5 2 6" xfId="22660" xr:uid="{00000000-0005-0000-0000-0000E7350000}"/>
    <cellStyle name="Normal 10 3 5 3" xfId="1446" xr:uid="{00000000-0005-0000-0000-0000E8350000}"/>
    <cellStyle name="Normal 10 3 5 3 2" xfId="2795" xr:uid="{00000000-0005-0000-0000-0000E9350000}"/>
    <cellStyle name="Normal 10 3 5 3 2 2" xfId="5493" xr:uid="{00000000-0005-0000-0000-0000EA350000}"/>
    <cellStyle name="Normal 10 3 5 3 2 2 2" xfId="10918" xr:uid="{00000000-0005-0000-0000-0000EB350000}"/>
    <cellStyle name="Normal 10 3 5 3 2 2 2 2" xfId="21740" xr:uid="{00000000-0005-0000-0000-0000EC350000}"/>
    <cellStyle name="Normal 10 3 5 3 2 2 2 2 2" xfId="43385" xr:uid="{00000000-0005-0000-0000-0000ED350000}"/>
    <cellStyle name="Normal 10 3 5 3 2 2 2 3" xfId="32563" xr:uid="{00000000-0005-0000-0000-0000EE350000}"/>
    <cellStyle name="Normal 10 3 5 3 2 2 3" xfId="16329" xr:uid="{00000000-0005-0000-0000-0000EF350000}"/>
    <cellStyle name="Normal 10 3 5 3 2 2 3 2" xfId="37974" xr:uid="{00000000-0005-0000-0000-0000F0350000}"/>
    <cellStyle name="Normal 10 3 5 3 2 2 4" xfId="27152" xr:uid="{00000000-0005-0000-0000-0000F1350000}"/>
    <cellStyle name="Normal 10 3 5 3 2 3" xfId="8222" xr:uid="{00000000-0005-0000-0000-0000F2350000}"/>
    <cellStyle name="Normal 10 3 5 3 2 3 2" xfId="19044" xr:uid="{00000000-0005-0000-0000-0000F3350000}"/>
    <cellStyle name="Normal 10 3 5 3 2 3 2 2" xfId="40689" xr:uid="{00000000-0005-0000-0000-0000F4350000}"/>
    <cellStyle name="Normal 10 3 5 3 2 3 3" xfId="29867" xr:uid="{00000000-0005-0000-0000-0000F5350000}"/>
    <cellStyle name="Normal 10 3 5 3 2 4" xfId="13633" xr:uid="{00000000-0005-0000-0000-0000F6350000}"/>
    <cellStyle name="Normal 10 3 5 3 2 4 2" xfId="35278" xr:uid="{00000000-0005-0000-0000-0000F7350000}"/>
    <cellStyle name="Normal 10 3 5 3 2 5" xfId="24456" xr:uid="{00000000-0005-0000-0000-0000F8350000}"/>
    <cellStyle name="Normal 10 3 5 3 3" xfId="4146" xr:uid="{00000000-0005-0000-0000-0000F9350000}"/>
    <cellStyle name="Normal 10 3 5 3 3 2" xfId="9571" xr:uid="{00000000-0005-0000-0000-0000FA350000}"/>
    <cellStyle name="Normal 10 3 5 3 3 2 2" xfId="20393" xr:uid="{00000000-0005-0000-0000-0000FB350000}"/>
    <cellStyle name="Normal 10 3 5 3 3 2 2 2" xfId="42038" xr:uid="{00000000-0005-0000-0000-0000FC350000}"/>
    <cellStyle name="Normal 10 3 5 3 3 2 3" xfId="31216" xr:uid="{00000000-0005-0000-0000-0000FD350000}"/>
    <cellStyle name="Normal 10 3 5 3 3 3" xfId="14982" xr:uid="{00000000-0005-0000-0000-0000FE350000}"/>
    <cellStyle name="Normal 10 3 5 3 3 3 2" xfId="36627" xr:uid="{00000000-0005-0000-0000-0000FF350000}"/>
    <cellStyle name="Normal 10 3 5 3 3 4" xfId="25805" xr:uid="{00000000-0005-0000-0000-000000360000}"/>
    <cellStyle name="Normal 10 3 5 3 4" xfId="6875" xr:uid="{00000000-0005-0000-0000-000001360000}"/>
    <cellStyle name="Normal 10 3 5 3 4 2" xfId="17697" xr:uid="{00000000-0005-0000-0000-000002360000}"/>
    <cellStyle name="Normal 10 3 5 3 4 2 2" xfId="39342" xr:uid="{00000000-0005-0000-0000-000003360000}"/>
    <cellStyle name="Normal 10 3 5 3 4 3" xfId="28520" xr:uid="{00000000-0005-0000-0000-000004360000}"/>
    <cellStyle name="Normal 10 3 5 3 5" xfId="12286" xr:uid="{00000000-0005-0000-0000-000005360000}"/>
    <cellStyle name="Normal 10 3 5 3 5 2" xfId="33931" xr:uid="{00000000-0005-0000-0000-000006360000}"/>
    <cellStyle name="Normal 10 3 5 3 6" xfId="23109" xr:uid="{00000000-0005-0000-0000-000007360000}"/>
    <cellStyle name="Normal 10 3 5 4" xfId="1897" xr:uid="{00000000-0005-0000-0000-000008360000}"/>
    <cellStyle name="Normal 10 3 5 4 2" xfId="4595" xr:uid="{00000000-0005-0000-0000-000009360000}"/>
    <cellStyle name="Normal 10 3 5 4 2 2" xfId="10020" xr:uid="{00000000-0005-0000-0000-00000A360000}"/>
    <cellStyle name="Normal 10 3 5 4 2 2 2" xfId="20842" xr:uid="{00000000-0005-0000-0000-00000B360000}"/>
    <cellStyle name="Normal 10 3 5 4 2 2 2 2" xfId="42487" xr:uid="{00000000-0005-0000-0000-00000C360000}"/>
    <cellStyle name="Normal 10 3 5 4 2 2 3" xfId="31665" xr:uid="{00000000-0005-0000-0000-00000D360000}"/>
    <cellStyle name="Normal 10 3 5 4 2 3" xfId="15431" xr:uid="{00000000-0005-0000-0000-00000E360000}"/>
    <cellStyle name="Normal 10 3 5 4 2 3 2" xfId="37076" xr:uid="{00000000-0005-0000-0000-00000F360000}"/>
    <cellStyle name="Normal 10 3 5 4 2 4" xfId="26254" xr:uid="{00000000-0005-0000-0000-000010360000}"/>
    <cellStyle name="Normal 10 3 5 4 3" xfId="7324" xr:uid="{00000000-0005-0000-0000-000011360000}"/>
    <cellStyle name="Normal 10 3 5 4 3 2" xfId="18146" xr:uid="{00000000-0005-0000-0000-000012360000}"/>
    <cellStyle name="Normal 10 3 5 4 3 2 2" xfId="39791" xr:uid="{00000000-0005-0000-0000-000013360000}"/>
    <cellStyle name="Normal 10 3 5 4 3 3" xfId="28969" xr:uid="{00000000-0005-0000-0000-000014360000}"/>
    <cellStyle name="Normal 10 3 5 4 4" xfId="12735" xr:uid="{00000000-0005-0000-0000-000015360000}"/>
    <cellStyle name="Normal 10 3 5 4 4 2" xfId="34380" xr:uid="{00000000-0005-0000-0000-000016360000}"/>
    <cellStyle name="Normal 10 3 5 4 5" xfId="23558" xr:uid="{00000000-0005-0000-0000-000017360000}"/>
    <cellStyle name="Normal 10 3 5 5" xfId="3248" xr:uid="{00000000-0005-0000-0000-000018360000}"/>
    <cellStyle name="Normal 10 3 5 5 2" xfId="8673" xr:uid="{00000000-0005-0000-0000-000019360000}"/>
    <cellStyle name="Normal 10 3 5 5 2 2" xfId="19495" xr:uid="{00000000-0005-0000-0000-00001A360000}"/>
    <cellStyle name="Normal 10 3 5 5 2 2 2" xfId="41140" xr:uid="{00000000-0005-0000-0000-00001B360000}"/>
    <cellStyle name="Normal 10 3 5 5 2 3" xfId="30318" xr:uid="{00000000-0005-0000-0000-00001C360000}"/>
    <cellStyle name="Normal 10 3 5 5 3" xfId="14084" xr:uid="{00000000-0005-0000-0000-00001D360000}"/>
    <cellStyle name="Normal 10 3 5 5 3 2" xfId="35729" xr:uid="{00000000-0005-0000-0000-00001E360000}"/>
    <cellStyle name="Normal 10 3 5 5 4" xfId="24907" xr:uid="{00000000-0005-0000-0000-00001F360000}"/>
    <cellStyle name="Normal 10 3 5 6" xfId="5977" xr:uid="{00000000-0005-0000-0000-000020360000}"/>
    <cellStyle name="Normal 10 3 5 6 2" xfId="16799" xr:uid="{00000000-0005-0000-0000-000021360000}"/>
    <cellStyle name="Normal 10 3 5 6 2 2" xfId="38444" xr:uid="{00000000-0005-0000-0000-000022360000}"/>
    <cellStyle name="Normal 10 3 5 6 3" xfId="27622" xr:uid="{00000000-0005-0000-0000-000023360000}"/>
    <cellStyle name="Normal 10 3 5 7" xfId="11388" xr:uid="{00000000-0005-0000-0000-000024360000}"/>
    <cellStyle name="Normal 10 3 5 7 2" xfId="33033" xr:uid="{00000000-0005-0000-0000-000025360000}"/>
    <cellStyle name="Normal 10 3 5 8" xfId="22211" xr:uid="{00000000-0005-0000-0000-000026360000}"/>
    <cellStyle name="Normal 10 3 6" xfId="698" xr:uid="{00000000-0005-0000-0000-000027360000}"/>
    <cellStyle name="Normal 10 3 6 2" xfId="2047" xr:uid="{00000000-0005-0000-0000-000028360000}"/>
    <cellStyle name="Normal 10 3 6 2 2" xfId="4745" xr:uid="{00000000-0005-0000-0000-000029360000}"/>
    <cellStyle name="Normal 10 3 6 2 2 2" xfId="10170" xr:uid="{00000000-0005-0000-0000-00002A360000}"/>
    <cellStyle name="Normal 10 3 6 2 2 2 2" xfId="20992" xr:uid="{00000000-0005-0000-0000-00002B360000}"/>
    <cellStyle name="Normal 10 3 6 2 2 2 2 2" xfId="42637" xr:uid="{00000000-0005-0000-0000-00002C360000}"/>
    <cellStyle name="Normal 10 3 6 2 2 2 3" xfId="31815" xr:uid="{00000000-0005-0000-0000-00002D360000}"/>
    <cellStyle name="Normal 10 3 6 2 2 3" xfId="15581" xr:uid="{00000000-0005-0000-0000-00002E360000}"/>
    <cellStyle name="Normal 10 3 6 2 2 3 2" xfId="37226" xr:uid="{00000000-0005-0000-0000-00002F360000}"/>
    <cellStyle name="Normal 10 3 6 2 2 4" xfId="26404" xr:uid="{00000000-0005-0000-0000-000030360000}"/>
    <cellStyle name="Normal 10 3 6 2 3" xfId="7474" xr:uid="{00000000-0005-0000-0000-000031360000}"/>
    <cellStyle name="Normal 10 3 6 2 3 2" xfId="18296" xr:uid="{00000000-0005-0000-0000-000032360000}"/>
    <cellStyle name="Normal 10 3 6 2 3 2 2" xfId="39941" xr:uid="{00000000-0005-0000-0000-000033360000}"/>
    <cellStyle name="Normal 10 3 6 2 3 3" xfId="29119" xr:uid="{00000000-0005-0000-0000-000034360000}"/>
    <cellStyle name="Normal 10 3 6 2 4" xfId="12885" xr:uid="{00000000-0005-0000-0000-000035360000}"/>
    <cellStyle name="Normal 10 3 6 2 4 2" xfId="34530" xr:uid="{00000000-0005-0000-0000-000036360000}"/>
    <cellStyle name="Normal 10 3 6 2 5" xfId="23708" xr:uid="{00000000-0005-0000-0000-000037360000}"/>
    <cellStyle name="Normal 10 3 6 3" xfId="3398" xr:uid="{00000000-0005-0000-0000-000038360000}"/>
    <cellStyle name="Normal 10 3 6 3 2" xfId="8823" xr:uid="{00000000-0005-0000-0000-000039360000}"/>
    <cellStyle name="Normal 10 3 6 3 2 2" xfId="19645" xr:uid="{00000000-0005-0000-0000-00003A360000}"/>
    <cellStyle name="Normal 10 3 6 3 2 2 2" xfId="41290" xr:uid="{00000000-0005-0000-0000-00003B360000}"/>
    <cellStyle name="Normal 10 3 6 3 2 3" xfId="30468" xr:uid="{00000000-0005-0000-0000-00003C360000}"/>
    <cellStyle name="Normal 10 3 6 3 3" xfId="14234" xr:uid="{00000000-0005-0000-0000-00003D360000}"/>
    <cellStyle name="Normal 10 3 6 3 3 2" xfId="35879" xr:uid="{00000000-0005-0000-0000-00003E360000}"/>
    <cellStyle name="Normal 10 3 6 3 4" xfId="25057" xr:uid="{00000000-0005-0000-0000-00003F360000}"/>
    <cellStyle name="Normal 10 3 6 4" xfId="6127" xr:uid="{00000000-0005-0000-0000-000040360000}"/>
    <cellStyle name="Normal 10 3 6 4 2" xfId="16949" xr:uid="{00000000-0005-0000-0000-000041360000}"/>
    <cellStyle name="Normal 10 3 6 4 2 2" xfId="38594" xr:uid="{00000000-0005-0000-0000-000042360000}"/>
    <cellStyle name="Normal 10 3 6 4 3" xfId="27772" xr:uid="{00000000-0005-0000-0000-000043360000}"/>
    <cellStyle name="Normal 10 3 6 5" xfId="11538" xr:uid="{00000000-0005-0000-0000-000044360000}"/>
    <cellStyle name="Normal 10 3 6 5 2" xfId="33183" xr:uid="{00000000-0005-0000-0000-000045360000}"/>
    <cellStyle name="Normal 10 3 6 6" xfId="22361" xr:uid="{00000000-0005-0000-0000-000046360000}"/>
    <cellStyle name="Normal 10 3 7" xfId="1147" xr:uid="{00000000-0005-0000-0000-000047360000}"/>
    <cellStyle name="Normal 10 3 7 2" xfId="2496" xr:uid="{00000000-0005-0000-0000-000048360000}"/>
    <cellStyle name="Normal 10 3 7 2 2" xfId="5194" xr:uid="{00000000-0005-0000-0000-000049360000}"/>
    <cellStyle name="Normal 10 3 7 2 2 2" xfId="10619" xr:uid="{00000000-0005-0000-0000-00004A360000}"/>
    <cellStyle name="Normal 10 3 7 2 2 2 2" xfId="21441" xr:uid="{00000000-0005-0000-0000-00004B360000}"/>
    <cellStyle name="Normal 10 3 7 2 2 2 2 2" xfId="43086" xr:uid="{00000000-0005-0000-0000-00004C360000}"/>
    <cellStyle name="Normal 10 3 7 2 2 2 3" xfId="32264" xr:uid="{00000000-0005-0000-0000-00004D360000}"/>
    <cellStyle name="Normal 10 3 7 2 2 3" xfId="16030" xr:uid="{00000000-0005-0000-0000-00004E360000}"/>
    <cellStyle name="Normal 10 3 7 2 2 3 2" xfId="37675" xr:uid="{00000000-0005-0000-0000-00004F360000}"/>
    <cellStyle name="Normal 10 3 7 2 2 4" xfId="26853" xr:uid="{00000000-0005-0000-0000-000050360000}"/>
    <cellStyle name="Normal 10 3 7 2 3" xfId="7923" xr:uid="{00000000-0005-0000-0000-000051360000}"/>
    <cellStyle name="Normal 10 3 7 2 3 2" xfId="18745" xr:uid="{00000000-0005-0000-0000-000052360000}"/>
    <cellStyle name="Normal 10 3 7 2 3 2 2" xfId="40390" xr:uid="{00000000-0005-0000-0000-000053360000}"/>
    <cellStyle name="Normal 10 3 7 2 3 3" xfId="29568" xr:uid="{00000000-0005-0000-0000-000054360000}"/>
    <cellStyle name="Normal 10 3 7 2 4" xfId="13334" xr:uid="{00000000-0005-0000-0000-000055360000}"/>
    <cellStyle name="Normal 10 3 7 2 4 2" xfId="34979" xr:uid="{00000000-0005-0000-0000-000056360000}"/>
    <cellStyle name="Normal 10 3 7 2 5" xfId="24157" xr:uid="{00000000-0005-0000-0000-000057360000}"/>
    <cellStyle name="Normal 10 3 7 3" xfId="3847" xr:uid="{00000000-0005-0000-0000-000058360000}"/>
    <cellStyle name="Normal 10 3 7 3 2" xfId="9272" xr:uid="{00000000-0005-0000-0000-000059360000}"/>
    <cellStyle name="Normal 10 3 7 3 2 2" xfId="20094" xr:uid="{00000000-0005-0000-0000-00005A360000}"/>
    <cellStyle name="Normal 10 3 7 3 2 2 2" xfId="41739" xr:uid="{00000000-0005-0000-0000-00005B360000}"/>
    <cellStyle name="Normal 10 3 7 3 2 3" xfId="30917" xr:uid="{00000000-0005-0000-0000-00005C360000}"/>
    <cellStyle name="Normal 10 3 7 3 3" xfId="14683" xr:uid="{00000000-0005-0000-0000-00005D360000}"/>
    <cellStyle name="Normal 10 3 7 3 3 2" xfId="36328" xr:uid="{00000000-0005-0000-0000-00005E360000}"/>
    <cellStyle name="Normal 10 3 7 3 4" xfId="25506" xr:uid="{00000000-0005-0000-0000-00005F360000}"/>
    <cellStyle name="Normal 10 3 7 4" xfId="6576" xr:uid="{00000000-0005-0000-0000-000060360000}"/>
    <cellStyle name="Normal 10 3 7 4 2" xfId="17398" xr:uid="{00000000-0005-0000-0000-000061360000}"/>
    <cellStyle name="Normal 10 3 7 4 2 2" xfId="39043" xr:uid="{00000000-0005-0000-0000-000062360000}"/>
    <cellStyle name="Normal 10 3 7 4 3" xfId="28221" xr:uid="{00000000-0005-0000-0000-000063360000}"/>
    <cellStyle name="Normal 10 3 7 5" xfId="11987" xr:uid="{00000000-0005-0000-0000-000064360000}"/>
    <cellStyle name="Normal 10 3 7 5 2" xfId="33632" xr:uid="{00000000-0005-0000-0000-000065360000}"/>
    <cellStyle name="Normal 10 3 7 6" xfId="22810" xr:uid="{00000000-0005-0000-0000-000066360000}"/>
    <cellStyle name="Normal 10 3 8" xfId="1598" xr:uid="{00000000-0005-0000-0000-000067360000}"/>
    <cellStyle name="Normal 10 3 8 2" xfId="4296" xr:uid="{00000000-0005-0000-0000-000068360000}"/>
    <cellStyle name="Normal 10 3 8 2 2" xfId="9721" xr:uid="{00000000-0005-0000-0000-000069360000}"/>
    <cellStyle name="Normal 10 3 8 2 2 2" xfId="20543" xr:uid="{00000000-0005-0000-0000-00006A360000}"/>
    <cellStyle name="Normal 10 3 8 2 2 2 2" xfId="42188" xr:uid="{00000000-0005-0000-0000-00006B360000}"/>
    <cellStyle name="Normal 10 3 8 2 2 3" xfId="31366" xr:uid="{00000000-0005-0000-0000-00006C360000}"/>
    <cellStyle name="Normal 10 3 8 2 3" xfId="15132" xr:uid="{00000000-0005-0000-0000-00006D360000}"/>
    <cellStyle name="Normal 10 3 8 2 3 2" xfId="36777" xr:uid="{00000000-0005-0000-0000-00006E360000}"/>
    <cellStyle name="Normal 10 3 8 2 4" xfId="25955" xr:uid="{00000000-0005-0000-0000-00006F360000}"/>
    <cellStyle name="Normal 10 3 8 3" xfId="7025" xr:uid="{00000000-0005-0000-0000-000070360000}"/>
    <cellStyle name="Normal 10 3 8 3 2" xfId="17847" xr:uid="{00000000-0005-0000-0000-000071360000}"/>
    <cellStyle name="Normal 10 3 8 3 2 2" xfId="39492" xr:uid="{00000000-0005-0000-0000-000072360000}"/>
    <cellStyle name="Normal 10 3 8 3 3" xfId="28670" xr:uid="{00000000-0005-0000-0000-000073360000}"/>
    <cellStyle name="Normal 10 3 8 4" xfId="12436" xr:uid="{00000000-0005-0000-0000-000074360000}"/>
    <cellStyle name="Normal 10 3 8 4 2" xfId="34081" xr:uid="{00000000-0005-0000-0000-000075360000}"/>
    <cellStyle name="Normal 10 3 8 5" xfId="23259" xr:uid="{00000000-0005-0000-0000-000076360000}"/>
    <cellStyle name="Normal 10 3 9" xfId="2949" xr:uid="{00000000-0005-0000-0000-000077360000}"/>
    <cellStyle name="Normal 10 3 9 2" xfId="8374" xr:uid="{00000000-0005-0000-0000-000078360000}"/>
    <cellStyle name="Normal 10 3 9 2 2" xfId="19196" xr:uid="{00000000-0005-0000-0000-000079360000}"/>
    <cellStyle name="Normal 10 3 9 2 2 2" xfId="40841" xr:uid="{00000000-0005-0000-0000-00007A360000}"/>
    <cellStyle name="Normal 10 3 9 2 3" xfId="30019" xr:uid="{00000000-0005-0000-0000-00007B360000}"/>
    <cellStyle name="Normal 10 3 9 3" xfId="13785" xr:uid="{00000000-0005-0000-0000-00007C360000}"/>
    <cellStyle name="Normal 10 3 9 3 2" xfId="35430" xr:uid="{00000000-0005-0000-0000-00007D360000}"/>
    <cellStyle name="Normal 10 3 9 4" xfId="24608" xr:uid="{00000000-0005-0000-0000-00007E360000}"/>
    <cellStyle name="Normal 10 4" xfId="206" xr:uid="{00000000-0005-0000-0000-00007F360000}"/>
    <cellStyle name="Normal 10 4 10" xfId="11093" xr:uid="{00000000-0005-0000-0000-000080360000}"/>
    <cellStyle name="Normal 10 4 10 2" xfId="32738" xr:uid="{00000000-0005-0000-0000-000081360000}"/>
    <cellStyle name="Normal 10 4 11" xfId="21916" xr:uid="{00000000-0005-0000-0000-000082360000}"/>
    <cellStyle name="Normal 10 4 2" xfId="207" xr:uid="{00000000-0005-0000-0000-000083360000}"/>
    <cellStyle name="Normal 10 4 2 10" xfId="21917" xr:uid="{00000000-0005-0000-0000-000084360000}"/>
    <cellStyle name="Normal 10 4 2 2" xfId="403" xr:uid="{00000000-0005-0000-0000-000085360000}"/>
    <cellStyle name="Normal 10 4 2 2 2" xfId="852" xr:uid="{00000000-0005-0000-0000-000086360000}"/>
    <cellStyle name="Normal 10 4 2 2 2 2" xfId="2201" xr:uid="{00000000-0005-0000-0000-000087360000}"/>
    <cellStyle name="Normal 10 4 2 2 2 2 2" xfId="4899" xr:uid="{00000000-0005-0000-0000-000088360000}"/>
    <cellStyle name="Normal 10 4 2 2 2 2 2 2" xfId="10324" xr:uid="{00000000-0005-0000-0000-000089360000}"/>
    <cellStyle name="Normal 10 4 2 2 2 2 2 2 2" xfId="21146" xr:uid="{00000000-0005-0000-0000-00008A360000}"/>
    <cellStyle name="Normal 10 4 2 2 2 2 2 2 2 2" xfId="42791" xr:uid="{00000000-0005-0000-0000-00008B360000}"/>
    <cellStyle name="Normal 10 4 2 2 2 2 2 2 3" xfId="31969" xr:uid="{00000000-0005-0000-0000-00008C360000}"/>
    <cellStyle name="Normal 10 4 2 2 2 2 2 3" xfId="15735" xr:uid="{00000000-0005-0000-0000-00008D360000}"/>
    <cellStyle name="Normal 10 4 2 2 2 2 2 3 2" xfId="37380" xr:uid="{00000000-0005-0000-0000-00008E360000}"/>
    <cellStyle name="Normal 10 4 2 2 2 2 2 4" xfId="26558" xr:uid="{00000000-0005-0000-0000-00008F360000}"/>
    <cellStyle name="Normal 10 4 2 2 2 2 3" xfId="7628" xr:uid="{00000000-0005-0000-0000-000090360000}"/>
    <cellStyle name="Normal 10 4 2 2 2 2 3 2" xfId="18450" xr:uid="{00000000-0005-0000-0000-000091360000}"/>
    <cellStyle name="Normal 10 4 2 2 2 2 3 2 2" xfId="40095" xr:uid="{00000000-0005-0000-0000-000092360000}"/>
    <cellStyle name="Normal 10 4 2 2 2 2 3 3" xfId="29273" xr:uid="{00000000-0005-0000-0000-000093360000}"/>
    <cellStyle name="Normal 10 4 2 2 2 2 4" xfId="13039" xr:uid="{00000000-0005-0000-0000-000094360000}"/>
    <cellStyle name="Normal 10 4 2 2 2 2 4 2" xfId="34684" xr:uid="{00000000-0005-0000-0000-000095360000}"/>
    <cellStyle name="Normal 10 4 2 2 2 2 5" xfId="23862" xr:uid="{00000000-0005-0000-0000-000096360000}"/>
    <cellStyle name="Normal 10 4 2 2 2 3" xfId="3552" xr:uid="{00000000-0005-0000-0000-000097360000}"/>
    <cellStyle name="Normal 10 4 2 2 2 3 2" xfId="8977" xr:uid="{00000000-0005-0000-0000-000098360000}"/>
    <cellStyle name="Normal 10 4 2 2 2 3 2 2" xfId="19799" xr:uid="{00000000-0005-0000-0000-000099360000}"/>
    <cellStyle name="Normal 10 4 2 2 2 3 2 2 2" xfId="41444" xr:uid="{00000000-0005-0000-0000-00009A360000}"/>
    <cellStyle name="Normal 10 4 2 2 2 3 2 3" xfId="30622" xr:uid="{00000000-0005-0000-0000-00009B360000}"/>
    <cellStyle name="Normal 10 4 2 2 2 3 3" xfId="14388" xr:uid="{00000000-0005-0000-0000-00009C360000}"/>
    <cellStyle name="Normal 10 4 2 2 2 3 3 2" xfId="36033" xr:uid="{00000000-0005-0000-0000-00009D360000}"/>
    <cellStyle name="Normal 10 4 2 2 2 3 4" xfId="25211" xr:uid="{00000000-0005-0000-0000-00009E360000}"/>
    <cellStyle name="Normal 10 4 2 2 2 4" xfId="6281" xr:uid="{00000000-0005-0000-0000-00009F360000}"/>
    <cellStyle name="Normal 10 4 2 2 2 4 2" xfId="17103" xr:uid="{00000000-0005-0000-0000-0000A0360000}"/>
    <cellStyle name="Normal 10 4 2 2 2 4 2 2" xfId="38748" xr:uid="{00000000-0005-0000-0000-0000A1360000}"/>
    <cellStyle name="Normal 10 4 2 2 2 4 3" xfId="27926" xr:uid="{00000000-0005-0000-0000-0000A2360000}"/>
    <cellStyle name="Normal 10 4 2 2 2 5" xfId="11692" xr:uid="{00000000-0005-0000-0000-0000A3360000}"/>
    <cellStyle name="Normal 10 4 2 2 2 5 2" xfId="33337" xr:uid="{00000000-0005-0000-0000-0000A4360000}"/>
    <cellStyle name="Normal 10 4 2 2 2 6" xfId="22515" xr:uid="{00000000-0005-0000-0000-0000A5360000}"/>
    <cellStyle name="Normal 10 4 2 2 3" xfId="1301" xr:uid="{00000000-0005-0000-0000-0000A6360000}"/>
    <cellStyle name="Normal 10 4 2 2 3 2" xfId="2650" xr:uid="{00000000-0005-0000-0000-0000A7360000}"/>
    <cellStyle name="Normal 10 4 2 2 3 2 2" xfId="5348" xr:uid="{00000000-0005-0000-0000-0000A8360000}"/>
    <cellStyle name="Normal 10 4 2 2 3 2 2 2" xfId="10773" xr:uid="{00000000-0005-0000-0000-0000A9360000}"/>
    <cellStyle name="Normal 10 4 2 2 3 2 2 2 2" xfId="21595" xr:uid="{00000000-0005-0000-0000-0000AA360000}"/>
    <cellStyle name="Normal 10 4 2 2 3 2 2 2 2 2" xfId="43240" xr:uid="{00000000-0005-0000-0000-0000AB360000}"/>
    <cellStyle name="Normal 10 4 2 2 3 2 2 2 3" xfId="32418" xr:uid="{00000000-0005-0000-0000-0000AC360000}"/>
    <cellStyle name="Normal 10 4 2 2 3 2 2 3" xfId="16184" xr:uid="{00000000-0005-0000-0000-0000AD360000}"/>
    <cellStyle name="Normal 10 4 2 2 3 2 2 3 2" xfId="37829" xr:uid="{00000000-0005-0000-0000-0000AE360000}"/>
    <cellStyle name="Normal 10 4 2 2 3 2 2 4" xfId="27007" xr:uid="{00000000-0005-0000-0000-0000AF360000}"/>
    <cellStyle name="Normal 10 4 2 2 3 2 3" xfId="8077" xr:uid="{00000000-0005-0000-0000-0000B0360000}"/>
    <cellStyle name="Normal 10 4 2 2 3 2 3 2" xfId="18899" xr:uid="{00000000-0005-0000-0000-0000B1360000}"/>
    <cellStyle name="Normal 10 4 2 2 3 2 3 2 2" xfId="40544" xr:uid="{00000000-0005-0000-0000-0000B2360000}"/>
    <cellStyle name="Normal 10 4 2 2 3 2 3 3" xfId="29722" xr:uid="{00000000-0005-0000-0000-0000B3360000}"/>
    <cellStyle name="Normal 10 4 2 2 3 2 4" xfId="13488" xr:uid="{00000000-0005-0000-0000-0000B4360000}"/>
    <cellStyle name="Normal 10 4 2 2 3 2 4 2" xfId="35133" xr:uid="{00000000-0005-0000-0000-0000B5360000}"/>
    <cellStyle name="Normal 10 4 2 2 3 2 5" xfId="24311" xr:uid="{00000000-0005-0000-0000-0000B6360000}"/>
    <cellStyle name="Normal 10 4 2 2 3 3" xfId="4001" xr:uid="{00000000-0005-0000-0000-0000B7360000}"/>
    <cellStyle name="Normal 10 4 2 2 3 3 2" xfId="9426" xr:uid="{00000000-0005-0000-0000-0000B8360000}"/>
    <cellStyle name="Normal 10 4 2 2 3 3 2 2" xfId="20248" xr:uid="{00000000-0005-0000-0000-0000B9360000}"/>
    <cellStyle name="Normal 10 4 2 2 3 3 2 2 2" xfId="41893" xr:uid="{00000000-0005-0000-0000-0000BA360000}"/>
    <cellStyle name="Normal 10 4 2 2 3 3 2 3" xfId="31071" xr:uid="{00000000-0005-0000-0000-0000BB360000}"/>
    <cellStyle name="Normal 10 4 2 2 3 3 3" xfId="14837" xr:uid="{00000000-0005-0000-0000-0000BC360000}"/>
    <cellStyle name="Normal 10 4 2 2 3 3 3 2" xfId="36482" xr:uid="{00000000-0005-0000-0000-0000BD360000}"/>
    <cellStyle name="Normal 10 4 2 2 3 3 4" xfId="25660" xr:uid="{00000000-0005-0000-0000-0000BE360000}"/>
    <cellStyle name="Normal 10 4 2 2 3 4" xfId="6730" xr:uid="{00000000-0005-0000-0000-0000BF360000}"/>
    <cellStyle name="Normal 10 4 2 2 3 4 2" xfId="17552" xr:uid="{00000000-0005-0000-0000-0000C0360000}"/>
    <cellStyle name="Normal 10 4 2 2 3 4 2 2" xfId="39197" xr:uid="{00000000-0005-0000-0000-0000C1360000}"/>
    <cellStyle name="Normal 10 4 2 2 3 4 3" xfId="28375" xr:uid="{00000000-0005-0000-0000-0000C2360000}"/>
    <cellStyle name="Normal 10 4 2 2 3 5" xfId="12141" xr:uid="{00000000-0005-0000-0000-0000C3360000}"/>
    <cellStyle name="Normal 10 4 2 2 3 5 2" xfId="33786" xr:uid="{00000000-0005-0000-0000-0000C4360000}"/>
    <cellStyle name="Normal 10 4 2 2 3 6" xfId="22964" xr:uid="{00000000-0005-0000-0000-0000C5360000}"/>
    <cellStyle name="Normal 10 4 2 2 4" xfId="1752" xr:uid="{00000000-0005-0000-0000-0000C6360000}"/>
    <cellStyle name="Normal 10 4 2 2 4 2" xfId="4450" xr:uid="{00000000-0005-0000-0000-0000C7360000}"/>
    <cellStyle name="Normal 10 4 2 2 4 2 2" xfId="9875" xr:uid="{00000000-0005-0000-0000-0000C8360000}"/>
    <cellStyle name="Normal 10 4 2 2 4 2 2 2" xfId="20697" xr:uid="{00000000-0005-0000-0000-0000C9360000}"/>
    <cellStyle name="Normal 10 4 2 2 4 2 2 2 2" xfId="42342" xr:uid="{00000000-0005-0000-0000-0000CA360000}"/>
    <cellStyle name="Normal 10 4 2 2 4 2 2 3" xfId="31520" xr:uid="{00000000-0005-0000-0000-0000CB360000}"/>
    <cellStyle name="Normal 10 4 2 2 4 2 3" xfId="15286" xr:uid="{00000000-0005-0000-0000-0000CC360000}"/>
    <cellStyle name="Normal 10 4 2 2 4 2 3 2" xfId="36931" xr:uid="{00000000-0005-0000-0000-0000CD360000}"/>
    <cellStyle name="Normal 10 4 2 2 4 2 4" xfId="26109" xr:uid="{00000000-0005-0000-0000-0000CE360000}"/>
    <cellStyle name="Normal 10 4 2 2 4 3" xfId="7179" xr:uid="{00000000-0005-0000-0000-0000CF360000}"/>
    <cellStyle name="Normal 10 4 2 2 4 3 2" xfId="18001" xr:uid="{00000000-0005-0000-0000-0000D0360000}"/>
    <cellStyle name="Normal 10 4 2 2 4 3 2 2" xfId="39646" xr:uid="{00000000-0005-0000-0000-0000D1360000}"/>
    <cellStyle name="Normal 10 4 2 2 4 3 3" xfId="28824" xr:uid="{00000000-0005-0000-0000-0000D2360000}"/>
    <cellStyle name="Normal 10 4 2 2 4 4" xfId="12590" xr:uid="{00000000-0005-0000-0000-0000D3360000}"/>
    <cellStyle name="Normal 10 4 2 2 4 4 2" xfId="34235" xr:uid="{00000000-0005-0000-0000-0000D4360000}"/>
    <cellStyle name="Normal 10 4 2 2 4 5" xfId="23413" xr:uid="{00000000-0005-0000-0000-0000D5360000}"/>
    <cellStyle name="Normal 10 4 2 2 5" xfId="3103" xr:uid="{00000000-0005-0000-0000-0000D6360000}"/>
    <cellStyle name="Normal 10 4 2 2 5 2" xfId="8528" xr:uid="{00000000-0005-0000-0000-0000D7360000}"/>
    <cellStyle name="Normal 10 4 2 2 5 2 2" xfId="19350" xr:uid="{00000000-0005-0000-0000-0000D8360000}"/>
    <cellStyle name="Normal 10 4 2 2 5 2 2 2" xfId="40995" xr:uid="{00000000-0005-0000-0000-0000D9360000}"/>
    <cellStyle name="Normal 10 4 2 2 5 2 3" xfId="30173" xr:uid="{00000000-0005-0000-0000-0000DA360000}"/>
    <cellStyle name="Normal 10 4 2 2 5 3" xfId="13939" xr:uid="{00000000-0005-0000-0000-0000DB360000}"/>
    <cellStyle name="Normal 10 4 2 2 5 3 2" xfId="35584" xr:uid="{00000000-0005-0000-0000-0000DC360000}"/>
    <cellStyle name="Normal 10 4 2 2 5 4" xfId="24762" xr:uid="{00000000-0005-0000-0000-0000DD360000}"/>
    <cellStyle name="Normal 10 4 2 2 6" xfId="5832" xr:uid="{00000000-0005-0000-0000-0000DE360000}"/>
    <cellStyle name="Normal 10 4 2 2 6 2" xfId="16654" xr:uid="{00000000-0005-0000-0000-0000DF360000}"/>
    <cellStyle name="Normal 10 4 2 2 6 2 2" xfId="38299" xr:uid="{00000000-0005-0000-0000-0000E0360000}"/>
    <cellStyle name="Normal 10 4 2 2 6 3" xfId="27477" xr:uid="{00000000-0005-0000-0000-0000E1360000}"/>
    <cellStyle name="Normal 10 4 2 2 7" xfId="11243" xr:uid="{00000000-0005-0000-0000-0000E2360000}"/>
    <cellStyle name="Normal 10 4 2 2 7 2" xfId="32888" xr:uid="{00000000-0005-0000-0000-0000E3360000}"/>
    <cellStyle name="Normal 10 4 2 2 8" xfId="22066" xr:uid="{00000000-0005-0000-0000-0000E4360000}"/>
    <cellStyle name="Normal 10 4 2 3" xfId="553" xr:uid="{00000000-0005-0000-0000-0000E5360000}"/>
    <cellStyle name="Normal 10 4 2 3 2" xfId="1002" xr:uid="{00000000-0005-0000-0000-0000E6360000}"/>
    <cellStyle name="Normal 10 4 2 3 2 2" xfId="2351" xr:uid="{00000000-0005-0000-0000-0000E7360000}"/>
    <cellStyle name="Normal 10 4 2 3 2 2 2" xfId="5049" xr:uid="{00000000-0005-0000-0000-0000E8360000}"/>
    <cellStyle name="Normal 10 4 2 3 2 2 2 2" xfId="10474" xr:uid="{00000000-0005-0000-0000-0000E9360000}"/>
    <cellStyle name="Normal 10 4 2 3 2 2 2 2 2" xfId="21296" xr:uid="{00000000-0005-0000-0000-0000EA360000}"/>
    <cellStyle name="Normal 10 4 2 3 2 2 2 2 2 2" xfId="42941" xr:uid="{00000000-0005-0000-0000-0000EB360000}"/>
    <cellStyle name="Normal 10 4 2 3 2 2 2 2 3" xfId="32119" xr:uid="{00000000-0005-0000-0000-0000EC360000}"/>
    <cellStyle name="Normal 10 4 2 3 2 2 2 3" xfId="15885" xr:uid="{00000000-0005-0000-0000-0000ED360000}"/>
    <cellStyle name="Normal 10 4 2 3 2 2 2 3 2" xfId="37530" xr:uid="{00000000-0005-0000-0000-0000EE360000}"/>
    <cellStyle name="Normal 10 4 2 3 2 2 2 4" xfId="26708" xr:uid="{00000000-0005-0000-0000-0000EF360000}"/>
    <cellStyle name="Normal 10 4 2 3 2 2 3" xfId="7778" xr:uid="{00000000-0005-0000-0000-0000F0360000}"/>
    <cellStyle name="Normal 10 4 2 3 2 2 3 2" xfId="18600" xr:uid="{00000000-0005-0000-0000-0000F1360000}"/>
    <cellStyle name="Normal 10 4 2 3 2 2 3 2 2" xfId="40245" xr:uid="{00000000-0005-0000-0000-0000F2360000}"/>
    <cellStyle name="Normal 10 4 2 3 2 2 3 3" xfId="29423" xr:uid="{00000000-0005-0000-0000-0000F3360000}"/>
    <cellStyle name="Normal 10 4 2 3 2 2 4" xfId="13189" xr:uid="{00000000-0005-0000-0000-0000F4360000}"/>
    <cellStyle name="Normal 10 4 2 3 2 2 4 2" xfId="34834" xr:uid="{00000000-0005-0000-0000-0000F5360000}"/>
    <cellStyle name="Normal 10 4 2 3 2 2 5" xfId="24012" xr:uid="{00000000-0005-0000-0000-0000F6360000}"/>
    <cellStyle name="Normal 10 4 2 3 2 3" xfId="3702" xr:uid="{00000000-0005-0000-0000-0000F7360000}"/>
    <cellStyle name="Normal 10 4 2 3 2 3 2" xfId="9127" xr:uid="{00000000-0005-0000-0000-0000F8360000}"/>
    <cellStyle name="Normal 10 4 2 3 2 3 2 2" xfId="19949" xr:uid="{00000000-0005-0000-0000-0000F9360000}"/>
    <cellStyle name="Normal 10 4 2 3 2 3 2 2 2" xfId="41594" xr:uid="{00000000-0005-0000-0000-0000FA360000}"/>
    <cellStyle name="Normal 10 4 2 3 2 3 2 3" xfId="30772" xr:uid="{00000000-0005-0000-0000-0000FB360000}"/>
    <cellStyle name="Normal 10 4 2 3 2 3 3" xfId="14538" xr:uid="{00000000-0005-0000-0000-0000FC360000}"/>
    <cellStyle name="Normal 10 4 2 3 2 3 3 2" xfId="36183" xr:uid="{00000000-0005-0000-0000-0000FD360000}"/>
    <cellStyle name="Normal 10 4 2 3 2 3 4" xfId="25361" xr:uid="{00000000-0005-0000-0000-0000FE360000}"/>
    <cellStyle name="Normal 10 4 2 3 2 4" xfId="6431" xr:uid="{00000000-0005-0000-0000-0000FF360000}"/>
    <cellStyle name="Normal 10 4 2 3 2 4 2" xfId="17253" xr:uid="{00000000-0005-0000-0000-000000370000}"/>
    <cellStyle name="Normal 10 4 2 3 2 4 2 2" xfId="38898" xr:uid="{00000000-0005-0000-0000-000001370000}"/>
    <cellStyle name="Normal 10 4 2 3 2 4 3" xfId="28076" xr:uid="{00000000-0005-0000-0000-000002370000}"/>
    <cellStyle name="Normal 10 4 2 3 2 5" xfId="11842" xr:uid="{00000000-0005-0000-0000-000003370000}"/>
    <cellStyle name="Normal 10 4 2 3 2 5 2" xfId="33487" xr:uid="{00000000-0005-0000-0000-000004370000}"/>
    <cellStyle name="Normal 10 4 2 3 2 6" xfId="22665" xr:uid="{00000000-0005-0000-0000-000005370000}"/>
    <cellStyle name="Normal 10 4 2 3 3" xfId="1451" xr:uid="{00000000-0005-0000-0000-000006370000}"/>
    <cellStyle name="Normal 10 4 2 3 3 2" xfId="2800" xr:uid="{00000000-0005-0000-0000-000007370000}"/>
    <cellStyle name="Normal 10 4 2 3 3 2 2" xfId="5498" xr:uid="{00000000-0005-0000-0000-000008370000}"/>
    <cellStyle name="Normal 10 4 2 3 3 2 2 2" xfId="10923" xr:uid="{00000000-0005-0000-0000-000009370000}"/>
    <cellStyle name="Normal 10 4 2 3 3 2 2 2 2" xfId="21745" xr:uid="{00000000-0005-0000-0000-00000A370000}"/>
    <cellStyle name="Normal 10 4 2 3 3 2 2 2 2 2" xfId="43390" xr:uid="{00000000-0005-0000-0000-00000B370000}"/>
    <cellStyle name="Normal 10 4 2 3 3 2 2 2 3" xfId="32568" xr:uid="{00000000-0005-0000-0000-00000C370000}"/>
    <cellStyle name="Normal 10 4 2 3 3 2 2 3" xfId="16334" xr:uid="{00000000-0005-0000-0000-00000D370000}"/>
    <cellStyle name="Normal 10 4 2 3 3 2 2 3 2" xfId="37979" xr:uid="{00000000-0005-0000-0000-00000E370000}"/>
    <cellStyle name="Normal 10 4 2 3 3 2 2 4" xfId="27157" xr:uid="{00000000-0005-0000-0000-00000F370000}"/>
    <cellStyle name="Normal 10 4 2 3 3 2 3" xfId="8227" xr:uid="{00000000-0005-0000-0000-000010370000}"/>
    <cellStyle name="Normal 10 4 2 3 3 2 3 2" xfId="19049" xr:uid="{00000000-0005-0000-0000-000011370000}"/>
    <cellStyle name="Normal 10 4 2 3 3 2 3 2 2" xfId="40694" xr:uid="{00000000-0005-0000-0000-000012370000}"/>
    <cellStyle name="Normal 10 4 2 3 3 2 3 3" xfId="29872" xr:uid="{00000000-0005-0000-0000-000013370000}"/>
    <cellStyle name="Normal 10 4 2 3 3 2 4" xfId="13638" xr:uid="{00000000-0005-0000-0000-000014370000}"/>
    <cellStyle name="Normal 10 4 2 3 3 2 4 2" xfId="35283" xr:uid="{00000000-0005-0000-0000-000015370000}"/>
    <cellStyle name="Normal 10 4 2 3 3 2 5" xfId="24461" xr:uid="{00000000-0005-0000-0000-000016370000}"/>
    <cellStyle name="Normal 10 4 2 3 3 3" xfId="4151" xr:uid="{00000000-0005-0000-0000-000017370000}"/>
    <cellStyle name="Normal 10 4 2 3 3 3 2" xfId="9576" xr:uid="{00000000-0005-0000-0000-000018370000}"/>
    <cellStyle name="Normal 10 4 2 3 3 3 2 2" xfId="20398" xr:uid="{00000000-0005-0000-0000-000019370000}"/>
    <cellStyle name="Normal 10 4 2 3 3 3 2 2 2" xfId="42043" xr:uid="{00000000-0005-0000-0000-00001A370000}"/>
    <cellStyle name="Normal 10 4 2 3 3 3 2 3" xfId="31221" xr:uid="{00000000-0005-0000-0000-00001B370000}"/>
    <cellStyle name="Normal 10 4 2 3 3 3 3" xfId="14987" xr:uid="{00000000-0005-0000-0000-00001C370000}"/>
    <cellStyle name="Normal 10 4 2 3 3 3 3 2" xfId="36632" xr:uid="{00000000-0005-0000-0000-00001D370000}"/>
    <cellStyle name="Normal 10 4 2 3 3 3 4" xfId="25810" xr:uid="{00000000-0005-0000-0000-00001E370000}"/>
    <cellStyle name="Normal 10 4 2 3 3 4" xfId="6880" xr:uid="{00000000-0005-0000-0000-00001F370000}"/>
    <cellStyle name="Normal 10 4 2 3 3 4 2" xfId="17702" xr:uid="{00000000-0005-0000-0000-000020370000}"/>
    <cellStyle name="Normal 10 4 2 3 3 4 2 2" xfId="39347" xr:uid="{00000000-0005-0000-0000-000021370000}"/>
    <cellStyle name="Normal 10 4 2 3 3 4 3" xfId="28525" xr:uid="{00000000-0005-0000-0000-000022370000}"/>
    <cellStyle name="Normal 10 4 2 3 3 5" xfId="12291" xr:uid="{00000000-0005-0000-0000-000023370000}"/>
    <cellStyle name="Normal 10 4 2 3 3 5 2" xfId="33936" xr:uid="{00000000-0005-0000-0000-000024370000}"/>
    <cellStyle name="Normal 10 4 2 3 3 6" xfId="23114" xr:uid="{00000000-0005-0000-0000-000025370000}"/>
    <cellStyle name="Normal 10 4 2 3 4" xfId="1902" xr:uid="{00000000-0005-0000-0000-000026370000}"/>
    <cellStyle name="Normal 10 4 2 3 4 2" xfId="4600" xr:uid="{00000000-0005-0000-0000-000027370000}"/>
    <cellStyle name="Normal 10 4 2 3 4 2 2" xfId="10025" xr:uid="{00000000-0005-0000-0000-000028370000}"/>
    <cellStyle name="Normal 10 4 2 3 4 2 2 2" xfId="20847" xr:uid="{00000000-0005-0000-0000-000029370000}"/>
    <cellStyle name="Normal 10 4 2 3 4 2 2 2 2" xfId="42492" xr:uid="{00000000-0005-0000-0000-00002A370000}"/>
    <cellStyle name="Normal 10 4 2 3 4 2 2 3" xfId="31670" xr:uid="{00000000-0005-0000-0000-00002B370000}"/>
    <cellStyle name="Normal 10 4 2 3 4 2 3" xfId="15436" xr:uid="{00000000-0005-0000-0000-00002C370000}"/>
    <cellStyle name="Normal 10 4 2 3 4 2 3 2" xfId="37081" xr:uid="{00000000-0005-0000-0000-00002D370000}"/>
    <cellStyle name="Normal 10 4 2 3 4 2 4" xfId="26259" xr:uid="{00000000-0005-0000-0000-00002E370000}"/>
    <cellStyle name="Normal 10 4 2 3 4 3" xfId="7329" xr:uid="{00000000-0005-0000-0000-00002F370000}"/>
    <cellStyle name="Normal 10 4 2 3 4 3 2" xfId="18151" xr:uid="{00000000-0005-0000-0000-000030370000}"/>
    <cellStyle name="Normal 10 4 2 3 4 3 2 2" xfId="39796" xr:uid="{00000000-0005-0000-0000-000031370000}"/>
    <cellStyle name="Normal 10 4 2 3 4 3 3" xfId="28974" xr:uid="{00000000-0005-0000-0000-000032370000}"/>
    <cellStyle name="Normal 10 4 2 3 4 4" xfId="12740" xr:uid="{00000000-0005-0000-0000-000033370000}"/>
    <cellStyle name="Normal 10 4 2 3 4 4 2" xfId="34385" xr:uid="{00000000-0005-0000-0000-000034370000}"/>
    <cellStyle name="Normal 10 4 2 3 4 5" xfId="23563" xr:uid="{00000000-0005-0000-0000-000035370000}"/>
    <cellStyle name="Normal 10 4 2 3 5" xfId="3253" xr:uid="{00000000-0005-0000-0000-000036370000}"/>
    <cellStyle name="Normal 10 4 2 3 5 2" xfId="8678" xr:uid="{00000000-0005-0000-0000-000037370000}"/>
    <cellStyle name="Normal 10 4 2 3 5 2 2" xfId="19500" xr:uid="{00000000-0005-0000-0000-000038370000}"/>
    <cellStyle name="Normal 10 4 2 3 5 2 2 2" xfId="41145" xr:uid="{00000000-0005-0000-0000-000039370000}"/>
    <cellStyle name="Normal 10 4 2 3 5 2 3" xfId="30323" xr:uid="{00000000-0005-0000-0000-00003A370000}"/>
    <cellStyle name="Normal 10 4 2 3 5 3" xfId="14089" xr:uid="{00000000-0005-0000-0000-00003B370000}"/>
    <cellStyle name="Normal 10 4 2 3 5 3 2" xfId="35734" xr:uid="{00000000-0005-0000-0000-00003C370000}"/>
    <cellStyle name="Normal 10 4 2 3 5 4" xfId="24912" xr:uid="{00000000-0005-0000-0000-00003D370000}"/>
    <cellStyle name="Normal 10 4 2 3 6" xfId="5982" xr:uid="{00000000-0005-0000-0000-00003E370000}"/>
    <cellStyle name="Normal 10 4 2 3 6 2" xfId="16804" xr:uid="{00000000-0005-0000-0000-00003F370000}"/>
    <cellStyle name="Normal 10 4 2 3 6 2 2" xfId="38449" xr:uid="{00000000-0005-0000-0000-000040370000}"/>
    <cellStyle name="Normal 10 4 2 3 6 3" xfId="27627" xr:uid="{00000000-0005-0000-0000-000041370000}"/>
    <cellStyle name="Normal 10 4 2 3 7" xfId="11393" xr:uid="{00000000-0005-0000-0000-000042370000}"/>
    <cellStyle name="Normal 10 4 2 3 7 2" xfId="33038" xr:uid="{00000000-0005-0000-0000-000043370000}"/>
    <cellStyle name="Normal 10 4 2 3 8" xfId="22216" xr:uid="{00000000-0005-0000-0000-000044370000}"/>
    <cellStyle name="Normal 10 4 2 4" xfId="703" xr:uid="{00000000-0005-0000-0000-000045370000}"/>
    <cellStyle name="Normal 10 4 2 4 2" xfId="2052" xr:uid="{00000000-0005-0000-0000-000046370000}"/>
    <cellStyle name="Normal 10 4 2 4 2 2" xfId="4750" xr:uid="{00000000-0005-0000-0000-000047370000}"/>
    <cellStyle name="Normal 10 4 2 4 2 2 2" xfId="10175" xr:uid="{00000000-0005-0000-0000-000048370000}"/>
    <cellStyle name="Normal 10 4 2 4 2 2 2 2" xfId="20997" xr:uid="{00000000-0005-0000-0000-000049370000}"/>
    <cellStyle name="Normal 10 4 2 4 2 2 2 2 2" xfId="42642" xr:uid="{00000000-0005-0000-0000-00004A370000}"/>
    <cellStyle name="Normal 10 4 2 4 2 2 2 3" xfId="31820" xr:uid="{00000000-0005-0000-0000-00004B370000}"/>
    <cellStyle name="Normal 10 4 2 4 2 2 3" xfId="15586" xr:uid="{00000000-0005-0000-0000-00004C370000}"/>
    <cellStyle name="Normal 10 4 2 4 2 2 3 2" xfId="37231" xr:uid="{00000000-0005-0000-0000-00004D370000}"/>
    <cellStyle name="Normal 10 4 2 4 2 2 4" xfId="26409" xr:uid="{00000000-0005-0000-0000-00004E370000}"/>
    <cellStyle name="Normal 10 4 2 4 2 3" xfId="7479" xr:uid="{00000000-0005-0000-0000-00004F370000}"/>
    <cellStyle name="Normal 10 4 2 4 2 3 2" xfId="18301" xr:uid="{00000000-0005-0000-0000-000050370000}"/>
    <cellStyle name="Normal 10 4 2 4 2 3 2 2" xfId="39946" xr:uid="{00000000-0005-0000-0000-000051370000}"/>
    <cellStyle name="Normal 10 4 2 4 2 3 3" xfId="29124" xr:uid="{00000000-0005-0000-0000-000052370000}"/>
    <cellStyle name="Normal 10 4 2 4 2 4" xfId="12890" xr:uid="{00000000-0005-0000-0000-000053370000}"/>
    <cellStyle name="Normal 10 4 2 4 2 4 2" xfId="34535" xr:uid="{00000000-0005-0000-0000-000054370000}"/>
    <cellStyle name="Normal 10 4 2 4 2 5" xfId="23713" xr:uid="{00000000-0005-0000-0000-000055370000}"/>
    <cellStyle name="Normal 10 4 2 4 3" xfId="3403" xr:uid="{00000000-0005-0000-0000-000056370000}"/>
    <cellStyle name="Normal 10 4 2 4 3 2" xfId="8828" xr:uid="{00000000-0005-0000-0000-000057370000}"/>
    <cellStyle name="Normal 10 4 2 4 3 2 2" xfId="19650" xr:uid="{00000000-0005-0000-0000-000058370000}"/>
    <cellStyle name="Normal 10 4 2 4 3 2 2 2" xfId="41295" xr:uid="{00000000-0005-0000-0000-000059370000}"/>
    <cellStyle name="Normal 10 4 2 4 3 2 3" xfId="30473" xr:uid="{00000000-0005-0000-0000-00005A370000}"/>
    <cellStyle name="Normal 10 4 2 4 3 3" xfId="14239" xr:uid="{00000000-0005-0000-0000-00005B370000}"/>
    <cellStyle name="Normal 10 4 2 4 3 3 2" xfId="35884" xr:uid="{00000000-0005-0000-0000-00005C370000}"/>
    <cellStyle name="Normal 10 4 2 4 3 4" xfId="25062" xr:uid="{00000000-0005-0000-0000-00005D370000}"/>
    <cellStyle name="Normal 10 4 2 4 4" xfId="6132" xr:uid="{00000000-0005-0000-0000-00005E370000}"/>
    <cellStyle name="Normal 10 4 2 4 4 2" xfId="16954" xr:uid="{00000000-0005-0000-0000-00005F370000}"/>
    <cellStyle name="Normal 10 4 2 4 4 2 2" xfId="38599" xr:uid="{00000000-0005-0000-0000-000060370000}"/>
    <cellStyle name="Normal 10 4 2 4 4 3" xfId="27777" xr:uid="{00000000-0005-0000-0000-000061370000}"/>
    <cellStyle name="Normal 10 4 2 4 5" xfId="11543" xr:uid="{00000000-0005-0000-0000-000062370000}"/>
    <cellStyle name="Normal 10 4 2 4 5 2" xfId="33188" xr:uid="{00000000-0005-0000-0000-000063370000}"/>
    <cellStyle name="Normal 10 4 2 4 6" xfId="22366" xr:uid="{00000000-0005-0000-0000-000064370000}"/>
    <cellStyle name="Normal 10 4 2 5" xfId="1152" xr:uid="{00000000-0005-0000-0000-000065370000}"/>
    <cellStyle name="Normal 10 4 2 5 2" xfId="2501" xr:uid="{00000000-0005-0000-0000-000066370000}"/>
    <cellStyle name="Normal 10 4 2 5 2 2" xfId="5199" xr:uid="{00000000-0005-0000-0000-000067370000}"/>
    <cellStyle name="Normal 10 4 2 5 2 2 2" xfId="10624" xr:uid="{00000000-0005-0000-0000-000068370000}"/>
    <cellStyle name="Normal 10 4 2 5 2 2 2 2" xfId="21446" xr:uid="{00000000-0005-0000-0000-000069370000}"/>
    <cellStyle name="Normal 10 4 2 5 2 2 2 2 2" xfId="43091" xr:uid="{00000000-0005-0000-0000-00006A370000}"/>
    <cellStyle name="Normal 10 4 2 5 2 2 2 3" xfId="32269" xr:uid="{00000000-0005-0000-0000-00006B370000}"/>
    <cellStyle name="Normal 10 4 2 5 2 2 3" xfId="16035" xr:uid="{00000000-0005-0000-0000-00006C370000}"/>
    <cellStyle name="Normal 10 4 2 5 2 2 3 2" xfId="37680" xr:uid="{00000000-0005-0000-0000-00006D370000}"/>
    <cellStyle name="Normal 10 4 2 5 2 2 4" xfId="26858" xr:uid="{00000000-0005-0000-0000-00006E370000}"/>
    <cellStyle name="Normal 10 4 2 5 2 3" xfId="7928" xr:uid="{00000000-0005-0000-0000-00006F370000}"/>
    <cellStyle name="Normal 10 4 2 5 2 3 2" xfId="18750" xr:uid="{00000000-0005-0000-0000-000070370000}"/>
    <cellStyle name="Normal 10 4 2 5 2 3 2 2" xfId="40395" xr:uid="{00000000-0005-0000-0000-000071370000}"/>
    <cellStyle name="Normal 10 4 2 5 2 3 3" xfId="29573" xr:uid="{00000000-0005-0000-0000-000072370000}"/>
    <cellStyle name="Normal 10 4 2 5 2 4" xfId="13339" xr:uid="{00000000-0005-0000-0000-000073370000}"/>
    <cellStyle name="Normal 10 4 2 5 2 4 2" xfId="34984" xr:uid="{00000000-0005-0000-0000-000074370000}"/>
    <cellStyle name="Normal 10 4 2 5 2 5" xfId="24162" xr:uid="{00000000-0005-0000-0000-000075370000}"/>
    <cellStyle name="Normal 10 4 2 5 3" xfId="3852" xr:uid="{00000000-0005-0000-0000-000076370000}"/>
    <cellStyle name="Normal 10 4 2 5 3 2" xfId="9277" xr:uid="{00000000-0005-0000-0000-000077370000}"/>
    <cellStyle name="Normal 10 4 2 5 3 2 2" xfId="20099" xr:uid="{00000000-0005-0000-0000-000078370000}"/>
    <cellStyle name="Normal 10 4 2 5 3 2 2 2" xfId="41744" xr:uid="{00000000-0005-0000-0000-000079370000}"/>
    <cellStyle name="Normal 10 4 2 5 3 2 3" xfId="30922" xr:uid="{00000000-0005-0000-0000-00007A370000}"/>
    <cellStyle name="Normal 10 4 2 5 3 3" xfId="14688" xr:uid="{00000000-0005-0000-0000-00007B370000}"/>
    <cellStyle name="Normal 10 4 2 5 3 3 2" xfId="36333" xr:uid="{00000000-0005-0000-0000-00007C370000}"/>
    <cellStyle name="Normal 10 4 2 5 3 4" xfId="25511" xr:uid="{00000000-0005-0000-0000-00007D370000}"/>
    <cellStyle name="Normal 10 4 2 5 4" xfId="6581" xr:uid="{00000000-0005-0000-0000-00007E370000}"/>
    <cellStyle name="Normal 10 4 2 5 4 2" xfId="17403" xr:uid="{00000000-0005-0000-0000-00007F370000}"/>
    <cellStyle name="Normal 10 4 2 5 4 2 2" xfId="39048" xr:uid="{00000000-0005-0000-0000-000080370000}"/>
    <cellStyle name="Normal 10 4 2 5 4 3" xfId="28226" xr:uid="{00000000-0005-0000-0000-000081370000}"/>
    <cellStyle name="Normal 10 4 2 5 5" xfId="11992" xr:uid="{00000000-0005-0000-0000-000082370000}"/>
    <cellStyle name="Normal 10 4 2 5 5 2" xfId="33637" xr:uid="{00000000-0005-0000-0000-000083370000}"/>
    <cellStyle name="Normal 10 4 2 5 6" xfId="22815" xr:uid="{00000000-0005-0000-0000-000084370000}"/>
    <cellStyle name="Normal 10 4 2 6" xfId="1603" xr:uid="{00000000-0005-0000-0000-000085370000}"/>
    <cellStyle name="Normal 10 4 2 6 2" xfId="4301" xr:uid="{00000000-0005-0000-0000-000086370000}"/>
    <cellStyle name="Normal 10 4 2 6 2 2" xfId="9726" xr:uid="{00000000-0005-0000-0000-000087370000}"/>
    <cellStyle name="Normal 10 4 2 6 2 2 2" xfId="20548" xr:uid="{00000000-0005-0000-0000-000088370000}"/>
    <cellStyle name="Normal 10 4 2 6 2 2 2 2" xfId="42193" xr:uid="{00000000-0005-0000-0000-000089370000}"/>
    <cellStyle name="Normal 10 4 2 6 2 2 3" xfId="31371" xr:uid="{00000000-0005-0000-0000-00008A370000}"/>
    <cellStyle name="Normal 10 4 2 6 2 3" xfId="15137" xr:uid="{00000000-0005-0000-0000-00008B370000}"/>
    <cellStyle name="Normal 10 4 2 6 2 3 2" xfId="36782" xr:uid="{00000000-0005-0000-0000-00008C370000}"/>
    <cellStyle name="Normal 10 4 2 6 2 4" xfId="25960" xr:uid="{00000000-0005-0000-0000-00008D370000}"/>
    <cellStyle name="Normal 10 4 2 6 3" xfId="7030" xr:uid="{00000000-0005-0000-0000-00008E370000}"/>
    <cellStyle name="Normal 10 4 2 6 3 2" xfId="17852" xr:uid="{00000000-0005-0000-0000-00008F370000}"/>
    <cellStyle name="Normal 10 4 2 6 3 2 2" xfId="39497" xr:uid="{00000000-0005-0000-0000-000090370000}"/>
    <cellStyle name="Normal 10 4 2 6 3 3" xfId="28675" xr:uid="{00000000-0005-0000-0000-000091370000}"/>
    <cellStyle name="Normal 10 4 2 6 4" xfId="12441" xr:uid="{00000000-0005-0000-0000-000092370000}"/>
    <cellStyle name="Normal 10 4 2 6 4 2" xfId="34086" xr:uid="{00000000-0005-0000-0000-000093370000}"/>
    <cellStyle name="Normal 10 4 2 6 5" xfId="23264" xr:uid="{00000000-0005-0000-0000-000094370000}"/>
    <cellStyle name="Normal 10 4 2 7" xfId="2954" xr:uid="{00000000-0005-0000-0000-000095370000}"/>
    <cellStyle name="Normal 10 4 2 7 2" xfId="8379" xr:uid="{00000000-0005-0000-0000-000096370000}"/>
    <cellStyle name="Normal 10 4 2 7 2 2" xfId="19201" xr:uid="{00000000-0005-0000-0000-000097370000}"/>
    <cellStyle name="Normal 10 4 2 7 2 2 2" xfId="40846" xr:uid="{00000000-0005-0000-0000-000098370000}"/>
    <cellStyle name="Normal 10 4 2 7 2 3" xfId="30024" xr:uid="{00000000-0005-0000-0000-000099370000}"/>
    <cellStyle name="Normal 10 4 2 7 3" xfId="13790" xr:uid="{00000000-0005-0000-0000-00009A370000}"/>
    <cellStyle name="Normal 10 4 2 7 3 2" xfId="35435" xr:uid="{00000000-0005-0000-0000-00009B370000}"/>
    <cellStyle name="Normal 10 4 2 7 4" xfId="24613" xr:uid="{00000000-0005-0000-0000-00009C370000}"/>
    <cellStyle name="Normal 10 4 2 8" xfId="5683" xr:uid="{00000000-0005-0000-0000-00009D370000}"/>
    <cellStyle name="Normal 10 4 2 8 2" xfId="16505" xr:uid="{00000000-0005-0000-0000-00009E370000}"/>
    <cellStyle name="Normal 10 4 2 8 2 2" xfId="38150" xr:uid="{00000000-0005-0000-0000-00009F370000}"/>
    <cellStyle name="Normal 10 4 2 8 3" xfId="27328" xr:uid="{00000000-0005-0000-0000-0000A0370000}"/>
    <cellStyle name="Normal 10 4 2 9" xfId="11094" xr:uid="{00000000-0005-0000-0000-0000A1370000}"/>
    <cellStyle name="Normal 10 4 2 9 2" xfId="32739" xr:uid="{00000000-0005-0000-0000-0000A2370000}"/>
    <cellStyle name="Normal 10 4 3" xfId="402" xr:uid="{00000000-0005-0000-0000-0000A3370000}"/>
    <cellStyle name="Normal 10 4 3 2" xfId="851" xr:uid="{00000000-0005-0000-0000-0000A4370000}"/>
    <cellStyle name="Normal 10 4 3 2 2" xfId="2200" xr:uid="{00000000-0005-0000-0000-0000A5370000}"/>
    <cellStyle name="Normal 10 4 3 2 2 2" xfId="4898" xr:uid="{00000000-0005-0000-0000-0000A6370000}"/>
    <cellStyle name="Normal 10 4 3 2 2 2 2" xfId="10323" xr:uid="{00000000-0005-0000-0000-0000A7370000}"/>
    <cellStyle name="Normal 10 4 3 2 2 2 2 2" xfId="21145" xr:uid="{00000000-0005-0000-0000-0000A8370000}"/>
    <cellStyle name="Normal 10 4 3 2 2 2 2 2 2" xfId="42790" xr:uid="{00000000-0005-0000-0000-0000A9370000}"/>
    <cellStyle name="Normal 10 4 3 2 2 2 2 3" xfId="31968" xr:uid="{00000000-0005-0000-0000-0000AA370000}"/>
    <cellStyle name="Normal 10 4 3 2 2 2 3" xfId="15734" xr:uid="{00000000-0005-0000-0000-0000AB370000}"/>
    <cellStyle name="Normal 10 4 3 2 2 2 3 2" xfId="37379" xr:uid="{00000000-0005-0000-0000-0000AC370000}"/>
    <cellStyle name="Normal 10 4 3 2 2 2 4" xfId="26557" xr:uid="{00000000-0005-0000-0000-0000AD370000}"/>
    <cellStyle name="Normal 10 4 3 2 2 3" xfId="7627" xr:uid="{00000000-0005-0000-0000-0000AE370000}"/>
    <cellStyle name="Normal 10 4 3 2 2 3 2" xfId="18449" xr:uid="{00000000-0005-0000-0000-0000AF370000}"/>
    <cellStyle name="Normal 10 4 3 2 2 3 2 2" xfId="40094" xr:uid="{00000000-0005-0000-0000-0000B0370000}"/>
    <cellStyle name="Normal 10 4 3 2 2 3 3" xfId="29272" xr:uid="{00000000-0005-0000-0000-0000B1370000}"/>
    <cellStyle name="Normal 10 4 3 2 2 4" xfId="13038" xr:uid="{00000000-0005-0000-0000-0000B2370000}"/>
    <cellStyle name="Normal 10 4 3 2 2 4 2" xfId="34683" xr:uid="{00000000-0005-0000-0000-0000B3370000}"/>
    <cellStyle name="Normal 10 4 3 2 2 5" xfId="23861" xr:uid="{00000000-0005-0000-0000-0000B4370000}"/>
    <cellStyle name="Normal 10 4 3 2 3" xfId="3551" xr:uid="{00000000-0005-0000-0000-0000B5370000}"/>
    <cellStyle name="Normal 10 4 3 2 3 2" xfId="8976" xr:uid="{00000000-0005-0000-0000-0000B6370000}"/>
    <cellStyle name="Normal 10 4 3 2 3 2 2" xfId="19798" xr:uid="{00000000-0005-0000-0000-0000B7370000}"/>
    <cellStyle name="Normal 10 4 3 2 3 2 2 2" xfId="41443" xr:uid="{00000000-0005-0000-0000-0000B8370000}"/>
    <cellStyle name="Normal 10 4 3 2 3 2 3" xfId="30621" xr:uid="{00000000-0005-0000-0000-0000B9370000}"/>
    <cellStyle name="Normal 10 4 3 2 3 3" xfId="14387" xr:uid="{00000000-0005-0000-0000-0000BA370000}"/>
    <cellStyle name="Normal 10 4 3 2 3 3 2" xfId="36032" xr:uid="{00000000-0005-0000-0000-0000BB370000}"/>
    <cellStyle name="Normal 10 4 3 2 3 4" xfId="25210" xr:uid="{00000000-0005-0000-0000-0000BC370000}"/>
    <cellStyle name="Normal 10 4 3 2 4" xfId="6280" xr:uid="{00000000-0005-0000-0000-0000BD370000}"/>
    <cellStyle name="Normal 10 4 3 2 4 2" xfId="17102" xr:uid="{00000000-0005-0000-0000-0000BE370000}"/>
    <cellStyle name="Normal 10 4 3 2 4 2 2" xfId="38747" xr:uid="{00000000-0005-0000-0000-0000BF370000}"/>
    <cellStyle name="Normal 10 4 3 2 4 3" xfId="27925" xr:uid="{00000000-0005-0000-0000-0000C0370000}"/>
    <cellStyle name="Normal 10 4 3 2 5" xfId="11691" xr:uid="{00000000-0005-0000-0000-0000C1370000}"/>
    <cellStyle name="Normal 10 4 3 2 5 2" xfId="33336" xr:uid="{00000000-0005-0000-0000-0000C2370000}"/>
    <cellStyle name="Normal 10 4 3 2 6" xfId="22514" xr:uid="{00000000-0005-0000-0000-0000C3370000}"/>
    <cellStyle name="Normal 10 4 3 3" xfId="1300" xr:uid="{00000000-0005-0000-0000-0000C4370000}"/>
    <cellStyle name="Normal 10 4 3 3 2" xfId="2649" xr:uid="{00000000-0005-0000-0000-0000C5370000}"/>
    <cellStyle name="Normal 10 4 3 3 2 2" xfId="5347" xr:uid="{00000000-0005-0000-0000-0000C6370000}"/>
    <cellStyle name="Normal 10 4 3 3 2 2 2" xfId="10772" xr:uid="{00000000-0005-0000-0000-0000C7370000}"/>
    <cellStyle name="Normal 10 4 3 3 2 2 2 2" xfId="21594" xr:uid="{00000000-0005-0000-0000-0000C8370000}"/>
    <cellStyle name="Normal 10 4 3 3 2 2 2 2 2" xfId="43239" xr:uid="{00000000-0005-0000-0000-0000C9370000}"/>
    <cellStyle name="Normal 10 4 3 3 2 2 2 3" xfId="32417" xr:uid="{00000000-0005-0000-0000-0000CA370000}"/>
    <cellStyle name="Normal 10 4 3 3 2 2 3" xfId="16183" xr:uid="{00000000-0005-0000-0000-0000CB370000}"/>
    <cellStyle name="Normal 10 4 3 3 2 2 3 2" xfId="37828" xr:uid="{00000000-0005-0000-0000-0000CC370000}"/>
    <cellStyle name="Normal 10 4 3 3 2 2 4" xfId="27006" xr:uid="{00000000-0005-0000-0000-0000CD370000}"/>
    <cellStyle name="Normal 10 4 3 3 2 3" xfId="8076" xr:uid="{00000000-0005-0000-0000-0000CE370000}"/>
    <cellStyle name="Normal 10 4 3 3 2 3 2" xfId="18898" xr:uid="{00000000-0005-0000-0000-0000CF370000}"/>
    <cellStyle name="Normal 10 4 3 3 2 3 2 2" xfId="40543" xr:uid="{00000000-0005-0000-0000-0000D0370000}"/>
    <cellStyle name="Normal 10 4 3 3 2 3 3" xfId="29721" xr:uid="{00000000-0005-0000-0000-0000D1370000}"/>
    <cellStyle name="Normal 10 4 3 3 2 4" xfId="13487" xr:uid="{00000000-0005-0000-0000-0000D2370000}"/>
    <cellStyle name="Normal 10 4 3 3 2 4 2" xfId="35132" xr:uid="{00000000-0005-0000-0000-0000D3370000}"/>
    <cellStyle name="Normal 10 4 3 3 2 5" xfId="24310" xr:uid="{00000000-0005-0000-0000-0000D4370000}"/>
    <cellStyle name="Normal 10 4 3 3 3" xfId="4000" xr:uid="{00000000-0005-0000-0000-0000D5370000}"/>
    <cellStyle name="Normal 10 4 3 3 3 2" xfId="9425" xr:uid="{00000000-0005-0000-0000-0000D6370000}"/>
    <cellStyle name="Normal 10 4 3 3 3 2 2" xfId="20247" xr:uid="{00000000-0005-0000-0000-0000D7370000}"/>
    <cellStyle name="Normal 10 4 3 3 3 2 2 2" xfId="41892" xr:uid="{00000000-0005-0000-0000-0000D8370000}"/>
    <cellStyle name="Normal 10 4 3 3 3 2 3" xfId="31070" xr:uid="{00000000-0005-0000-0000-0000D9370000}"/>
    <cellStyle name="Normal 10 4 3 3 3 3" xfId="14836" xr:uid="{00000000-0005-0000-0000-0000DA370000}"/>
    <cellStyle name="Normal 10 4 3 3 3 3 2" xfId="36481" xr:uid="{00000000-0005-0000-0000-0000DB370000}"/>
    <cellStyle name="Normal 10 4 3 3 3 4" xfId="25659" xr:uid="{00000000-0005-0000-0000-0000DC370000}"/>
    <cellStyle name="Normal 10 4 3 3 4" xfId="6729" xr:uid="{00000000-0005-0000-0000-0000DD370000}"/>
    <cellStyle name="Normal 10 4 3 3 4 2" xfId="17551" xr:uid="{00000000-0005-0000-0000-0000DE370000}"/>
    <cellStyle name="Normal 10 4 3 3 4 2 2" xfId="39196" xr:uid="{00000000-0005-0000-0000-0000DF370000}"/>
    <cellStyle name="Normal 10 4 3 3 4 3" xfId="28374" xr:uid="{00000000-0005-0000-0000-0000E0370000}"/>
    <cellStyle name="Normal 10 4 3 3 5" xfId="12140" xr:uid="{00000000-0005-0000-0000-0000E1370000}"/>
    <cellStyle name="Normal 10 4 3 3 5 2" xfId="33785" xr:uid="{00000000-0005-0000-0000-0000E2370000}"/>
    <cellStyle name="Normal 10 4 3 3 6" xfId="22963" xr:uid="{00000000-0005-0000-0000-0000E3370000}"/>
    <cellStyle name="Normal 10 4 3 4" xfId="1751" xr:uid="{00000000-0005-0000-0000-0000E4370000}"/>
    <cellStyle name="Normal 10 4 3 4 2" xfId="4449" xr:uid="{00000000-0005-0000-0000-0000E5370000}"/>
    <cellStyle name="Normal 10 4 3 4 2 2" xfId="9874" xr:uid="{00000000-0005-0000-0000-0000E6370000}"/>
    <cellStyle name="Normal 10 4 3 4 2 2 2" xfId="20696" xr:uid="{00000000-0005-0000-0000-0000E7370000}"/>
    <cellStyle name="Normal 10 4 3 4 2 2 2 2" xfId="42341" xr:uid="{00000000-0005-0000-0000-0000E8370000}"/>
    <cellStyle name="Normal 10 4 3 4 2 2 3" xfId="31519" xr:uid="{00000000-0005-0000-0000-0000E9370000}"/>
    <cellStyle name="Normal 10 4 3 4 2 3" xfId="15285" xr:uid="{00000000-0005-0000-0000-0000EA370000}"/>
    <cellStyle name="Normal 10 4 3 4 2 3 2" xfId="36930" xr:uid="{00000000-0005-0000-0000-0000EB370000}"/>
    <cellStyle name="Normal 10 4 3 4 2 4" xfId="26108" xr:uid="{00000000-0005-0000-0000-0000EC370000}"/>
    <cellStyle name="Normal 10 4 3 4 3" xfId="7178" xr:uid="{00000000-0005-0000-0000-0000ED370000}"/>
    <cellStyle name="Normal 10 4 3 4 3 2" xfId="18000" xr:uid="{00000000-0005-0000-0000-0000EE370000}"/>
    <cellStyle name="Normal 10 4 3 4 3 2 2" xfId="39645" xr:uid="{00000000-0005-0000-0000-0000EF370000}"/>
    <cellStyle name="Normal 10 4 3 4 3 3" xfId="28823" xr:uid="{00000000-0005-0000-0000-0000F0370000}"/>
    <cellStyle name="Normal 10 4 3 4 4" xfId="12589" xr:uid="{00000000-0005-0000-0000-0000F1370000}"/>
    <cellStyle name="Normal 10 4 3 4 4 2" xfId="34234" xr:uid="{00000000-0005-0000-0000-0000F2370000}"/>
    <cellStyle name="Normal 10 4 3 4 5" xfId="23412" xr:uid="{00000000-0005-0000-0000-0000F3370000}"/>
    <cellStyle name="Normal 10 4 3 5" xfId="3102" xr:uid="{00000000-0005-0000-0000-0000F4370000}"/>
    <cellStyle name="Normal 10 4 3 5 2" xfId="8527" xr:uid="{00000000-0005-0000-0000-0000F5370000}"/>
    <cellStyle name="Normal 10 4 3 5 2 2" xfId="19349" xr:uid="{00000000-0005-0000-0000-0000F6370000}"/>
    <cellStyle name="Normal 10 4 3 5 2 2 2" xfId="40994" xr:uid="{00000000-0005-0000-0000-0000F7370000}"/>
    <cellStyle name="Normal 10 4 3 5 2 3" xfId="30172" xr:uid="{00000000-0005-0000-0000-0000F8370000}"/>
    <cellStyle name="Normal 10 4 3 5 3" xfId="13938" xr:uid="{00000000-0005-0000-0000-0000F9370000}"/>
    <cellStyle name="Normal 10 4 3 5 3 2" xfId="35583" xr:uid="{00000000-0005-0000-0000-0000FA370000}"/>
    <cellStyle name="Normal 10 4 3 5 4" xfId="24761" xr:uid="{00000000-0005-0000-0000-0000FB370000}"/>
    <cellStyle name="Normal 10 4 3 6" xfId="5831" xr:uid="{00000000-0005-0000-0000-0000FC370000}"/>
    <cellStyle name="Normal 10 4 3 6 2" xfId="16653" xr:uid="{00000000-0005-0000-0000-0000FD370000}"/>
    <cellStyle name="Normal 10 4 3 6 2 2" xfId="38298" xr:uid="{00000000-0005-0000-0000-0000FE370000}"/>
    <cellStyle name="Normal 10 4 3 6 3" xfId="27476" xr:uid="{00000000-0005-0000-0000-0000FF370000}"/>
    <cellStyle name="Normal 10 4 3 7" xfId="11242" xr:uid="{00000000-0005-0000-0000-000000380000}"/>
    <cellStyle name="Normal 10 4 3 7 2" xfId="32887" xr:uid="{00000000-0005-0000-0000-000001380000}"/>
    <cellStyle name="Normal 10 4 3 8" xfId="22065" xr:uid="{00000000-0005-0000-0000-000002380000}"/>
    <cellStyle name="Normal 10 4 4" xfId="552" xr:uid="{00000000-0005-0000-0000-000003380000}"/>
    <cellStyle name="Normal 10 4 4 2" xfId="1001" xr:uid="{00000000-0005-0000-0000-000004380000}"/>
    <cellStyle name="Normal 10 4 4 2 2" xfId="2350" xr:uid="{00000000-0005-0000-0000-000005380000}"/>
    <cellStyle name="Normal 10 4 4 2 2 2" xfId="5048" xr:uid="{00000000-0005-0000-0000-000006380000}"/>
    <cellStyle name="Normal 10 4 4 2 2 2 2" xfId="10473" xr:uid="{00000000-0005-0000-0000-000007380000}"/>
    <cellStyle name="Normal 10 4 4 2 2 2 2 2" xfId="21295" xr:uid="{00000000-0005-0000-0000-000008380000}"/>
    <cellStyle name="Normal 10 4 4 2 2 2 2 2 2" xfId="42940" xr:uid="{00000000-0005-0000-0000-000009380000}"/>
    <cellStyle name="Normal 10 4 4 2 2 2 2 3" xfId="32118" xr:uid="{00000000-0005-0000-0000-00000A380000}"/>
    <cellStyle name="Normal 10 4 4 2 2 2 3" xfId="15884" xr:uid="{00000000-0005-0000-0000-00000B380000}"/>
    <cellStyle name="Normal 10 4 4 2 2 2 3 2" xfId="37529" xr:uid="{00000000-0005-0000-0000-00000C380000}"/>
    <cellStyle name="Normal 10 4 4 2 2 2 4" xfId="26707" xr:uid="{00000000-0005-0000-0000-00000D380000}"/>
    <cellStyle name="Normal 10 4 4 2 2 3" xfId="7777" xr:uid="{00000000-0005-0000-0000-00000E380000}"/>
    <cellStyle name="Normal 10 4 4 2 2 3 2" xfId="18599" xr:uid="{00000000-0005-0000-0000-00000F380000}"/>
    <cellStyle name="Normal 10 4 4 2 2 3 2 2" xfId="40244" xr:uid="{00000000-0005-0000-0000-000010380000}"/>
    <cellStyle name="Normal 10 4 4 2 2 3 3" xfId="29422" xr:uid="{00000000-0005-0000-0000-000011380000}"/>
    <cellStyle name="Normal 10 4 4 2 2 4" xfId="13188" xr:uid="{00000000-0005-0000-0000-000012380000}"/>
    <cellStyle name="Normal 10 4 4 2 2 4 2" xfId="34833" xr:uid="{00000000-0005-0000-0000-000013380000}"/>
    <cellStyle name="Normal 10 4 4 2 2 5" xfId="24011" xr:uid="{00000000-0005-0000-0000-000014380000}"/>
    <cellStyle name="Normal 10 4 4 2 3" xfId="3701" xr:uid="{00000000-0005-0000-0000-000015380000}"/>
    <cellStyle name="Normal 10 4 4 2 3 2" xfId="9126" xr:uid="{00000000-0005-0000-0000-000016380000}"/>
    <cellStyle name="Normal 10 4 4 2 3 2 2" xfId="19948" xr:uid="{00000000-0005-0000-0000-000017380000}"/>
    <cellStyle name="Normal 10 4 4 2 3 2 2 2" xfId="41593" xr:uid="{00000000-0005-0000-0000-000018380000}"/>
    <cellStyle name="Normal 10 4 4 2 3 2 3" xfId="30771" xr:uid="{00000000-0005-0000-0000-000019380000}"/>
    <cellStyle name="Normal 10 4 4 2 3 3" xfId="14537" xr:uid="{00000000-0005-0000-0000-00001A380000}"/>
    <cellStyle name="Normal 10 4 4 2 3 3 2" xfId="36182" xr:uid="{00000000-0005-0000-0000-00001B380000}"/>
    <cellStyle name="Normal 10 4 4 2 3 4" xfId="25360" xr:uid="{00000000-0005-0000-0000-00001C380000}"/>
    <cellStyle name="Normal 10 4 4 2 4" xfId="6430" xr:uid="{00000000-0005-0000-0000-00001D380000}"/>
    <cellStyle name="Normal 10 4 4 2 4 2" xfId="17252" xr:uid="{00000000-0005-0000-0000-00001E380000}"/>
    <cellStyle name="Normal 10 4 4 2 4 2 2" xfId="38897" xr:uid="{00000000-0005-0000-0000-00001F380000}"/>
    <cellStyle name="Normal 10 4 4 2 4 3" xfId="28075" xr:uid="{00000000-0005-0000-0000-000020380000}"/>
    <cellStyle name="Normal 10 4 4 2 5" xfId="11841" xr:uid="{00000000-0005-0000-0000-000021380000}"/>
    <cellStyle name="Normal 10 4 4 2 5 2" xfId="33486" xr:uid="{00000000-0005-0000-0000-000022380000}"/>
    <cellStyle name="Normal 10 4 4 2 6" xfId="22664" xr:uid="{00000000-0005-0000-0000-000023380000}"/>
    <cellStyle name="Normal 10 4 4 3" xfId="1450" xr:uid="{00000000-0005-0000-0000-000024380000}"/>
    <cellStyle name="Normal 10 4 4 3 2" xfId="2799" xr:uid="{00000000-0005-0000-0000-000025380000}"/>
    <cellStyle name="Normal 10 4 4 3 2 2" xfId="5497" xr:uid="{00000000-0005-0000-0000-000026380000}"/>
    <cellStyle name="Normal 10 4 4 3 2 2 2" xfId="10922" xr:uid="{00000000-0005-0000-0000-000027380000}"/>
    <cellStyle name="Normal 10 4 4 3 2 2 2 2" xfId="21744" xr:uid="{00000000-0005-0000-0000-000028380000}"/>
    <cellStyle name="Normal 10 4 4 3 2 2 2 2 2" xfId="43389" xr:uid="{00000000-0005-0000-0000-000029380000}"/>
    <cellStyle name="Normal 10 4 4 3 2 2 2 3" xfId="32567" xr:uid="{00000000-0005-0000-0000-00002A380000}"/>
    <cellStyle name="Normal 10 4 4 3 2 2 3" xfId="16333" xr:uid="{00000000-0005-0000-0000-00002B380000}"/>
    <cellStyle name="Normal 10 4 4 3 2 2 3 2" xfId="37978" xr:uid="{00000000-0005-0000-0000-00002C380000}"/>
    <cellStyle name="Normal 10 4 4 3 2 2 4" xfId="27156" xr:uid="{00000000-0005-0000-0000-00002D380000}"/>
    <cellStyle name="Normal 10 4 4 3 2 3" xfId="8226" xr:uid="{00000000-0005-0000-0000-00002E380000}"/>
    <cellStyle name="Normal 10 4 4 3 2 3 2" xfId="19048" xr:uid="{00000000-0005-0000-0000-00002F380000}"/>
    <cellStyle name="Normal 10 4 4 3 2 3 2 2" xfId="40693" xr:uid="{00000000-0005-0000-0000-000030380000}"/>
    <cellStyle name="Normal 10 4 4 3 2 3 3" xfId="29871" xr:uid="{00000000-0005-0000-0000-000031380000}"/>
    <cellStyle name="Normal 10 4 4 3 2 4" xfId="13637" xr:uid="{00000000-0005-0000-0000-000032380000}"/>
    <cellStyle name="Normal 10 4 4 3 2 4 2" xfId="35282" xr:uid="{00000000-0005-0000-0000-000033380000}"/>
    <cellStyle name="Normal 10 4 4 3 2 5" xfId="24460" xr:uid="{00000000-0005-0000-0000-000034380000}"/>
    <cellStyle name="Normal 10 4 4 3 3" xfId="4150" xr:uid="{00000000-0005-0000-0000-000035380000}"/>
    <cellStyle name="Normal 10 4 4 3 3 2" xfId="9575" xr:uid="{00000000-0005-0000-0000-000036380000}"/>
    <cellStyle name="Normal 10 4 4 3 3 2 2" xfId="20397" xr:uid="{00000000-0005-0000-0000-000037380000}"/>
    <cellStyle name="Normal 10 4 4 3 3 2 2 2" xfId="42042" xr:uid="{00000000-0005-0000-0000-000038380000}"/>
    <cellStyle name="Normal 10 4 4 3 3 2 3" xfId="31220" xr:uid="{00000000-0005-0000-0000-000039380000}"/>
    <cellStyle name="Normal 10 4 4 3 3 3" xfId="14986" xr:uid="{00000000-0005-0000-0000-00003A380000}"/>
    <cellStyle name="Normal 10 4 4 3 3 3 2" xfId="36631" xr:uid="{00000000-0005-0000-0000-00003B380000}"/>
    <cellStyle name="Normal 10 4 4 3 3 4" xfId="25809" xr:uid="{00000000-0005-0000-0000-00003C380000}"/>
    <cellStyle name="Normal 10 4 4 3 4" xfId="6879" xr:uid="{00000000-0005-0000-0000-00003D380000}"/>
    <cellStyle name="Normal 10 4 4 3 4 2" xfId="17701" xr:uid="{00000000-0005-0000-0000-00003E380000}"/>
    <cellStyle name="Normal 10 4 4 3 4 2 2" xfId="39346" xr:uid="{00000000-0005-0000-0000-00003F380000}"/>
    <cellStyle name="Normal 10 4 4 3 4 3" xfId="28524" xr:uid="{00000000-0005-0000-0000-000040380000}"/>
    <cellStyle name="Normal 10 4 4 3 5" xfId="12290" xr:uid="{00000000-0005-0000-0000-000041380000}"/>
    <cellStyle name="Normal 10 4 4 3 5 2" xfId="33935" xr:uid="{00000000-0005-0000-0000-000042380000}"/>
    <cellStyle name="Normal 10 4 4 3 6" xfId="23113" xr:uid="{00000000-0005-0000-0000-000043380000}"/>
    <cellStyle name="Normal 10 4 4 4" xfId="1901" xr:uid="{00000000-0005-0000-0000-000044380000}"/>
    <cellStyle name="Normal 10 4 4 4 2" xfId="4599" xr:uid="{00000000-0005-0000-0000-000045380000}"/>
    <cellStyle name="Normal 10 4 4 4 2 2" xfId="10024" xr:uid="{00000000-0005-0000-0000-000046380000}"/>
    <cellStyle name="Normal 10 4 4 4 2 2 2" xfId="20846" xr:uid="{00000000-0005-0000-0000-000047380000}"/>
    <cellStyle name="Normal 10 4 4 4 2 2 2 2" xfId="42491" xr:uid="{00000000-0005-0000-0000-000048380000}"/>
    <cellStyle name="Normal 10 4 4 4 2 2 3" xfId="31669" xr:uid="{00000000-0005-0000-0000-000049380000}"/>
    <cellStyle name="Normal 10 4 4 4 2 3" xfId="15435" xr:uid="{00000000-0005-0000-0000-00004A380000}"/>
    <cellStyle name="Normal 10 4 4 4 2 3 2" xfId="37080" xr:uid="{00000000-0005-0000-0000-00004B380000}"/>
    <cellStyle name="Normal 10 4 4 4 2 4" xfId="26258" xr:uid="{00000000-0005-0000-0000-00004C380000}"/>
    <cellStyle name="Normal 10 4 4 4 3" xfId="7328" xr:uid="{00000000-0005-0000-0000-00004D380000}"/>
    <cellStyle name="Normal 10 4 4 4 3 2" xfId="18150" xr:uid="{00000000-0005-0000-0000-00004E380000}"/>
    <cellStyle name="Normal 10 4 4 4 3 2 2" xfId="39795" xr:uid="{00000000-0005-0000-0000-00004F380000}"/>
    <cellStyle name="Normal 10 4 4 4 3 3" xfId="28973" xr:uid="{00000000-0005-0000-0000-000050380000}"/>
    <cellStyle name="Normal 10 4 4 4 4" xfId="12739" xr:uid="{00000000-0005-0000-0000-000051380000}"/>
    <cellStyle name="Normal 10 4 4 4 4 2" xfId="34384" xr:uid="{00000000-0005-0000-0000-000052380000}"/>
    <cellStyle name="Normal 10 4 4 4 5" xfId="23562" xr:uid="{00000000-0005-0000-0000-000053380000}"/>
    <cellStyle name="Normal 10 4 4 5" xfId="3252" xr:uid="{00000000-0005-0000-0000-000054380000}"/>
    <cellStyle name="Normal 10 4 4 5 2" xfId="8677" xr:uid="{00000000-0005-0000-0000-000055380000}"/>
    <cellStyle name="Normal 10 4 4 5 2 2" xfId="19499" xr:uid="{00000000-0005-0000-0000-000056380000}"/>
    <cellStyle name="Normal 10 4 4 5 2 2 2" xfId="41144" xr:uid="{00000000-0005-0000-0000-000057380000}"/>
    <cellStyle name="Normal 10 4 4 5 2 3" xfId="30322" xr:uid="{00000000-0005-0000-0000-000058380000}"/>
    <cellStyle name="Normal 10 4 4 5 3" xfId="14088" xr:uid="{00000000-0005-0000-0000-000059380000}"/>
    <cellStyle name="Normal 10 4 4 5 3 2" xfId="35733" xr:uid="{00000000-0005-0000-0000-00005A380000}"/>
    <cellStyle name="Normal 10 4 4 5 4" xfId="24911" xr:uid="{00000000-0005-0000-0000-00005B380000}"/>
    <cellStyle name="Normal 10 4 4 6" xfId="5981" xr:uid="{00000000-0005-0000-0000-00005C380000}"/>
    <cellStyle name="Normal 10 4 4 6 2" xfId="16803" xr:uid="{00000000-0005-0000-0000-00005D380000}"/>
    <cellStyle name="Normal 10 4 4 6 2 2" xfId="38448" xr:uid="{00000000-0005-0000-0000-00005E380000}"/>
    <cellStyle name="Normal 10 4 4 6 3" xfId="27626" xr:uid="{00000000-0005-0000-0000-00005F380000}"/>
    <cellStyle name="Normal 10 4 4 7" xfId="11392" xr:uid="{00000000-0005-0000-0000-000060380000}"/>
    <cellStyle name="Normal 10 4 4 7 2" xfId="33037" xr:uid="{00000000-0005-0000-0000-000061380000}"/>
    <cellStyle name="Normal 10 4 4 8" xfId="22215" xr:uid="{00000000-0005-0000-0000-000062380000}"/>
    <cellStyle name="Normal 10 4 5" xfId="702" xr:uid="{00000000-0005-0000-0000-000063380000}"/>
    <cellStyle name="Normal 10 4 5 2" xfId="2051" xr:uid="{00000000-0005-0000-0000-000064380000}"/>
    <cellStyle name="Normal 10 4 5 2 2" xfId="4749" xr:uid="{00000000-0005-0000-0000-000065380000}"/>
    <cellStyle name="Normal 10 4 5 2 2 2" xfId="10174" xr:uid="{00000000-0005-0000-0000-000066380000}"/>
    <cellStyle name="Normal 10 4 5 2 2 2 2" xfId="20996" xr:uid="{00000000-0005-0000-0000-000067380000}"/>
    <cellStyle name="Normal 10 4 5 2 2 2 2 2" xfId="42641" xr:uid="{00000000-0005-0000-0000-000068380000}"/>
    <cellStyle name="Normal 10 4 5 2 2 2 3" xfId="31819" xr:uid="{00000000-0005-0000-0000-000069380000}"/>
    <cellStyle name="Normal 10 4 5 2 2 3" xfId="15585" xr:uid="{00000000-0005-0000-0000-00006A380000}"/>
    <cellStyle name="Normal 10 4 5 2 2 3 2" xfId="37230" xr:uid="{00000000-0005-0000-0000-00006B380000}"/>
    <cellStyle name="Normal 10 4 5 2 2 4" xfId="26408" xr:uid="{00000000-0005-0000-0000-00006C380000}"/>
    <cellStyle name="Normal 10 4 5 2 3" xfId="7478" xr:uid="{00000000-0005-0000-0000-00006D380000}"/>
    <cellStyle name="Normal 10 4 5 2 3 2" xfId="18300" xr:uid="{00000000-0005-0000-0000-00006E380000}"/>
    <cellStyle name="Normal 10 4 5 2 3 2 2" xfId="39945" xr:uid="{00000000-0005-0000-0000-00006F380000}"/>
    <cellStyle name="Normal 10 4 5 2 3 3" xfId="29123" xr:uid="{00000000-0005-0000-0000-000070380000}"/>
    <cellStyle name="Normal 10 4 5 2 4" xfId="12889" xr:uid="{00000000-0005-0000-0000-000071380000}"/>
    <cellStyle name="Normal 10 4 5 2 4 2" xfId="34534" xr:uid="{00000000-0005-0000-0000-000072380000}"/>
    <cellStyle name="Normal 10 4 5 2 5" xfId="23712" xr:uid="{00000000-0005-0000-0000-000073380000}"/>
    <cellStyle name="Normal 10 4 5 3" xfId="3402" xr:uid="{00000000-0005-0000-0000-000074380000}"/>
    <cellStyle name="Normal 10 4 5 3 2" xfId="8827" xr:uid="{00000000-0005-0000-0000-000075380000}"/>
    <cellStyle name="Normal 10 4 5 3 2 2" xfId="19649" xr:uid="{00000000-0005-0000-0000-000076380000}"/>
    <cellStyle name="Normal 10 4 5 3 2 2 2" xfId="41294" xr:uid="{00000000-0005-0000-0000-000077380000}"/>
    <cellStyle name="Normal 10 4 5 3 2 3" xfId="30472" xr:uid="{00000000-0005-0000-0000-000078380000}"/>
    <cellStyle name="Normal 10 4 5 3 3" xfId="14238" xr:uid="{00000000-0005-0000-0000-000079380000}"/>
    <cellStyle name="Normal 10 4 5 3 3 2" xfId="35883" xr:uid="{00000000-0005-0000-0000-00007A380000}"/>
    <cellStyle name="Normal 10 4 5 3 4" xfId="25061" xr:uid="{00000000-0005-0000-0000-00007B380000}"/>
    <cellStyle name="Normal 10 4 5 4" xfId="6131" xr:uid="{00000000-0005-0000-0000-00007C380000}"/>
    <cellStyle name="Normal 10 4 5 4 2" xfId="16953" xr:uid="{00000000-0005-0000-0000-00007D380000}"/>
    <cellStyle name="Normal 10 4 5 4 2 2" xfId="38598" xr:uid="{00000000-0005-0000-0000-00007E380000}"/>
    <cellStyle name="Normal 10 4 5 4 3" xfId="27776" xr:uid="{00000000-0005-0000-0000-00007F380000}"/>
    <cellStyle name="Normal 10 4 5 5" xfId="11542" xr:uid="{00000000-0005-0000-0000-000080380000}"/>
    <cellStyle name="Normal 10 4 5 5 2" xfId="33187" xr:uid="{00000000-0005-0000-0000-000081380000}"/>
    <cellStyle name="Normal 10 4 5 6" xfId="22365" xr:uid="{00000000-0005-0000-0000-000082380000}"/>
    <cellStyle name="Normal 10 4 6" xfId="1151" xr:uid="{00000000-0005-0000-0000-000083380000}"/>
    <cellStyle name="Normal 10 4 6 2" xfId="2500" xr:uid="{00000000-0005-0000-0000-000084380000}"/>
    <cellStyle name="Normal 10 4 6 2 2" xfId="5198" xr:uid="{00000000-0005-0000-0000-000085380000}"/>
    <cellStyle name="Normal 10 4 6 2 2 2" xfId="10623" xr:uid="{00000000-0005-0000-0000-000086380000}"/>
    <cellStyle name="Normal 10 4 6 2 2 2 2" xfId="21445" xr:uid="{00000000-0005-0000-0000-000087380000}"/>
    <cellStyle name="Normal 10 4 6 2 2 2 2 2" xfId="43090" xr:uid="{00000000-0005-0000-0000-000088380000}"/>
    <cellStyle name="Normal 10 4 6 2 2 2 3" xfId="32268" xr:uid="{00000000-0005-0000-0000-000089380000}"/>
    <cellStyle name="Normal 10 4 6 2 2 3" xfId="16034" xr:uid="{00000000-0005-0000-0000-00008A380000}"/>
    <cellStyle name="Normal 10 4 6 2 2 3 2" xfId="37679" xr:uid="{00000000-0005-0000-0000-00008B380000}"/>
    <cellStyle name="Normal 10 4 6 2 2 4" xfId="26857" xr:uid="{00000000-0005-0000-0000-00008C380000}"/>
    <cellStyle name="Normal 10 4 6 2 3" xfId="7927" xr:uid="{00000000-0005-0000-0000-00008D380000}"/>
    <cellStyle name="Normal 10 4 6 2 3 2" xfId="18749" xr:uid="{00000000-0005-0000-0000-00008E380000}"/>
    <cellStyle name="Normal 10 4 6 2 3 2 2" xfId="40394" xr:uid="{00000000-0005-0000-0000-00008F380000}"/>
    <cellStyle name="Normal 10 4 6 2 3 3" xfId="29572" xr:uid="{00000000-0005-0000-0000-000090380000}"/>
    <cellStyle name="Normal 10 4 6 2 4" xfId="13338" xr:uid="{00000000-0005-0000-0000-000091380000}"/>
    <cellStyle name="Normal 10 4 6 2 4 2" xfId="34983" xr:uid="{00000000-0005-0000-0000-000092380000}"/>
    <cellStyle name="Normal 10 4 6 2 5" xfId="24161" xr:uid="{00000000-0005-0000-0000-000093380000}"/>
    <cellStyle name="Normal 10 4 6 3" xfId="3851" xr:uid="{00000000-0005-0000-0000-000094380000}"/>
    <cellStyle name="Normal 10 4 6 3 2" xfId="9276" xr:uid="{00000000-0005-0000-0000-000095380000}"/>
    <cellStyle name="Normal 10 4 6 3 2 2" xfId="20098" xr:uid="{00000000-0005-0000-0000-000096380000}"/>
    <cellStyle name="Normal 10 4 6 3 2 2 2" xfId="41743" xr:uid="{00000000-0005-0000-0000-000097380000}"/>
    <cellStyle name="Normal 10 4 6 3 2 3" xfId="30921" xr:uid="{00000000-0005-0000-0000-000098380000}"/>
    <cellStyle name="Normal 10 4 6 3 3" xfId="14687" xr:uid="{00000000-0005-0000-0000-000099380000}"/>
    <cellStyle name="Normal 10 4 6 3 3 2" xfId="36332" xr:uid="{00000000-0005-0000-0000-00009A380000}"/>
    <cellStyle name="Normal 10 4 6 3 4" xfId="25510" xr:uid="{00000000-0005-0000-0000-00009B380000}"/>
    <cellStyle name="Normal 10 4 6 4" xfId="6580" xr:uid="{00000000-0005-0000-0000-00009C380000}"/>
    <cellStyle name="Normal 10 4 6 4 2" xfId="17402" xr:uid="{00000000-0005-0000-0000-00009D380000}"/>
    <cellStyle name="Normal 10 4 6 4 2 2" xfId="39047" xr:uid="{00000000-0005-0000-0000-00009E380000}"/>
    <cellStyle name="Normal 10 4 6 4 3" xfId="28225" xr:uid="{00000000-0005-0000-0000-00009F380000}"/>
    <cellStyle name="Normal 10 4 6 5" xfId="11991" xr:uid="{00000000-0005-0000-0000-0000A0380000}"/>
    <cellStyle name="Normal 10 4 6 5 2" xfId="33636" xr:uid="{00000000-0005-0000-0000-0000A1380000}"/>
    <cellStyle name="Normal 10 4 6 6" xfId="22814" xr:uid="{00000000-0005-0000-0000-0000A2380000}"/>
    <cellStyle name="Normal 10 4 7" xfId="1602" xr:uid="{00000000-0005-0000-0000-0000A3380000}"/>
    <cellStyle name="Normal 10 4 7 2" xfId="4300" xr:uid="{00000000-0005-0000-0000-0000A4380000}"/>
    <cellStyle name="Normal 10 4 7 2 2" xfId="9725" xr:uid="{00000000-0005-0000-0000-0000A5380000}"/>
    <cellStyle name="Normal 10 4 7 2 2 2" xfId="20547" xr:uid="{00000000-0005-0000-0000-0000A6380000}"/>
    <cellStyle name="Normal 10 4 7 2 2 2 2" xfId="42192" xr:uid="{00000000-0005-0000-0000-0000A7380000}"/>
    <cellStyle name="Normal 10 4 7 2 2 3" xfId="31370" xr:uid="{00000000-0005-0000-0000-0000A8380000}"/>
    <cellStyle name="Normal 10 4 7 2 3" xfId="15136" xr:uid="{00000000-0005-0000-0000-0000A9380000}"/>
    <cellStyle name="Normal 10 4 7 2 3 2" xfId="36781" xr:uid="{00000000-0005-0000-0000-0000AA380000}"/>
    <cellStyle name="Normal 10 4 7 2 4" xfId="25959" xr:uid="{00000000-0005-0000-0000-0000AB380000}"/>
    <cellStyle name="Normal 10 4 7 3" xfId="7029" xr:uid="{00000000-0005-0000-0000-0000AC380000}"/>
    <cellStyle name="Normal 10 4 7 3 2" xfId="17851" xr:uid="{00000000-0005-0000-0000-0000AD380000}"/>
    <cellStyle name="Normal 10 4 7 3 2 2" xfId="39496" xr:uid="{00000000-0005-0000-0000-0000AE380000}"/>
    <cellStyle name="Normal 10 4 7 3 3" xfId="28674" xr:uid="{00000000-0005-0000-0000-0000AF380000}"/>
    <cellStyle name="Normal 10 4 7 4" xfId="12440" xr:uid="{00000000-0005-0000-0000-0000B0380000}"/>
    <cellStyle name="Normal 10 4 7 4 2" xfId="34085" xr:uid="{00000000-0005-0000-0000-0000B1380000}"/>
    <cellStyle name="Normal 10 4 7 5" xfId="23263" xr:uid="{00000000-0005-0000-0000-0000B2380000}"/>
    <cellStyle name="Normal 10 4 8" xfId="2953" xr:uid="{00000000-0005-0000-0000-0000B3380000}"/>
    <cellStyle name="Normal 10 4 8 2" xfId="8378" xr:uid="{00000000-0005-0000-0000-0000B4380000}"/>
    <cellStyle name="Normal 10 4 8 2 2" xfId="19200" xr:uid="{00000000-0005-0000-0000-0000B5380000}"/>
    <cellStyle name="Normal 10 4 8 2 2 2" xfId="40845" xr:uid="{00000000-0005-0000-0000-0000B6380000}"/>
    <cellStyle name="Normal 10 4 8 2 3" xfId="30023" xr:uid="{00000000-0005-0000-0000-0000B7380000}"/>
    <cellStyle name="Normal 10 4 8 3" xfId="13789" xr:uid="{00000000-0005-0000-0000-0000B8380000}"/>
    <cellStyle name="Normal 10 4 8 3 2" xfId="35434" xr:uid="{00000000-0005-0000-0000-0000B9380000}"/>
    <cellStyle name="Normal 10 4 8 4" xfId="24612" xr:uid="{00000000-0005-0000-0000-0000BA380000}"/>
    <cellStyle name="Normal 10 4 9" xfId="5682" xr:uid="{00000000-0005-0000-0000-0000BB380000}"/>
    <cellStyle name="Normal 10 4 9 2" xfId="16504" xr:uid="{00000000-0005-0000-0000-0000BC380000}"/>
    <cellStyle name="Normal 10 4 9 2 2" xfId="38149" xr:uid="{00000000-0005-0000-0000-0000BD380000}"/>
    <cellStyle name="Normal 10 4 9 3" xfId="27327" xr:uid="{00000000-0005-0000-0000-0000BE380000}"/>
    <cellStyle name="Normal 10 5" xfId="208" xr:uid="{00000000-0005-0000-0000-0000BF380000}"/>
    <cellStyle name="Normal 10 5 10" xfId="21918" xr:uid="{00000000-0005-0000-0000-0000C0380000}"/>
    <cellStyle name="Normal 10 5 2" xfId="404" xr:uid="{00000000-0005-0000-0000-0000C1380000}"/>
    <cellStyle name="Normal 10 5 2 2" xfId="853" xr:uid="{00000000-0005-0000-0000-0000C2380000}"/>
    <cellStyle name="Normal 10 5 2 2 2" xfId="2202" xr:uid="{00000000-0005-0000-0000-0000C3380000}"/>
    <cellStyle name="Normal 10 5 2 2 2 2" xfId="4900" xr:uid="{00000000-0005-0000-0000-0000C4380000}"/>
    <cellStyle name="Normal 10 5 2 2 2 2 2" xfId="10325" xr:uid="{00000000-0005-0000-0000-0000C5380000}"/>
    <cellStyle name="Normal 10 5 2 2 2 2 2 2" xfId="21147" xr:uid="{00000000-0005-0000-0000-0000C6380000}"/>
    <cellStyle name="Normal 10 5 2 2 2 2 2 2 2" xfId="42792" xr:uid="{00000000-0005-0000-0000-0000C7380000}"/>
    <cellStyle name="Normal 10 5 2 2 2 2 2 3" xfId="31970" xr:uid="{00000000-0005-0000-0000-0000C8380000}"/>
    <cellStyle name="Normal 10 5 2 2 2 2 3" xfId="15736" xr:uid="{00000000-0005-0000-0000-0000C9380000}"/>
    <cellStyle name="Normal 10 5 2 2 2 2 3 2" xfId="37381" xr:uid="{00000000-0005-0000-0000-0000CA380000}"/>
    <cellStyle name="Normal 10 5 2 2 2 2 4" xfId="26559" xr:uid="{00000000-0005-0000-0000-0000CB380000}"/>
    <cellStyle name="Normal 10 5 2 2 2 3" xfId="7629" xr:uid="{00000000-0005-0000-0000-0000CC380000}"/>
    <cellStyle name="Normal 10 5 2 2 2 3 2" xfId="18451" xr:uid="{00000000-0005-0000-0000-0000CD380000}"/>
    <cellStyle name="Normal 10 5 2 2 2 3 2 2" xfId="40096" xr:uid="{00000000-0005-0000-0000-0000CE380000}"/>
    <cellStyle name="Normal 10 5 2 2 2 3 3" xfId="29274" xr:uid="{00000000-0005-0000-0000-0000CF380000}"/>
    <cellStyle name="Normal 10 5 2 2 2 4" xfId="13040" xr:uid="{00000000-0005-0000-0000-0000D0380000}"/>
    <cellStyle name="Normal 10 5 2 2 2 4 2" xfId="34685" xr:uid="{00000000-0005-0000-0000-0000D1380000}"/>
    <cellStyle name="Normal 10 5 2 2 2 5" xfId="23863" xr:uid="{00000000-0005-0000-0000-0000D2380000}"/>
    <cellStyle name="Normal 10 5 2 2 3" xfId="3553" xr:uid="{00000000-0005-0000-0000-0000D3380000}"/>
    <cellStyle name="Normal 10 5 2 2 3 2" xfId="8978" xr:uid="{00000000-0005-0000-0000-0000D4380000}"/>
    <cellStyle name="Normal 10 5 2 2 3 2 2" xfId="19800" xr:uid="{00000000-0005-0000-0000-0000D5380000}"/>
    <cellStyle name="Normal 10 5 2 2 3 2 2 2" xfId="41445" xr:uid="{00000000-0005-0000-0000-0000D6380000}"/>
    <cellStyle name="Normal 10 5 2 2 3 2 3" xfId="30623" xr:uid="{00000000-0005-0000-0000-0000D7380000}"/>
    <cellStyle name="Normal 10 5 2 2 3 3" xfId="14389" xr:uid="{00000000-0005-0000-0000-0000D8380000}"/>
    <cellStyle name="Normal 10 5 2 2 3 3 2" xfId="36034" xr:uid="{00000000-0005-0000-0000-0000D9380000}"/>
    <cellStyle name="Normal 10 5 2 2 3 4" xfId="25212" xr:uid="{00000000-0005-0000-0000-0000DA380000}"/>
    <cellStyle name="Normal 10 5 2 2 4" xfId="6282" xr:uid="{00000000-0005-0000-0000-0000DB380000}"/>
    <cellStyle name="Normal 10 5 2 2 4 2" xfId="17104" xr:uid="{00000000-0005-0000-0000-0000DC380000}"/>
    <cellStyle name="Normal 10 5 2 2 4 2 2" xfId="38749" xr:uid="{00000000-0005-0000-0000-0000DD380000}"/>
    <cellStyle name="Normal 10 5 2 2 4 3" xfId="27927" xr:uid="{00000000-0005-0000-0000-0000DE380000}"/>
    <cellStyle name="Normal 10 5 2 2 5" xfId="11693" xr:uid="{00000000-0005-0000-0000-0000DF380000}"/>
    <cellStyle name="Normal 10 5 2 2 5 2" xfId="33338" xr:uid="{00000000-0005-0000-0000-0000E0380000}"/>
    <cellStyle name="Normal 10 5 2 2 6" xfId="22516" xr:uid="{00000000-0005-0000-0000-0000E1380000}"/>
    <cellStyle name="Normal 10 5 2 3" xfId="1302" xr:uid="{00000000-0005-0000-0000-0000E2380000}"/>
    <cellStyle name="Normal 10 5 2 3 2" xfId="2651" xr:uid="{00000000-0005-0000-0000-0000E3380000}"/>
    <cellStyle name="Normal 10 5 2 3 2 2" xfId="5349" xr:uid="{00000000-0005-0000-0000-0000E4380000}"/>
    <cellStyle name="Normal 10 5 2 3 2 2 2" xfId="10774" xr:uid="{00000000-0005-0000-0000-0000E5380000}"/>
    <cellStyle name="Normal 10 5 2 3 2 2 2 2" xfId="21596" xr:uid="{00000000-0005-0000-0000-0000E6380000}"/>
    <cellStyle name="Normal 10 5 2 3 2 2 2 2 2" xfId="43241" xr:uid="{00000000-0005-0000-0000-0000E7380000}"/>
    <cellStyle name="Normal 10 5 2 3 2 2 2 3" xfId="32419" xr:uid="{00000000-0005-0000-0000-0000E8380000}"/>
    <cellStyle name="Normal 10 5 2 3 2 2 3" xfId="16185" xr:uid="{00000000-0005-0000-0000-0000E9380000}"/>
    <cellStyle name="Normal 10 5 2 3 2 2 3 2" xfId="37830" xr:uid="{00000000-0005-0000-0000-0000EA380000}"/>
    <cellStyle name="Normal 10 5 2 3 2 2 4" xfId="27008" xr:uid="{00000000-0005-0000-0000-0000EB380000}"/>
    <cellStyle name="Normal 10 5 2 3 2 3" xfId="8078" xr:uid="{00000000-0005-0000-0000-0000EC380000}"/>
    <cellStyle name="Normal 10 5 2 3 2 3 2" xfId="18900" xr:uid="{00000000-0005-0000-0000-0000ED380000}"/>
    <cellStyle name="Normal 10 5 2 3 2 3 2 2" xfId="40545" xr:uid="{00000000-0005-0000-0000-0000EE380000}"/>
    <cellStyle name="Normal 10 5 2 3 2 3 3" xfId="29723" xr:uid="{00000000-0005-0000-0000-0000EF380000}"/>
    <cellStyle name="Normal 10 5 2 3 2 4" xfId="13489" xr:uid="{00000000-0005-0000-0000-0000F0380000}"/>
    <cellStyle name="Normal 10 5 2 3 2 4 2" xfId="35134" xr:uid="{00000000-0005-0000-0000-0000F1380000}"/>
    <cellStyle name="Normal 10 5 2 3 2 5" xfId="24312" xr:uid="{00000000-0005-0000-0000-0000F2380000}"/>
    <cellStyle name="Normal 10 5 2 3 3" xfId="4002" xr:uid="{00000000-0005-0000-0000-0000F3380000}"/>
    <cellStyle name="Normal 10 5 2 3 3 2" xfId="9427" xr:uid="{00000000-0005-0000-0000-0000F4380000}"/>
    <cellStyle name="Normal 10 5 2 3 3 2 2" xfId="20249" xr:uid="{00000000-0005-0000-0000-0000F5380000}"/>
    <cellStyle name="Normal 10 5 2 3 3 2 2 2" xfId="41894" xr:uid="{00000000-0005-0000-0000-0000F6380000}"/>
    <cellStyle name="Normal 10 5 2 3 3 2 3" xfId="31072" xr:uid="{00000000-0005-0000-0000-0000F7380000}"/>
    <cellStyle name="Normal 10 5 2 3 3 3" xfId="14838" xr:uid="{00000000-0005-0000-0000-0000F8380000}"/>
    <cellStyle name="Normal 10 5 2 3 3 3 2" xfId="36483" xr:uid="{00000000-0005-0000-0000-0000F9380000}"/>
    <cellStyle name="Normal 10 5 2 3 3 4" xfId="25661" xr:uid="{00000000-0005-0000-0000-0000FA380000}"/>
    <cellStyle name="Normal 10 5 2 3 4" xfId="6731" xr:uid="{00000000-0005-0000-0000-0000FB380000}"/>
    <cellStyle name="Normal 10 5 2 3 4 2" xfId="17553" xr:uid="{00000000-0005-0000-0000-0000FC380000}"/>
    <cellStyle name="Normal 10 5 2 3 4 2 2" xfId="39198" xr:uid="{00000000-0005-0000-0000-0000FD380000}"/>
    <cellStyle name="Normal 10 5 2 3 4 3" xfId="28376" xr:uid="{00000000-0005-0000-0000-0000FE380000}"/>
    <cellStyle name="Normal 10 5 2 3 5" xfId="12142" xr:uid="{00000000-0005-0000-0000-0000FF380000}"/>
    <cellStyle name="Normal 10 5 2 3 5 2" xfId="33787" xr:uid="{00000000-0005-0000-0000-000000390000}"/>
    <cellStyle name="Normal 10 5 2 3 6" xfId="22965" xr:uid="{00000000-0005-0000-0000-000001390000}"/>
    <cellStyle name="Normal 10 5 2 4" xfId="1753" xr:uid="{00000000-0005-0000-0000-000002390000}"/>
    <cellStyle name="Normal 10 5 2 4 2" xfId="4451" xr:uid="{00000000-0005-0000-0000-000003390000}"/>
    <cellStyle name="Normal 10 5 2 4 2 2" xfId="9876" xr:uid="{00000000-0005-0000-0000-000004390000}"/>
    <cellStyle name="Normal 10 5 2 4 2 2 2" xfId="20698" xr:uid="{00000000-0005-0000-0000-000005390000}"/>
    <cellStyle name="Normal 10 5 2 4 2 2 2 2" xfId="42343" xr:uid="{00000000-0005-0000-0000-000006390000}"/>
    <cellStyle name="Normal 10 5 2 4 2 2 3" xfId="31521" xr:uid="{00000000-0005-0000-0000-000007390000}"/>
    <cellStyle name="Normal 10 5 2 4 2 3" xfId="15287" xr:uid="{00000000-0005-0000-0000-000008390000}"/>
    <cellStyle name="Normal 10 5 2 4 2 3 2" xfId="36932" xr:uid="{00000000-0005-0000-0000-000009390000}"/>
    <cellStyle name="Normal 10 5 2 4 2 4" xfId="26110" xr:uid="{00000000-0005-0000-0000-00000A390000}"/>
    <cellStyle name="Normal 10 5 2 4 3" xfId="7180" xr:uid="{00000000-0005-0000-0000-00000B390000}"/>
    <cellStyle name="Normal 10 5 2 4 3 2" xfId="18002" xr:uid="{00000000-0005-0000-0000-00000C390000}"/>
    <cellStyle name="Normal 10 5 2 4 3 2 2" xfId="39647" xr:uid="{00000000-0005-0000-0000-00000D390000}"/>
    <cellStyle name="Normal 10 5 2 4 3 3" xfId="28825" xr:uid="{00000000-0005-0000-0000-00000E390000}"/>
    <cellStyle name="Normal 10 5 2 4 4" xfId="12591" xr:uid="{00000000-0005-0000-0000-00000F390000}"/>
    <cellStyle name="Normal 10 5 2 4 4 2" xfId="34236" xr:uid="{00000000-0005-0000-0000-000010390000}"/>
    <cellStyle name="Normal 10 5 2 4 5" xfId="23414" xr:uid="{00000000-0005-0000-0000-000011390000}"/>
    <cellStyle name="Normal 10 5 2 5" xfId="3104" xr:uid="{00000000-0005-0000-0000-000012390000}"/>
    <cellStyle name="Normal 10 5 2 5 2" xfId="8529" xr:uid="{00000000-0005-0000-0000-000013390000}"/>
    <cellStyle name="Normal 10 5 2 5 2 2" xfId="19351" xr:uid="{00000000-0005-0000-0000-000014390000}"/>
    <cellStyle name="Normal 10 5 2 5 2 2 2" xfId="40996" xr:uid="{00000000-0005-0000-0000-000015390000}"/>
    <cellStyle name="Normal 10 5 2 5 2 3" xfId="30174" xr:uid="{00000000-0005-0000-0000-000016390000}"/>
    <cellStyle name="Normal 10 5 2 5 3" xfId="13940" xr:uid="{00000000-0005-0000-0000-000017390000}"/>
    <cellStyle name="Normal 10 5 2 5 3 2" xfId="35585" xr:uid="{00000000-0005-0000-0000-000018390000}"/>
    <cellStyle name="Normal 10 5 2 5 4" xfId="24763" xr:uid="{00000000-0005-0000-0000-000019390000}"/>
    <cellStyle name="Normal 10 5 2 6" xfId="5833" xr:uid="{00000000-0005-0000-0000-00001A390000}"/>
    <cellStyle name="Normal 10 5 2 6 2" xfId="16655" xr:uid="{00000000-0005-0000-0000-00001B390000}"/>
    <cellStyle name="Normal 10 5 2 6 2 2" xfId="38300" xr:uid="{00000000-0005-0000-0000-00001C390000}"/>
    <cellStyle name="Normal 10 5 2 6 3" xfId="27478" xr:uid="{00000000-0005-0000-0000-00001D390000}"/>
    <cellStyle name="Normal 10 5 2 7" xfId="11244" xr:uid="{00000000-0005-0000-0000-00001E390000}"/>
    <cellStyle name="Normal 10 5 2 7 2" xfId="32889" xr:uid="{00000000-0005-0000-0000-00001F390000}"/>
    <cellStyle name="Normal 10 5 2 8" xfId="22067" xr:uid="{00000000-0005-0000-0000-000020390000}"/>
    <cellStyle name="Normal 10 5 3" xfId="554" xr:uid="{00000000-0005-0000-0000-000021390000}"/>
    <cellStyle name="Normal 10 5 3 2" xfId="1003" xr:uid="{00000000-0005-0000-0000-000022390000}"/>
    <cellStyle name="Normal 10 5 3 2 2" xfId="2352" xr:uid="{00000000-0005-0000-0000-000023390000}"/>
    <cellStyle name="Normal 10 5 3 2 2 2" xfId="5050" xr:uid="{00000000-0005-0000-0000-000024390000}"/>
    <cellStyle name="Normal 10 5 3 2 2 2 2" xfId="10475" xr:uid="{00000000-0005-0000-0000-000025390000}"/>
    <cellStyle name="Normal 10 5 3 2 2 2 2 2" xfId="21297" xr:uid="{00000000-0005-0000-0000-000026390000}"/>
    <cellStyle name="Normal 10 5 3 2 2 2 2 2 2" xfId="42942" xr:uid="{00000000-0005-0000-0000-000027390000}"/>
    <cellStyle name="Normal 10 5 3 2 2 2 2 3" xfId="32120" xr:uid="{00000000-0005-0000-0000-000028390000}"/>
    <cellStyle name="Normal 10 5 3 2 2 2 3" xfId="15886" xr:uid="{00000000-0005-0000-0000-000029390000}"/>
    <cellStyle name="Normal 10 5 3 2 2 2 3 2" xfId="37531" xr:uid="{00000000-0005-0000-0000-00002A390000}"/>
    <cellStyle name="Normal 10 5 3 2 2 2 4" xfId="26709" xr:uid="{00000000-0005-0000-0000-00002B390000}"/>
    <cellStyle name="Normal 10 5 3 2 2 3" xfId="7779" xr:uid="{00000000-0005-0000-0000-00002C390000}"/>
    <cellStyle name="Normal 10 5 3 2 2 3 2" xfId="18601" xr:uid="{00000000-0005-0000-0000-00002D390000}"/>
    <cellStyle name="Normal 10 5 3 2 2 3 2 2" xfId="40246" xr:uid="{00000000-0005-0000-0000-00002E390000}"/>
    <cellStyle name="Normal 10 5 3 2 2 3 3" xfId="29424" xr:uid="{00000000-0005-0000-0000-00002F390000}"/>
    <cellStyle name="Normal 10 5 3 2 2 4" xfId="13190" xr:uid="{00000000-0005-0000-0000-000030390000}"/>
    <cellStyle name="Normal 10 5 3 2 2 4 2" xfId="34835" xr:uid="{00000000-0005-0000-0000-000031390000}"/>
    <cellStyle name="Normal 10 5 3 2 2 5" xfId="24013" xr:uid="{00000000-0005-0000-0000-000032390000}"/>
    <cellStyle name="Normal 10 5 3 2 3" xfId="3703" xr:uid="{00000000-0005-0000-0000-000033390000}"/>
    <cellStyle name="Normal 10 5 3 2 3 2" xfId="9128" xr:uid="{00000000-0005-0000-0000-000034390000}"/>
    <cellStyle name="Normal 10 5 3 2 3 2 2" xfId="19950" xr:uid="{00000000-0005-0000-0000-000035390000}"/>
    <cellStyle name="Normal 10 5 3 2 3 2 2 2" xfId="41595" xr:uid="{00000000-0005-0000-0000-000036390000}"/>
    <cellStyle name="Normal 10 5 3 2 3 2 3" xfId="30773" xr:uid="{00000000-0005-0000-0000-000037390000}"/>
    <cellStyle name="Normal 10 5 3 2 3 3" xfId="14539" xr:uid="{00000000-0005-0000-0000-000038390000}"/>
    <cellStyle name="Normal 10 5 3 2 3 3 2" xfId="36184" xr:uid="{00000000-0005-0000-0000-000039390000}"/>
    <cellStyle name="Normal 10 5 3 2 3 4" xfId="25362" xr:uid="{00000000-0005-0000-0000-00003A390000}"/>
    <cellStyle name="Normal 10 5 3 2 4" xfId="6432" xr:uid="{00000000-0005-0000-0000-00003B390000}"/>
    <cellStyle name="Normal 10 5 3 2 4 2" xfId="17254" xr:uid="{00000000-0005-0000-0000-00003C390000}"/>
    <cellStyle name="Normal 10 5 3 2 4 2 2" xfId="38899" xr:uid="{00000000-0005-0000-0000-00003D390000}"/>
    <cellStyle name="Normal 10 5 3 2 4 3" xfId="28077" xr:uid="{00000000-0005-0000-0000-00003E390000}"/>
    <cellStyle name="Normal 10 5 3 2 5" xfId="11843" xr:uid="{00000000-0005-0000-0000-00003F390000}"/>
    <cellStyle name="Normal 10 5 3 2 5 2" xfId="33488" xr:uid="{00000000-0005-0000-0000-000040390000}"/>
    <cellStyle name="Normal 10 5 3 2 6" xfId="22666" xr:uid="{00000000-0005-0000-0000-000041390000}"/>
    <cellStyle name="Normal 10 5 3 3" xfId="1452" xr:uid="{00000000-0005-0000-0000-000042390000}"/>
    <cellStyle name="Normal 10 5 3 3 2" xfId="2801" xr:uid="{00000000-0005-0000-0000-000043390000}"/>
    <cellStyle name="Normal 10 5 3 3 2 2" xfId="5499" xr:uid="{00000000-0005-0000-0000-000044390000}"/>
    <cellStyle name="Normal 10 5 3 3 2 2 2" xfId="10924" xr:uid="{00000000-0005-0000-0000-000045390000}"/>
    <cellStyle name="Normal 10 5 3 3 2 2 2 2" xfId="21746" xr:uid="{00000000-0005-0000-0000-000046390000}"/>
    <cellStyle name="Normal 10 5 3 3 2 2 2 2 2" xfId="43391" xr:uid="{00000000-0005-0000-0000-000047390000}"/>
    <cellStyle name="Normal 10 5 3 3 2 2 2 3" xfId="32569" xr:uid="{00000000-0005-0000-0000-000048390000}"/>
    <cellStyle name="Normal 10 5 3 3 2 2 3" xfId="16335" xr:uid="{00000000-0005-0000-0000-000049390000}"/>
    <cellStyle name="Normal 10 5 3 3 2 2 3 2" xfId="37980" xr:uid="{00000000-0005-0000-0000-00004A390000}"/>
    <cellStyle name="Normal 10 5 3 3 2 2 4" xfId="27158" xr:uid="{00000000-0005-0000-0000-00004B390000}"/>
    <cellStyle name="Normal 10 5 3 3 2 3" xfId="8228" xr:uid="{00000000-0005-0000-0000-00004C390000}"/>
    <cellStyle name="Normal 10 5 3 3 2 3 2" xfId="19050" xr:uid="{00000000-0005-0000-0000-00004D390000}"/>
    <cellStyle name="Normal 10 5 3 3 2 3 2 2" xfId="40695" xr:uid="{00000000-0005-0000-0000-00004E390000}"/>
    <cellStyle name="Normal 10 5 3 3 2 3 3" xfId="29873" xr:uid="{00000000-0005-0000-0000-00004F390000}"/>
    <cellStyle name="Normal 10 5 3 3 2 4" xfId="13639" xr:uid="{00000000-0005-0000-0000-000050390000}"/>
    <cellStyle name="Normal 10 5 3 3 2 4 2" xfId="35284" xr:uid="{00000000-0005-0000-0000-000051390000}"/>
    <cellStyle name="Normal 10 5 3 3 2 5" xfId="24462" xr:uid="{00000000-0005-0000-0000-000052390000}"/>
    <cellStyle name="Normal 10 5 3 3 3" xfId="4152" xr:uid="{00000000-0005-0000-0000-000053390000}"/>
    <cellStyle name="Normal 10 5 3 3 3 2" xfId="9577" xr:uid="{00000000-0005-0000-0000-000054390000}"/>
    <cellStyle name="Normal 10 5 3 3 3 2 2" xfId="20399" xr:uid="{00000000-0005-0000-0000-000055390000}"/>
    <cellStyle name="Normal 10 5 3 3 3 2 2 2" xfId="42044" xr:uid="{00000000-0005-0000-0000-000056390000}"/>
    <cellStyle name="Normal 10 5 3 3 3 2 3" xfId="31222" xr:uid="{00000000-0005-0000-0000-000057390000}"/>
    <cellStyle name="Normal 10 5 3 3 3 3" xfId="14988" xr:uid="{00000000-0005-0000-0000-000058390000}"/>
    <cellStyle name="Normal 10 5 3 3 3 3 2" xfId="36633" xr:uid="{00000000-0005-0000-0000-000059390000}"/>
    <cellStyle name="Normal 10 5 3 3 3 4" xfId="25811" xr:uid="{00000000-0005-0000-0000-00005A390000}"/>
    <cellStyle name="Normal 10 5 3 3 4" xfId="6881" xr:uid="{00000000-0005-0000-0000-00005B390000}"/>
    <cellStyle name="Normal 10 5 3 3 4 2" xfId="17703" xr:uid="{00000000-0005-0000-0000-00005C390000}"/>
    <cellStyle name="Normal 10 5 3 3 4 2 2" xfId="39348" xr:uid="{00000000-0005-0000-0000-00005D390000}"/>
    <cellStyle name="Normal 10 5 3 3 4 3" xfId="28526" xr:uid="{00000000-0005-0000-0000-00005E390000}"/>
    <cellStyle name="Normal 10 5 3 3 5" xfId="12292" xr:uid="{00000000-0005-0000-0000-00005F390000}"/>
    <cellStyle name="Normal 10 5 3 3 5 2" xfId="33937" xr:uid="{00000000-0005-0000-0000-000060390000}"/>
    <cellStyle name="Normal 10 5 3 3 6" xfId="23115" xr:uid="{00000000-0005-0000-0000-000061390000}"/>
    <cellStyle name="Normal 10 5 3 4" xfId="1903" xr:uid="{00000000-0005-0000-0000-000062390000}"/>
    <cellStyle name="Normal 10 5 3 4 2" xfId="4601" xr:uid="{00000000-0005-0000-0000-000063390000}"/>
    <cellStyle name="Normal 10 5 3 4 2 2" xfId="10026" xr:uid="{00000000-0005-0000-0000-000064390000}"/>
    <cellStyle name="Normal 10 5 3 4 2 2 2" xfId="20848" xr:uid="{00000000-0005-0000-0000-000065390000}"/>
    <cellStyle name="Normal 10 5 3 4 2 2 2 2" xfId="42493" xr:uid="{00000000-0005-0000-0000-000066390000}"/>
    <cellStyle name="Normal 10 5 3 4 2 2 3" xfId="31671" xr:uid="{00000000-0005-0000-0000-000067390000}"/>
    <cellStyle name="Normal 10 5 3 4 2 3" xfId="15437" xr:uid="{00000000-0005-0000-0000-000068390000}"/>
    <cellStyle name="Normal 10 5 3 4 2 3 2" xfId="37082" xr:uid="{00000000-0005-0000-0000-000069390000}"/>
    <cellStyle name="Normal 10 5 3 4 2 4" xfId="26260" xr:uid="{00000000-0005-0000-0000-00006A390000}"/>
    <cellStyle name="Normal 10 5 3 4 3" xfId="7330" xr:uid="{00000000-0005-0000-0000-00006B390000}"/>
    <cellStyle name="Normal 10 5 3 4 3 2" xfId="18152" xr:uid="{00000000-0005-0000-0000-00006C390000}"/>
    <cellStyle name="Normal 10 5 3 4 3 2 2" xfId="39797" xr:uid="{00000000-0005-0000-0000-00006D390000}"/>
    <cellStyle name="Normal 10 5 3 4 3 3" xfId="28975" xr:uid="{00000000-0005-0000-0000-00006E390000}"/>
    <cellStyle name="Normal 10 5 3 4 4" xfId="12741" xr:uid="{00000000-0005-0000-0000-00006F390000}"/>
    <cellStyle name="Normal 10 5 3 4 4 2" xfId="34386" xr:uid="{00000000-0005-0000-0000-000070390000}"/>
    <cellStyle name="Normal 10 5 3 4 5" xfId="23564" xr:uid="{00000000-0005-0000-0000-000071390000}"/>
    <cellStyle name="Normal 10 5 3 5" xfId="3254" xr:uid="{00000000-0005-0000-0000-000072390000}"/>
    <cellStyle name="Normal 10 5 3 5 2" xfId="8679" xr:uid="{00000000-0005-0000-0000-000073390000}"/>
    <cellStyle name="Normal 10 5 3 5 2 2" xfId="19501" xr:uid="{00000000-0005-0000-0000-000074390000}"/>
    <cellStyle name="Normal 10 5 3 5 2 2 2" xfId="41146" xr:uid="{00000000-0005-0000-0000-000075390000}"/>
    <cellStyle name="Normal 10 5 3 5 2 3" xfId="30324" xr:uid="{00000000-0005-0000-0000-000076390000}"/>
    <cellStyle name="Normal 10 5 3 5 3" xfId="14090" xr:uid="{00000000-0005-0000-0000-000077390000}"/>
    <cellStyle name="Normal 10 5 3 5 3 2" xfId="35735" xr:uid="{00000000-0005-0000-0000-000078390000}"/>
    <cellStyle name="Normal 10 5 3 5 4" xfId="24913" xr:uid="{00000000-0005-0000-0000-000079390000}"/>
    <cellStyle name="Normal 10 5 3 6" xfId="5983" xr:uid="{00000000-0005-0000-0000-00007A390000}"/>
    <cellStyle name="Normal 10 5 3 6 2" xfId="16805" xr:uid="{00000000-0005-0000-0000-00007B390000}"/>
    <cellStyle name="Normal 10 5 3 6 2 2" xfId="38450" xr:uid="{00000000-0005-0000-0000-00007C390000}"/>
    <cellStyle name="Normal 10 5 3 6 3" xfId="27628" xr:uid="{00000000-0005-0000-0000-00007D390000}"/>
    <cellStyle name="Normal 10 5 3 7" xfId="11394" xr:uid="{00000000-0005-0000-0000-00007E390000}"/>
    <cellStyle name="Normal 10 5 3 7 2" xfId="33039" xr:uid="{00000000-0005-0000-0000-00007F390000}"/>
    <cellStyle name="Normal 10 5 3 8" xfId="22217" xr:uid="{00000000-0005-0000-0000-000080390000}"/>
    <cellStyle name="Normal 10 5 4" xfId="704" xr:uid="{00000000-0005-0000-0000-000081390000}"/>
    <cellStyle name="Normal 10 5 4 2" xfId="2053" xr:uid="{00000000-0005-0000-0000-000082390000}"/>
    <cellStyle name="Normal 10 5 4 2 2" xfId="4751" xr:uid="{00000000-0005-0000-0000-000083390000}"/>
    <cellStyle name="Normal 10 5 4 2 2 2" xfId="10176" xr:uid="{00000000-0005-0000-0000-000084390000}"/>
    <cellStyle name="Normal 10 5 4 2 2 2 2" xfId="20998" xr:uid="{00000000-0005-0000-0000-000085390000}"/>
    <cellStyle name="Normal 10 5 4 2 2 2 2 2" xfId="42643" xr:uid="{00000000-0005-0000-0000-000086390000}"/>
    <cellStyle name="Normal 10 5 4 2 2 2 3" xfId="31821" xr:uid="{00000000-0005-0000-0000-000087390000}"/>
    <cellStyle name="Normal 10 5 4 2 2 3" xfId="15587" xr:uid="{00000000-0005-0000-0000-000088390000}"/>
    <cellStyle name="Normal 10 5 4 2 2 3 2" xfId="37232" xr:uid="{00000000-0005-0000-0000-000089390000}"/>
    <cellStyle name="Normal 10 5 4 2 2 4" xfId="26410" xr:uid="{00000000-0005-0000-0000-00008A390000}"/>
    <cellStyle name="Normal 10 5 4 2 3" xfId="7480" xr:uid="{00000000-0005-0000-0000-00008B390000}"/>
    <cellStyle name="Normal 10 5 4 2 3 2" xfId="18302" xr:uid="{00000000-0005-0000-0000-00008C390000}"/>
    <cellStyle name="Normal 10 5 4 2 3 2 2" xfId="39947" xr:uid="{00000000-0005-0000-0000-00008D390000}"/>
    <cellStyle name="Normal 10 5 4 2 3 3" xfId="29125" xr:uid="{00000000-0005-0000-0000-00008E390000}"/>
    <cellStyle name="Normal 10 5 4 2 4" xfId="12891" xr:uid="{00000000-0005-0000-0000-00008F390000}"/>
    <cellStyle name="Normal 10 5 4 2 4 2" xfId="34536" xr:uid="{00000000-0005-0000-0000-000090390000}"/>
    <cellStyle name="Normal 10 5 4 2 5" xfId="23714" xr:uid="{00000000-0005-0000-0000-000091390000}"/>
    <cellStyle name="Normal 10 5 4 3" xfId="3404" xr:uid="{00000000-0005-0000-0000-000092390000}"/>
    <cellStyle name="Normal 10 5 4 3 2" xfId="8829" xr:uid="{00000000-0005-0000-0000-000093390000}"/>
    <cellStyle name="Normal 10 5 4 3 2 2" xfId="19651" xr:uid="{00000000-0005-0000-0000-000094390000}"/>
    <cellStyle name="Normal 10 5 4 3 2 2 2" xfId="41296" xr:uid="{00000000-0005-0000-0000-000095390000}"/>
    <cellStyle name="Normal 10 5 4 3 2 3" xfId="30474" xr:uid="{00000000-0005-0000-0000-000096390000}"/>
    <cellStyle name="Normal 10 5 4 3 3" xfId="14240" xr:uid="{00000000-0005-0000-0000-000097390000}"/>
    <cellStyle name="Normal 10 5 4 3 3 2" xfId="35885" xr:uid="{00000000-0005-0000-0000-000098390000}"/>
    <cellStyle name="Normal 10 5 4 3 4" xfId="25063" xr:uid="{00000000-0005-0000-0000-000099390000}"/>
    <cellStyle name="Normal 10 5 4 4" xfId="6133" xr:uid="{00000000-0005-0000-0000-00009A390000}"/>
    <cellStyle name="Normal 10 5 4 4 2" xfId="16955" xr:uid="{00000000-0005-0000-0000-00009B390000}"/>
    <cellStyle name="Normal 10 5 4 4 2 2" xfId="38600" xr:uid="{00000000-0005-0000-0000-00009C390000}"/>
    <cellStyle name="Normal 10 5 4 4 3" xfId="27778" xr:uid="{00000000-0005-0000-0000-00009D390000}"/>
    <cellStyle name="Normal 10 5 4 5" xfId="11544" xr:uid="{00000000-0005-0000-0000-00009E390000}"/>
    <cellStyle name="Normal 10 5 4 5 2" xfId="33189" xr:uid="{00000000-0005-0000-0000-00009F390000}"/>
    <cellStyle name="Normal 10 5 4 6" xfId="22367" xr:uid="{00000000-0005-0000-0000-0000A0390000}"/>
    <cellStyle name="Normal 10 5 5" xfId="1153" xr:uid="{00000000-0005-0000-0000-0000A1390000}"/>
    <cellStyle name="Normal 10 5 5 2" xfId="2502" xr:uid="{00000000-0005-0000-0000-0000A2390000}"/>
    <cellStyle name="Normal 10 5 5 2 2" xfId="5200" xr:uid="{00000000-0005-0000-0000-0000A3390000}"/>
    <cellStyle name="Normal 10 5 5 2 2 2" xfId="10625" xr:uid="{00000000-0005-0000-0000-0000A4390000}"/>
    <cellStyle name="Normal 10 5 5 2 2 2 2" xfId="21447" xr:uid="{00000000-0005-0000-0000-0000A5390000}"/>
    <cellStyle name="Normal 10 5 5 2 2 2 2 2" xfId="43092" xr:uid="{00000000-0005-0000-0000-0000A6390000}"/>
    <cellStyle name="Normal 10 5 5 2 2 2 3" xfId="32270" xr:uid="{00000000-0005-0000-0000-0000A7390000}"/>
    <cellStyle name="Normal 10 5 5 2 2 3" xfId="16036" xr:uid="{00000000-0005-0000-0000-0000A8390000}"/>
    <cellStyle name="Normal 10 5 5 2 2 3 2" xfId="37681" xr:uid="{00000000-0005-0000-0000-0000A9390000}"/>
    <cellStyle name="Normal 10 5 5 2 2 4" xfId="26859" xr:uid="{00000000-0005-0000-0000-0000AA390000}"/>
    <cellStyle name="Normal 10 5 5 2 3" xfId="7929" xr:uid="{00000000-0005-0000-0000-0000AB390000}"/>
    <cellStyle name="Normal 10 5 5 2 3 2" xfId="18751" xr:uid="{00000000-0005-0000-0000-0000AC390000}"/>
    <cellStyle name="Normal 10 5 5 2 3 2 2" xfId="40396" xr:uid="{00000000-0005-0000-0000-0000AD390000}"/>
    <cellStyle name="Normal 10 5 5 2 3 3" xfId="29574" xr:uid="{00000000-0005-0000-0000-0000AE390000}"/>
    <cellStyle name="Normal 10 5 5 2 4" xfId="13340" xr:uid="{00000000-0005-0000-0000-0000AF390000}"/>
    <cellStyle name="Normal 10 5 5 2 4 2" xfId="34985" xr:uid="{00000000-0005-0000-0000-0000B0390000}"/>
    <cellStyle name="Normal 10 5 5 2 5" xfId="24163" xr:uid="{00000000-0005-0000-0000-0000B1390000}"/>
    <cellStyle name="Normal 10 5 5 3" xfId="3853" xr:uid="{00000000-0005-0000-0000-0000B2390000}"/>
    <cellStyle name="Normal 10 5 5 3 2" xfId="9278" xr:uid="{00000000-0005-0000-0000-0000B3390000}"/>
    <cellStyle name="Normal 10 5 5 3 2 2" xfId="20100" xr:uid="{00000000-0005-0000-0000-0000B4390000}"/>
    <cellStyle name="Normal 10 5 5 3 2 2 2" xfId="41745" xr:uid="{00000000-0005-0000-0000-0000B5390000}"/>
    <cellStyle name="Normal 10 5 5 3 2 3" xfId="30923" xr:uid="{00000000-0005-0000-0000-0000B6390000}"/>
    <cellStyle name="Normal 10 5 5 3 3" xfId="14689" xr:uid="{00000000-0005-0000-0000-0000B7390000}"/>
    <cellStyle name="Normal 10 5 5 3 3 2" xfId="36334" xr:uid="{00000000-0005-0000-0000-0000B8390000}"/>
    <cellStyle name="Normal 10 5 5 3 4" xfId="25512" xr:uid="{00000000-0005-0000-0000-0000B9390000}"/>
    <cellStyle name="Normal 10 5 5 4" xfId="6582" xr:uid="{00000000-0005-0000-0000-0000BA390000}"/>
    <cellStyle name="Normal 10 5 5 4 2" xfId="17404" xr:uid="{00000000-0005-0000-0000-0000BB390000}"/>
    <cellStyle name="Normal 10 5 5 4 2 2" xfId="39049" xr:uid="{00000000-0005-0000-0000-0000BC390000}"/>
    <cellStyle name="Normal 10 5 5 4 3" xfId="28227" xr:uid="{00000000-0005-0000-0000-0000BD390000}"/>
    <cellStyle name="Normal 10 5 5 5" xfId="11993" xr:uid="{00000000-0005-0000-0000-0000BE390000}"/>
    <cellStyle name="Normal 10 5 5 5 2" xfId="33638" xr:uid="{00000000-0005-0000-0000-0000BF390000}"/>
    <cellStyle name="Normal 10 5 5 6" xfId="22816" xr:uid="{00000000-0005-0000-0000-0000C0390000}"/>
    <cellStyle name="Normal 10 5 6" xfId="1604" xr:uid="{00000000-0005-0000-0000-0000C1390000}"/>
    <cellStyle name="Normal 10 5 6 2" xfId="4302" xr:uid="{00000000-0005-0000-0000-0000C2390000}"/>
    <cellStyle name="Normal 10 5 6 2 2" xfId="9727" xr:uid="{00000000-0005-0000-0000-0000C3390000}"/>
    <cellStyle name="Normal 10 5 6 2 2 2" xfId="20549" xr:uid="{00000000-0005-0000-0000-0000C4390000}"/>
    <cellStyle name="Normal 10 5 6 2 2 2 2" xfId="42194" xr:uid="{00000000-0005-0000-0000-0000C5390000}"/>
    <cellStyle name="Normal 10 5 6 2 2 3" xfId="31372" xr:uid="{00000000-0005-0000-0000-0000C6390000}"/>
    <cellStyle name="Normal 10 5 6 2 3" xfId="15138" xr:uid="{00000000-0005-0000-0000-0000C7390000}"/>
    <cellStyle name="Normal 10 5 6 2 3 2" xfId="36783" xr:uid="{00000000-0005-0000-0000-0000C8390000}"/>
    <cellStyle name="Normal 10 5 6 2 4" xfId="25961" xr:uid="{00000000-0005-0000-0000-0000C9390000}"/>
    <cellStyle name="Normal 10 5 6 3" xfId="7031" xr:uid="{00000000-0005-0000-0000-0000CA390000}"/>
    <cellStyle name="Normal 10 5 6 3 2" xfId="17853" xr:uid="{00000000-0005-0000-0000-0000CB390000}"/>
    <cellStyle name="Normal 10 5 6 3 2 2" xfId="39498" xr:uid="{00000000-0005-0000-0000-0000CC390000}"/>
    <cellStyle name="Normal 10 5 6 3 3" xfId="28676" xr:uid="{00000000-0005-0000-0000-0000CD390000}"/>
    <cellStyle name="Normal 10 5 6 4" xfId="12442" xr:uid="{00000000-0005-0000-0000-0000CE390000}"/>
    <cellStyle name="Normal 10 5 6 4 2" xfId="34087" xr:uid="{00000000-0005-0000-0000-0000CF390000}"/>
    <cellStyle name="Normal 10 5 6 5" xfId="23265" xr:uid="{00000000-0005-0000-0000-0000D0390000}"/>
    <cellStyle name="Normal 10 5 7" xfId="2955" xr:uid="{00000000-0005-0000-0000-0000D1390000}"/>
    <cellStyle name="Normal 10 5 7 2" xfId="8380" xr:uid="{00000000-0005-0000-0000-0000D2390000}"/>
    <cellStyle name="Normal 10 5 7 2 2" xfId="19202" xr:uid="{00000000-0005-0000-0000-0000D3390000}"/>
    <cellStyle name="Normal 10 5 7 2 2 2" xfId="40847" xr:uid="{00000000-0005-0000-0000-0000D4390000}"/>
    <cellStyle name="Normal 10 5 7 2 3" xfId="30025" xr:uid="{00000000-0005-0000-0000-0000D5390000}"/>
    <cellStyle name="Normal 10 5 7 3" xfId="13791" xr:uid="{00000000-0005-0000-0000-0000D6390000}"/>
    <cellStyle name="Normal 10 5 7 3 2" xfId="35436" xr:uid="{00000000-0005-0000-0000-0000D7390000}"/>
    <cellStyle name="Normal 10 5 7 4" xfId="24614" xr:uid="{00000000-0005-0000-0000-0000D8390000}"/>
    <cellStyle name="Normal 10 5 8" xfId="5684" xr:uid="{00000000-0005-0000-0000-0000D9390000}"/>
    <cellStyle name="Normal 10 5 8 2" xfId="16506" xr:uid="{00000000-0005-0000-0000-0000DA390000}"/>
    <cellStyle name="Normal 10 5 8 2 2" xfId="38151" xr:uid="{00000000-0005-0000-0000-0000DB390000}"/>
    <cellStyle name="Normal 10 5 8 3" xfId="27329" xr:uid="{00000000-0005-0000-0000-0000DC390000}"/>
    <cellStyle name="Normal 10 5 9" xfId="11095" xr:uid="{00000000-0005-0000-0000-0000DD390000}"/>
    <cellStyle name="Normal 10 5 9 2" xfId="32740" xr:uid="{00000000-0005-0000-0000-0000DE390000}"/>
    <cellStyle name="Normal 10 6" xfId="193" xr:uid="{00000000-0005-0000-0000-0000DF390000}"/>
    <cellStyle name="Normal 10 6 10" xfId="21903" xr:uid="{00000000-0005-0000-0000-0000E0390000}"/>
    <cellStyle name="Normal 10 6 2" xfId="389" xr:uid="{00000000-0005-0000-0000-0000E1390000}"/>
    <cellStyle name="Normal 10 6 2 2" xfId="838" xr:uid="{00000000-0005-0000-0000-0000E2390000}"/>
    <cellStyle name="Normal 10 6 2 2 2" xfId="2187" xr:uid="{00000000-0005-0000-0000-0000E3390000}"/>
    <cellStyle name="Normal 10 6 2 2 2 2" xfId="4885" xr:uid="{00000000-0005-0000-0000-0000E4390000}"/>
    <cellStyle name="Normal 10 6 2 2 2 2 2" xfId="10310" xr:uid="{00000000-0005-0000-0000-0000E5390000}"/>
    <cellStyle name="Normal 10 6 2 2 2 2 2 2" xfId="21132" xr:uid="{00000000-0005-0000-0000-0000E6390000}"/>
    <cellStyle name="Normal 10 6 2 2 2 2 2 2 2" xfId="42777" xr:uid="{00000000-0005-0000-0000-0000E7390000}"/>
    <cellStyle name="Normal 10 6 2 2 2 2 2 3" xfId="31955" xr:uid="{00000000-0005-0000-0000-0000E8390000}"/>
    <cellStyle name="Normal 10 6 2 2 2 2 3" xfId="15721" xr:uid="{00000000-0005-0000-0000-0000E9390000}"/>
    <cellStyle name="Normal 10 6 2 2 2 2 3 2" xfId="37366" xr:uid="{00000000-0005-0000-0000-0000EA390000}"/>
    <cellStyle name="Normal 10 6 2 2 2 2 4" xfId="26544" xr:uid="{00000000-0005-0000-0000-0000EB390000}"/>
    <cellStyle name="Normal 10 6 2 2 2 3" xfId="7614" xr:uid="{00000000-0005-0000-0000-0000EC390000}"/>
    <cellStyle name="Normal 10 6 2 2 2 3 2" xfId="18436" xr:uid="{00000000-0005-0000-0000-0000ED390000}"/>
    <cellStyle name="Normal 10 6 2 2 2 3 2 2" xfId="40081" xr:uid="{00000000-0005-0000-0000-0000EE390000}"/>
    <cellStyle name="Normal 10 6 2 2 2 3 3" xfId="29259" xr:uid="{00000000-0005-0000-0000-0000EF390000}"/>
    <cellStyle name="Normal 10 6 2 2 2 4" xfId="13025" xr:uid="{00000000-0005-0000-0000-0000F0390000}"/>
    <cellStyle name="Normal 10 6 2 2 2 4 2" xfId="34670" xr:uid="{00000000-0005-0000-0000-0000F1390000}"/>
    <cellStyle name="Normal 10 6 2 2 2 5" xfId="23848" xr:uid="{00000000-0005-0000-0000-0000F2390000}"/>
    <cellStyle name="Normal 10 6 2 2 3" xfId="3538" xr:uid="{00000000-0005-0000-0000-0000F3390000}"/>
    <cellStyle name="Normal 10 6 2 2 3 2" xfId="8963" xr:uid="{00000000-0005-0000-0000-0000F4390000}"/>
    <cellStyle name="Normal 10 6 2 2 3 2 2" xfId="19785" xr:uid="{00000000-0005-0000-0000-0000F5390000}"/>
    <cellStyle name="Normal 10 6 2 2 3 2 2 2" xfId="41430" xr:uid="{00000000-0005-0000-0000-0000F6390000}"/>
    <cellStyle name="Normal 10 6 2 2 3 2 3" xfId="30608" xr:uid="{00000000-0005-0000-0000-0000F7390000}"/>
    <cellStyle name="Normal 10 6 2 2 3 3" xfId="14374" xr:uid="{00000000-0005-0000-0000-0000F8390000}"/>
    <cellStyle name="Normal 10 6 2 2 3 3 2" xfId="36019" xr:uid="{00000000-0005-0000-0000-0000F9390000}"/>
    <cellStyle name="Normal 10 6 2 2 3 4" xfId="25197" xr:uid="{00000000-0005-0000-0000-0000FA390000}"/>
    <cellStyle name="Normal 10 6 2 2 4" xfId="6267" xr:uid="{00000000-0005-0000-0000-0000FB390000}"/>
    <cellStyle name="Normal 10 6 2 2 4 2" xfId="17089" xr:uid="{00000000-0005-0000-0000-0000FC390000}"/>
    <cellStyle name="Normal 10 6 2 2 4 2 2" xfId="38734" xr:uid="{00000000-0005-0000-0000-0000FD390000}"/>
    <cellStyle name="Normal 10 6 2 2 4 3" xfId="27912" xr:uid="{00000000-0005-0000-0000-0000FE390000}"/>
    <cellStyle name="Normal 10 6 2 2 5" xfId="11678" xr:uid="{00000000-0005-0000-0000-0000FF390000}"/>
    <cellStyle name="Normal 10 6 2 2 5 2" xfId="33323" xr:uid="{00000000-0005-0000-0000-0000003A0000}"/>
    <cellStyle name="Normal 10 6 2 2 6" xfId="22501" xr:uid="{00000000-0005-0000-0000-0000013A0000}"/>
    <cellStyle name="Normal 10 6 2 3" xfId="1287" xr:uid="{00000000-0005-0000-0000-0000023A0000}"/>
    <cellStyle name="Normal 10 6 2 3 2" xfId="2636" xr:uid="{00000000-0005-0000-0000-0000033A0000}"/>
    <cellStyle name="Normal 10 6 2 3 2 2" xfId="5334" xr:uid="{00000000-0005-0000-0000-0000043A0000}"/>
    <cellStyle name="Normal 10 6 2 3 2 2 2" xfId="10759" xr:uid="{00000000-0005-0000-0000-0000053A0000}"/>
    <cellStyle name="Normal 10 6 2 3 2 2 2 2" xfId="21581" xr:uid="{00000000-0005-0000-0000-0000063A0000}"/>
    <cellStyle name="Normal 10 6 2 3 2 2 2 2 2" xfId="43226" xr:uid="{00000000-0005-0000-0000-0000073A0000}"/>
    <cellStyle name="Normal 10 6 2 3 2 2 2 3" xfId="32404" xr:uid="{00000000-0005-0000-0000-0000083A0000}"/>
    <cellStyle name="Normal 10 6 2 3 2 2 3" xfId="16170" xr:uid="{00000000-0005-0000-0000-0000093A0000}"/>
    <cellStyle name="Normal 10 6 2 3 2 2 3 2" xfId="37815" xr:uid="{00000000-0005-0000-0000-00000A3A0000}"/>
    <cellStyle name="Normal 10 6 2 3 2 2 4" xfId="26993" xr:uid="{00000000-0005-0000-0000-00000B3A0000}"/>
    <cellStyle name="Normal 10 6 2 3 2 3" xfId="8063" xr:uid="{00000000-0005-0000-0000-00000C3A0000}"/>
    <cellStyle name="Normal 10 6 2 3 2 3 2" xfId="18885" xr:uid="{00000000-0005-0000-0000-00000D3A0000}"/>
    <cellStyle name="Normal 10 6 2 3 2 3 2 2" xfId="40530" xr:uid="{00000000-0005-0000-0000-00000E3A0000}"/>
    <cellStyle name="Normal 10 6 2 3 2 3 3" xfId="29708" xr:uid="{00000000-0005-0000-0000-00000F3A0000}"/>
    <cellStyle name="Normal 10 6 2 3 2 4" xfId="13474" xr:uid="{00000000-0005-0000-0000-0000103A0000}"/>
    <cellStyle name="Normal 10 6 2 3 2 4 2" xfId="35119" xr:uid="{00000000-0005-0000-0000-0000113A0000}"/>
    <cellStyle name="Normal 10 6 2 3 2 5" xfId="24297" xr:uid="{00000000-0005-0000-0000-0000123A0000}"/>
    <cellStyle name="Normal 10 6 2 3 3" xfId="3987" xr:uid="{00000000-0005-0000-0000-0000133A0000}"/>
    <cellStyle name="Normal 10 6 2 3 3 2" xfId="9412" xr:uid="{00000000-0005-0000-0000-0000143A0000}"/>
    <cellStyle name="Normal 10 6 2 3 3 2 2" xfId="20234" xr:uid="{00000000-0005-0000-0000-0000153A0000}"/>
    <cellStyle name="Normal 10 6 2 3 3 2 2 2" xfId="41879" xr:uid="{00000000-0005-0000-0000-0000163A0000}"/>
    <cellStyle name="Normal 10 6 2 3 3 2 3" xfId="31057" xr:uid="{00000000-0005-0000-0000-0000173A0000}"/>
    <cellStyle name="Normal 10 6 2 3 3 3" xfId="14823" xr:uid="{00000000-0005-0000-0000-0000183A0000}"/>
    <cellStyle name="Normal 10 6 2 3 3 3 2" xfId="36468" xr:uid="{00000000-0005-0000-0000-0000193A0000}"/>
    <cellStyle name="Normal 10 6 2 3 3 4" xfId="25646" xr:uid="{00000000-0005-0000-0000-00001A3A0000}"/>
    <cellStyle name="Normal 10 6 2 3 4" xfId="6716" xr:uid="{00000000-0005-0000-0000-00001B3A0000}"/>
    <cellStyle name="Normal 10 6 2 3 4 2" xfId="17538" xr:uid="{00000000-0005-0000-0000-00001C3A0000}"/>
    <cellStyle name="Normal 10 6 2 3 4 2 2" xfId="39183" xr:uid="{00000000-0005-0000-0000-00001D3A0000}"/>
    <cellStyle name="Normal 10 6 2 3 4 3" xfId="28361" xr:uid="{00000000-0005-0000-0000-00001E3A0000}"/>
    <cellStyle name="Normal 10 6 2 3 5" xfId="12127" xr:uid="{00000000-0005-0000-0000-00001F3A0000}"/>
    <cellStyle name="Normal 10 6 2 3 5 2" xfId="33772" xr:uid="{00000000-0005-0000-0000-0000203A0000}"/>
    <cellStyle name="Normal 10 6 2 3 6" xfId="22950" xr:uid="{00000000-0005-0000-0000-0000213A0000}"/>
    <cellStyle name="Normal 10 6 2 4" xfId="1738" xr:uid="{00000000-0005-0000-0000-0000223A0000}"/>
    <cellStyle name="Normal 10 6 2 4 2" xfId="4436" xr:uid="{00000000-0005-0000-0000-0000233A0000}"/>
    <cellStyle name="Normal 10 6 2 4 2 2" xfId="9861" xr:uid="{00000000-0005-0000-0000-0000243A0000}"/>
    <cellStyle name="Normal 10 6 2 4 2 2 2" xfId="20683" xr:uid="{00000000-0005-0000-0000-0000253A0000}"/>
    <cellStyle name="Normal 10 6 2 4 2 2 2 2" xfId="42328" xr:uid="{00000000-0005-0000-0000-0000263A0000}"/>
    <cellStyle name="Normal 10 6 2 4 2 2 3" xfId="31506" xr:uid="{00000000-0005-0000-0000-0000273A0000}"/>
    <cellStyle name="Normal 10 6 2 4 2 3" xfId="15272" xr:uid="{00000000-0005-0000-0000-0000283A0000}"/>
    <cellStyle name="Normal 10 6 2 4 2 3 2" xfId="36917" xr:uid="{00000000-0005-0000-0000-0000293A0000}"/>
    <cellStyle name="Normal 10 6 2 4 2 4" xfId="26095" xr:uid="{00000000-0005-0000-0000-00002A3A0000}"/>
    <cellStyle name="Normal 10 6 2 4 3" xfId="7165" xr:uid="{00000000-0005-0000-0000-00002B3A0000}"/>
    <cellStyle name="Normal 10 6 2 4 3 2" xfId="17987" xr:uid="{00000000-0005-0000-0000-00002C3A0000}"/>
    <cellStyle name="Normal 10 6 2 4 3 2 2" xfId="39632" xr:uid="{00000000-0005-0000-0000-00002D3A0000}"/>
    <cellStyle name="Normal 10 6 2 4 3 3" xfId="28810" xr:uid="{00000000-0005-0000-0000-00002E3A0000}"/>
    <cellStyle name="Normal 10 6 2 4 4" xfId="12576" xr:uid="{00000000-0005-0000-0000-00002F3A0000}"/>
    <cellStyle name="Normal 10 6 2 4 4 2" xfId="34221" xr:uid="{00000000-0005-0000-0000-0000303A0000}"/>
    <cellStyle name="Normal 10 6 2 4 5" xfId="23399" xr:uid="{00000000-0005-0000-0000-0000313A0000}"/>
    <cellStyle name="Normal 10 6 2 5" xfId="3089" xr:uid="{00000000-0005-0000-0000-0000323A0000}"/>
    <cellStyle name="Normal 10 6 2 5 2" xfId="8514" xr:uid="{00000000-0005-0000-0000-0000333A0000}"/>
    <cellStyle name="Normal 10 6 2 5 2 2" xfId="19336" xr:uid="{00000000-0005-0000-0000-0000343A0000}"/>
    <cellStyle name="Normal 10 6 2 5 2 2 2" xfId="40981" xr:uid="{00000000-0005-0000-0000-0000353A0000}"/>
    <cellStyle name="Normal 10 6 2 5 2 3" xfId="30159" xr:uid="{00000000-0005-0000-0000-0000363A0000}"/>
    <cellStyle name="Normal 10 6 2 5 3" xfId="13925" xr:uid="{00000000-0005-0000-0000-0000373A0000}"/>
    <cellStyle name="Normal 10 6 2 5 3 2" xfId="35570" xr:uid="{00000000-0005-0000-0000-0000383A0000}"/>
    <cellStyle name="Normal 10 6 2 5 4" xfId="24748" xr:uid="{00000000-0005-0000-0000-0000393A0000}"/>
    <cellStyle name="Normal 10 6 2 6" xfId="5818" xr:uid="{00000000-0005-0000-0000-00003A3A0000}"/>
    <cellStyle name="Normal 10 6 2 6 2" xfId="16640" xr:uid="{00000000-0005-0000-0000-00003B3A0000}"/>
    <cellStyle name="Normal 10 6 2 6 2 2" xfId="38285" xr:uid="{00000000-0005-0000-0000-00003C3A0000}"/>
    <cellStyle name="Normal 10 6 2 6 3" xfId="27463" xr:uid="{00000000-0005-0000-0000-00003D3A0000}"/>
    <cellStyle name="Normal 10 6 2 7" xfId="11229" xr:uid="{00000000-0005-0000-0000-00003E3A0000}"/>
    <cellStyle name="Normal 10 6 2 7 2" xfId="32874" xr:uid="{00000000-0005-0000-0000-00003F3A0000}"/>
    <cellStyle name="Normal 10 6 2 8" xfId="22052" xr:uid="{00000000-0005-0000-0000-0000403A0000}"/>
    <cellStyle name="Normal 10 6 3" xfId="539" xr:uid="{00000000-0005-0000-0000-0000413A0000}"/>
    <cellStyle name="Normal 10 6 3 2" xfId="988" xr:uid="{00000000-0005-0000-0000-0000423A0000}"/>
    <cellStyle name="Normal 10 6 3 2 2" xfId="2337" xr:uid="{00000000-0005-0000-0000-0000433A0000}"/>
    <cellStyle name="Normal 10 6 3 2 2 2" xfId="5035" xr:uid="{00000000-0005-0000-0000-0000443A0000}"/>
    <cellStyle name="Normal 10 6 3 2 2 2 2" xfId="10460" xr:uid="{00000000-0005-0000-0000-0000453A0000}"/>
    <cellStyle name="Normal 10 6 3 2 2 2 2 2" xfId="21282" xr:uid="{00000000-0005-0000-0000-0000463A0000}"/>
    <cellStyle name="Normal 10 6 3 2 2 2 2 2 2" xfId="42927" xr:uid="{00000000-0005-0000-0000-0000473A0000}"/>
    <cellStyle name="Normal 10 6 3 2 2 2 2 3" xfId="32105" xr:uid="{00000000-0005-0000-0000-0000483A0000}"/>
    <cellStyle name="Normal 10 6 3 2 2 2 3" xfId="15871" xr:uid="{00000000-0005-0000-0000-0000493A0000}"/>
    <cellStyle name="Normal 10 6 3 2 2 2 3 2" xfId="37516" xr:uid="{00000000-0005-0000-0000-00004A3A0000}"/>
    <cellStyle name="Normal 10 6 3 2 2 2 4" xfId="26694" xr:uid="{00000000-0005-0000-0000-00004B3A0000}"/>
    <cellStyle name="Normal 10 6 3 2 2 3" xfId="7764" xr:uid="{00000000-0005-0000-0000-00004C3A0000}"/>
    <cellStyle name="Normal 10 6 3 2 2 3 2" xfId="18586" xr:uid="{00000000-0005-0000-0000-00004D3A0000}"/>
    <cellStyle name="Normal 10 6 3 2 2 3 2 2" xfId="40231" xr:uid="{00000000-0005-0000-0000-00004E3A0000}"/>
    <cellStyle name="Normal 10 6 3 2 2 3 3" xfId="29409" xr:uid="{00000000-0005-0000-0000-00004F3A0000}"/>
    <cellStyle name="Normal 10 6 3 2 2 4" xfId="13175" xr:uid="{00000000-0005-0000-0000-0000503A0000}"/>
    <cellStyle name="Normal 10 6 3 2 2 4 2" xfId="34820" xr:uid="{00000000-0005-0000-0000-0000513A0000}"/>
    <cellStyle name="Normal 10 6 3 2 2 5" xfId="23998" xr:uid="{00000000-0005-0000-0000-0000523A0000}"/>
    <cellStyle name="Normal 10 6 3 2 3" xfId="3688" xr:uid="{00000000-0005-0000-0000-0000533A0000}"/>
    <cellStyle name="Normal 10 6 3 2 3 2" xfId="9113" xr:uid="{00000000-0005-0000-0000-0000543A0000}"/>
    <cellStyle name="Normal 10 6 3 2 3 2 2" xfId="19935" xr:uid="{00000000-0005-0000-0000-0000553A0000}"/>
    <cellStyle name="Normal 10 6 3 2 3 2 2 2" xfId="41580" xr:uid="{00000000-0005-0000-0000-0000563A0000}"/>
    <cellStyle name="Normal 10 6 3 2 3 2 3" xfId="30758" xr:uid="{00000000-0005-0000-0000-0000573A0000}"/>
    <cellStyle name="Normal 10 6 3 2 3 3" xfId="14524" xr:uid="{00000000-0005-0000-0000-0000583A0000}"/>
    <cellStyle name="Normal 10 6 3 2 3 3 2" xfId="36169" xr:uid="{00000000-0005-0000-0000-0000593A0000}"/>
    <cellStyle name="Normal 10 6 3 2 3 4" xfId="25347" xr:uid="{00000000-0005-0000-0000-00005A3A0000}"/>
    <cellStyle name="Normal 10 6 3 2 4" xfId="6417" xr:uid="{00000000-0005-0000-0000-00005B3A0000}"/>
    <cellStyle name="Normal 10 6 3 2 4 2" xfId="17239" xr:uid="{00000000-0005-0000-0000-00005C3A0000}"/>
    <cellStyle name="Normal 10 6 3 2 4 2 2" xfId="38884" xr:uid="{00000000-0005-0000-0000-00005D3A0000}"/>
    <cellStyle name="Normal 10 6 3 2 4 3" xfId="28062" xr:uid="{00000000-0005-0000-0000-00005E3A0000}"/>
    <cellStyle name="Normal 10 6 3 2 5" xfId="11828" xr:uid="{00000000-0005-0000-0000-00005F3A0000}"/>
    <cellStyle name="Normal 10 6 3 2 5 2" xfId="33473" xr:uid="{00000000-0005-0000-0000-0000603A0000}"/>
    <cellStyle name="Normal 10 6 3 2 6" xfId="22651" xr:uid="{00000000-0005-0000-0000-0000613A0000}"/>
    <cellStyle name="Normal 10 6 3 3" xfId="1437" xr:uid="{00000000-0005-0000-0000-0000623A0000}"/>
    <cellStyle name="Normal 10 6 3 3 2" xfId="2786" xr:uid="{00000000-0005-0000-0000-0000633A0000}"/>
    <cellStyle name="Normal 10 6 3 3 2 2" xfId="5484" xr:uid="{00000000-0005-0000-0000-0000643A0000}"/>
    <cellStyle name="Normal 10 6 3 3 2 2 2" xfId="10909" xr:uid="{00000000-0005-0000-0000-0000653A0000}"/>
    <cellStyle name="Normal 10 6 3 3 2 2 2 2" xfId="21731" xr:uid="{00000000-0005-0000-0000-0000663A0000}"/>
    <cellStyle name="Normal 10 6 3 3 2 2 2 2 2" xfId="43376" xr:uid="{00000000-0005-0000-0000-0000673A0000}"/>
    <cellStyle name="Normal 10 6 3 3 2 2 2 3" xfId="32554" xr:uid="{00000000-0005-0000-0000-0000683A0000}"/>
    <cellStyle name="Normal 10 6 3 3 2 2 3" xfId="16320" xr:uid="{00000000-0005-0000-0000-0000693A0000}"/>
    <cellStyle name="Normal 10 6 3 3 2 2 3 2" xfId="37965" xr:uid="{00000000-0005-0000-0000-00006A3A0000}"/>
    <cellStyle name="Normal 10 6 3 3 2 2 4" xfId="27143" xr:uid="{00000000-0005-0000-0000-00006B3A0000}"/>
    <cellStyle name="Normal 10 6 3 3 2 3" xfId="8213" xr:uid="{00000000-0005-0000-0000-00006C3A0000}"/>
    <cellStyle name="Normal 10 6 3 3 2 3 2" xfId="19035" xr:uid="{00000000-0005-0000-0000-00006D3A0000}"/>
    <cellStyle name="Normal 10 6 3 3 2 3 2 2" xfId="40680" xr:uid="{00000000-0005-0000-0000-00006E3A0000}"/>
    <cellStyle name="Normal 10 6 3 3 2 3 3" xfId="29858" xr:uid="{00000000-0005-0000-0000-00006F3A0000}"/>
    <cellStyle name="Normal 10 6 3 3 2 4" xfId="13624" xr:uid="{00000000-0005-0000-0000-0000703A0000}"/>
    <cellStyle name="Normal 10 6 3 3 2 4 2" xfId="35269" xr:uid="{00000000-0005-0000-0000-0000713A0000}"/>
    <cellStyle name="Normal 10 6 3 3 2 5" xfId="24447" xr:uid="{00000000-0005-0000-0000-0000723A0000}"/>
    <cellStyle name="Normal 10 6 3 3 3" xfId="4137" xr:uid="{00000000-0005-0000-0000-0000733A0000}"/>
    <cellStyle name="Normal 10 6 3 3 3 2" xfId="9562" xr:uid="{00000000-0005-0000-0000-0000743A0000}"/>
    <cellStyle name="Normal 10 6 3 3 3 2 2" xfId="20384" xr:uid="{00000000-0005-0000-0000-0000753A0000}"/>
    <cellStyle name="Normal 10 6 3 3 3 2 2 2" xfId="42029" xr:uid="{00000000-0005-0000-0000-0000763A0000}"/>
    <cellStyle name="Normal 10 6 3 3 3 2 3" xfId="31207" xr:uid="{00000000-0005-0000-0000-0000773A0000}"/>
    <cellStyle name="Normal 10 6 3 3 3 3" xfId="14973" xr:uid="{00000000-0005-0000-0000-0000783A0000}"/>
    <cellStyle name="Normal 10 6 3 3 3 3 2" xfId="36618" xr:uid="{00000000-0005-0000-0000-0000793A0000}"/>
    <cellStyle name="Normal 10 6 3 3 3 4" xfId="25796" xr:uid="{00000000-0005-0000-0000-00007A3A0000}"/>
    <cellStyle name="Normal 10 6 3 3 4" xfId="6866" xr:uid="{00000000-0005-0000-0000-00007B3A0000}"/>
    <cellStyle name="Normal 10 6 3 3 4 2" xfId="17688" xr:uid="{00000000-0005-0000-0000-00007C3A0000}"/>
    <cellStyle name="Normal 10 6 3 3 4 2 2" xfId="39333" xr:uid="{00000000-0005-0000-0000-00007D3A0000}"/>
    <cellStyle name="Normal 10 6 3 3 4 3" xfId="28511" xr:uid="{00000000-0005-0000-0000-00007E3A0000}"/>
    <cellStyle name="Normal 10 6 3 3 5" xfId="12277" xr:uid="{00000000-0005-0000-0000-00007F3A0000}"/>
    <cellStyle name="Normal 10 6 3 3 5 2" xfId="33922" xr:uid="{00000000-0005-0000-0000-0000803A0000}"/>
    <cellStyle name="Normal 10 6 3 3 6" xfId="23100" xr:uid="{00000000-0005-0000-0000-0000813A0000}"/>
    <cellStyle name="Normal 10 6 3 4" xfId="1888" xr:uid="{00000000-0005-0000-0000-0000823A0000}"/>
    <cellStyle name="Normal 10 6 3 4 2" xfId="4586" xr:uid="{00000000-0005-0000-0000-0000833A0000}"/>
    <cellStyle name="Normal 10 6 3 4 2 2" xfId="10011" xr:uid="{00000000-0005-0000-0000-0000843A0000}"/>
    <cellStyle name="Normal 10 6 3 4 2 2 2" xfId="20833" xr:uid="{00000000-0005-0000-0000-0000853A0000}"/>
    <cellStyle name="Normal 10 6 3 4 2 2 2 2" xfId="42478" xr:uid="{00000000-0005-0000-0000-0000863A0000}"/>
    <cellStyle name="Normal 10 6 3 4 2 2 3" xfId="31656" xr:uid="{00000000-0005-0000-0000-0000873A0000}"/>
    <cellStyle name="Normal 10 6 3 4 2 3" xfId="15422" xr:uid="{00000000-0005-0000-0000-0000883A0000}"/>
    <cellStyle name="Normal 10 6 3 4 2 3 2" xfId="37067" xr:uid="{00000000-0005-0000-0000-0000893A0000}"/>
    <cellStyle name="Normal 10 6 3 4 2 4" xfId="26245" xr:uid="{00000000-0005-0000-0000-00008A3A0000}"/>
    <cellStyle name="Normal 10 6 3 4 3" xfId="7315" xr:uid="{00000000-0005-0000-0000-00008B3A0000}"/>
    <cellStyle name="Normal 10 6 3 4 3 2" xfId="18137" xr:uid="{00000000-0005-0000-0000-00008C3A0000}"/>
    <cellStyle name="Normal 10 6 3 4 3 2 2" xfId="39782" xr:uid="{00000000-0005-0000-0000-00008D3A0000}"/>
    <cellStyle name="Normal 10 6 3 4 3 3" xfId="28960" xr:uid="{00000000-0005-0000-0000-00008E3A0000}"/>
    <cellStyle name="Normal 10 6 3 4 4" xfId="12726" xr:uid="{00000000-0005-0000-0000-00008F3A0000}"/>
    <cellStyle name="Normal 10 6 3 4 4 2" xfId="34371" xr:uid="{00000000-0005-0000-0000-0000903A0000}"/>
    <cellStyle name="Normal 10 6 3 4 5" xfId="23549" xr:uid="{00000000-0005-0000-0000-0000913A0000}"/>
    <cellStyle name="Normal 10 6 3 5" xfId="3239" xr:uid="{00000000-0005-0000-0000-0000923A0000}"/>
    <cellStyle name="Normal 10 6 3 5 2" xfId="8664" xr:uid="{00000000-0005-0000-0000-0000933A0000}"/>
    <cellStyle name="Normal 10 6 3 5 2 2" xfId="19486" xr:uid="{00000000-0005-0000-0000-0000943A0000}"/>
    <cellStyle name="Normal 10 6 3 5 2 2 2" xfId="41131" xr:uid="{00000000-0005-0000-0000-0000953A0000}"/>
    <cellStyle name="Normal 10 6 3 5 2 3" xfId="30309" xr:uid="{00000000-0005-0000-0000-0000963A0000}"/>
    <cellStyle name="Normal 10 6 3 5 3" xfId="14075" xr:uid="{00000000-0005-0000-0000-0000973A0000}"/>
    <cellStyle name="Normal 10 6 3 5 3 2" xfId="35720" xr:uid="{00000000-0005-0000-0000-0000983A0000}"/>
    <cellStyle name="Normal 10 6 3 5 4" xfId="24898" xr:uid="{00000000-0005-0000-0000-0000993A0000}"/>
    <cellStyle name="Normal 10 6 3 6" xfId="5968" xr:uid="{00000000-0005-0000-0000-00009A3A0000}"/>
    <cellStyle name="Normal 10 6 3 6 2" xfId="16790" xr:uid="{00000000-0005-0000-0000-00009B3A0000}"/>
    <cellStyle name="Normal 10 6 3 6 2 2" xfId="38435" xr:uid="{00000000-0005-0000-0000-00009C3A0000}"/>
    <cellStyle name="Normal 10 6 3 6 3" xfId="27613" xr:uid="{00000000-0005-0000-0000-00009D3A0000}"/>
    <cellStyle name="Normal 10 6 3 7" xfId="11379" xr:uid="{00000000-0005-0000-0000-00009E3A0000}"/>
    <cellStyle name="Normal 10 6 3 7 2" xfId="33024" xr:uid="{00000000-0005-0000-0000-00009F3A0000}"/>
    <cellStyle name="Normal 10 6 3 8" xfId="22202" xr:uid="{00000000-0005-0000-0000-0000A03A0000}"/>
    <cellStyle name="Normal 10 6 4" xfId="689" xr:uid="{00000000-0005-0000-0000-0000A13A0000}"/>
    <cellStyle name="Normal 10 6 4 2" xfId="2038" xr:uid="{00000000-0005-0000-0000-0000A23A0000}"/>
    <cellStyle name="Normal 10 6 4 2 2" xfId="4736" xr:uid="{00000000-0005-0000-0000-0000A33A0000}"/>
    <cellStyle name="Normal 10 6 4 2 2 2" xfId="10161" xr:uid="{00000000-0005-0000-0000-0000A43A0000}"/>
    <cellStyle name="Normal 10 6 4 2 2 2 2" xfId="20983" xr:uid="{00000000-0005-0000-0000-0000A53A0000}"/>
    <cellStyle name="Normal 10 6 4 2 2 2 2 2" xfId="42628" xr:uid="{00000000-0005-0000-0000-0000A63A0000}"/>
    <cellStyle name="Normal 10 6 4 2 2 2 3" xfId="31806" xr:uid="{00000000-0005-0000-0000-0000A73A0000}"/>
    <cellStyle name="Normal 10 6 4 2 2 3" xfId="15572" xr:uid="{00000000-0005-0000-0000-0000A83A0000}"/>
    <cellStyle name="Normal 10 6 4 2 2 3 2" xfId="37217" xr:uid="{00000000-0005-0000-0000-0000A93A0000}"/>
    <cellStyle name="Normal 10 6 4 2 2 4" xfId="26395" xr:uid="{00000000-0005-0000-0000-0000AA3A0000}"/>
    <cellStyle name="Normal 10 6 4 2 3" xfId="7465" xr:uid="{00000000-0005-0000-0000-0000AB3A0000}"/>
    <cellStyle name="Normal 10 6 4 2 3 2" xfId="18287" xr:uid="{00000000-0005-0000-0000-0000AC3A0000}"/>
    <cellStyle name="Normal 10 6 4 2 3 2 2" xfId="39932" xr:uid="{00000000-0005-0000-0000-0000AD3A0000}"/>
    <cellStyle name="Normal 10 6 4 2 3 3" xfId="29110" xr:uid="{00000000-0005-0000-0000-0000AE3A0000}"/>
    <cellStyle name="Normal 10 6 4 2 4" xfId="12876" xr:uid="{00000000-0005-0000-0000-0000AF3A0000}"/>
    <cellStyle name="Normal 10 6 4 2 4 2" xfId="34521" xr:uid="{00000000-0005-0000-0000-0000B03A0000}"/>
    <cellStyle name="Normal 10 6 4 2 5" xfId="23699" xr:uid="{00000000-0005-0000-0000-0000B13A0000}"/>
    <cellStyle name="Normal 10 6 4 3" xfId="3389" xr:uid="{00000000-0005-0000-0000-0000B23A0000}"/>
    <cellStyle name="Normal 10 6 4 3 2" xfId="8814" xr:uid="{00000000-0005-0000-0000-0000B33A0000}"/>
    <cellStyle name="Normal 10 6 4 3 2 2" xfId="19636" xr:uid="{00000000-0005-0000-0000-0000B43A0000}"/>
    <cellStyle name="Normal 10 6 4 3 2 2 2" xfId="41281" xr:uid="{00000000-0005-0000-0000-0000B53A0000}"/>
    <cellStyle name="Normal 10 6 4 3 2 3" xfId="30459" xr:uid="{00000000-0005-0000-0000-0000B63A0000}"/>
    <cellStyle name="Normal 10 6 4 3 3" xfId="14225" xr:uid="{00000000-0005-0000-0000-0000B73A0000}"/>
    <cellStyle name="Normal 10 6 4 3 3 2" xfId="35870" xr:uid="{00000000-0005-0000-0000-0000B83A0000}"/>
    <cellStyle name="Normal 10 6 4 3 4" xfId="25048" xr:uid="{00000000-0005-0000-0000-0000B93A0000}"/>
    <cellStyle name="Normal 10 6 4 4" xfId="6118" xr:uid="{00000000-0005-0000-0000-0000BA3A0000}"/>
    <cellStyle name="Normal 10 6 4 4 2" xfId="16940" xr:uid="{00000000-0005-0000-0000-0000BB3A0000}"/>
    <cellStyle name="Normal 10 6 4 4 2 2" xfId="38585" xr:uid="{00000000-0005-0000-0000-0000BC3A0000}"/>
    <cellStyle name="Normal 10 6 4 4 3" xfId="27763" xr:uid="{00000000-0005-0000-0000-0000BD3A0000}"/>
    <cellStyle name="Normal 10 6 4 5" xfId="11529" xr:uid="{00000000-0005-0000-0000-0000BE3A0000}"/>
    <cellStyle name="Normal 10 6 4 5 2" xfId="33174" xr:uid="{00000000-0005-0000-0000-0000BF3A0000}"/>
    <cellStyle name="Normal 10 6 4 6" xfId="22352" xr:uid="{00000000-0005-0000-0000-0000C03A0000}"/>
    <cellStyle name="Normal 10 6 5" xfId="1138" xr:uid="{00000000-0005-0000-0000-0000C13A0000}"/>
    <cellStyle name="Normal 10 6 5 2" xfId="2487" xr:uid="{00000000-0005-0000-0000-0000C23A0000}"/>
    <cellStyle name="Normal 10 6 5 2 2" xfId="5185" xr:uid="{00000000-0005-0000-0000-0000C33A0000}"/>
    <cellStyle name="Normal 10 6 5 2 2 2" xfId="10610" xr:uid="{00000000-0005-0000-0000-0000C43A0000}"/>
    <cellStyle name="Normal 10 6 5 2 2 2 2" xfId="21432" xr:uid="{00000000-0005-0000-0000-0000C53A0000}"/>
    <cellStyle name="Normal 10 6 5 2 2 2 2 2" xfId="43077" xr:uid="{00000000-0005-0000-0000-0000C63A0000}"/>
    <cellStyle name="Normal 10 6 5 2 2 2 3" xfId="32255" xr:uid="{00000000-0005-0000-0000-0000C73A0000}"/>
    <cellStyle name="Normal 10 6 5 2 2 3" xfId="16021" xr:uid="{00000000-0005-0000-0000-0000C83A0000}"/>
    <cellStyle name="Normal 10 6 5 2 2 3 2" xfId="37666" xr:uid="{00000000-0005-0000-0000-0000C93A0000}"/>
    <cellStyle name="Normal 10 6 5 2 2 4" xfId="26844" xr:uid="{00000000-0005-0000-0000-0000CA3A0000}"/>
    <cellStyle name="Normal 10 6 5 2 3" xfId="7914" xr:uid="{00000000-0005-0000-0000-0000CB3A0000}"/>
    <cellStyle name="Normal 10 6 5 2 3 2" xfId="18736" xr:uid="{00000000-0005-0000-0000-0000CC3A0000}"/>
    <cellStyle name="Normal 10 6 5 2 3 2 2" xfId="40381" xr:uid="{00000000-0005-0000-0000-0000CD3A0000}"/>
    <cellStyle name="Normal 10 6 5 2 3 3" xfId="29559" xr:uid="{00000000-0005-0000-0000-0000CE3A0000}"/>
    <cellStyle name="Normal 10 6 5 2 4" xfId="13325" xr:uid="{00000000-0005-0000-0000-0000CF3A0000}"/>
    <cellStyle name="Normal 10 6 5 2 4 2" xfId="34970" xr:uid="{00000000-0005-0000-0000-0000D03A0000}"/>
    <cellStyle name="Normal 10 6 5 2 5" xfId="24148" xr:uid="{00000000-0005-0000-0000-0000D13A0000}"/>
    <cellStyle name="Normal 10 6 5 3" xfId="3838" xr:uid="{00000000-0005-0000-0000-0000D23A0000}"/>
    <cellStyle name="Normal 10 6 5 3 2" xfId="9263" xr:uid="{00000000-0005-0000-0000-0000D33A0000}"/>
    <cellStyle name="Normal 10 6 5 3 2 2" xfId="20085" xr:uid="{00000000-0005-0000-0000-0000D43A0000}"/>
    <cellStyle name="Normal 10 6 5 3 2 2 2" xfId="41730" xr:uid="{00000000-0005-0000-0000-0000D53A0000}"/>
    <cellStyle name="Normal 10 6 5 3 2 3" xfId="30908" xr:uid="{00000000-0005-0000-0000-0000D63A0000}"/>
    <cellStyle name="Normal 10 6 5 3 3" xfId="14674" xr:uid="{00000000-0005-0000-0000-0000D73A0000}"/>
    <cellStyle name="Normal 10 6 5 3 3 2" xfId="36319" xr:uid="{00000000-0005-0000-0000-0000D83A0000}"/>
    <cellStyle name="Normal 10 6 5 3 4" xfId="25497" xr:uid="{00000000-0005-0000-0000-0000D93A0000}"/>
    <cellStyle name="Normal 10 6 5 4" xfId="6567" xr:uid="{00000000-0005-0000-0000-0000DA3A0000}"/>
    <cellStyle name="Normal 10 6 5 4 2" xfId="17389" xr:uid="{00000000-0005-0000-0000-0000DB3A0000}"/>
    <cellStyle name="Normal 10 6 5 4 2 2" xfId="39034" xr:uid="{00000000-0005-0000-0000-0000DC3A0000}"/>
    <cellStyle name="Normal 10 6 5 4 3" xfId="28212" xr:uid="{00000000-0005-0000-0000-0000DD3A0000}"/>
    <cellStyle name="Normal 10 6 5 5" xfId="11978" xr:uid="{00000000-0005-0000-0000-0000DE3A0000}"/>
    <cellStyle name="Normal 10 6 5 5 2" xfId="33623" xr:uid="{00000000-0005-0000-0000-0000DF3A0000}"/>
    <cellStyle name="Normal 10 6 5 6" xfId="22801" xr:uid="{00000000-0005-0000-0000-0000E03A0000}"/>
    <cellStyle name="Normal 10 6 6" xfId="1589" xr:uid="{00000000-0005-0000-0000-0000E13A0000}"/>
    <cellStyle name="Normal 10 6 6 2" xfId="4287" xr:uid="{00000000-0005-0000-0000-0000E23A0000}"/>
    <cellStyle name="Normal 10 6 6 2 2" xfId="9712" xr:uid="{00000000-0005-0000-0000-0000E33A0000}"/>
    <cellStyle name="Normal 10 6 6 2 2 2" xfId="20534" xr:uid="{00000000-0005-0000-0000-0000E43A0000}"/>
    <cellStyle name="Normal 10 6 6 2 2 2 2" xfId="42179" xr:uid="{00000000-0005-0000-0000-0000E53A0000}"/>
    <cellStyle name="Normal 10 6 6 2 2 3" xfId="31357" xr:uid="{00000000-0005-0000-0000-0000E63A0000}"/>
    <cellStyle name="Normal 10 6 6 2 3" xfId="15123" xr:uid="{00000000-0005-0000-0000-0000E73A0000}"/>
    <cellStyle name="Normal 10 6 6 2 3 2" xfId="36768" xr:uid="{00000000-0005-0000-0000-0000E83A0000}"/>
    <cellStyle name="Normal 10 6 6 2 4" xfId="25946" xr:uid="{00000000-0005-0000-0000-0000E93A0000}"/>
    <cellStyle name="Normal 10 6 6 3" xfId="7016" xr:uid="{00000000-0005-0000-0000-0000EA3A0000}"/>
    <cellStyle name="Normal 10 6 6 3 2" xfId="17838" xr:uid="{00000000-0005-0000-0000-0000EB3A0000}"/>
    <cellStyle name="Normal 10 6 6 3 2 2" xfId="39483" xr:uid="{00000000-0005-0000-0000-0000EC3A0000}"/>
    <cellStyle name="Normal 10 6 6 3 3" xfId="28661" xr:uid="{00000000-0005-0000-0000-0000ED3A0000}"/>
    <cellStyle name="Normal 10 6 6 4" xfId="12427" xr:uid="{00000000-0005-0000-0000-0000EE3A0000}"/>
    <cellStyle name="Normal 10 6 6 4 2" xfId="34072" xr:uid="{00000000-0005-0000-0000-0000EF3A0000}"/>
    <cellStyle name="Normal 10 6 6 5" xfId="23250" xr:uid="{00000000-0005-0000-0000-0000F03A0000}"/>
    <cellStyle name="Normal 10 6 7" xfId="2940" xr:uid="{00000000-0005-0000-0000-0000F13A0000}"/>
    <cellStyle name="Normal 10 6 7 2" xfId="8365" xr:uid="{00000000-0005-0000-0000-0000F23A0000}"/>
    <cellStyle name="Normal 10 6 7 2 2" xfId="19187" xr:uid="{00000000-0005-0000-0000-0000F33A0000}"/>
    <cellStyle name="Normal 10 6 7 2 2 2" xfId="40832" xr:uid="{00000000-0005-0000-0000-0000F43A0000}"/>
    <cellStyle name="Normal 10 6 7 2 3" xfId="30010" xr:uid="{00000000-0005-0000-0000-0000F53A0000}"/>
    <cellStyle name="Normal 10 6 7 3" xfId="13776" xr:uid="{00000000-0005-0000-0000-0000F63A0000}"/>
    <cellStyle name="Normal 10 6 7 3 2" xfId="35421" xr:uid="{00000000-0005-0000-0000-0000F73A0000}"/>
    <cellStyle name="Normal 10 6 7 4" xfId="24599" xr:uid="{00000000-0005-0000-0000-0000F83A0000}"/>
    <cellStyle name="Normal 10 6 8" xfId="5669" xr:uid="{00000000-0005-0000-0000-0000F93A0000}"/>
    <cellStyle name="Normal 10 6 8 2" xfId="16491" xr:uid="{00000000-0005-0000-0000-0000FA3A0000}"/>
    <cellStyle name="Normal 10 6 8 2 2" xfId="38136" xr:uid="{00000000-0005-0000-0000-0000FB3A0000}"/>
    <cellStyle name="Normal 10 6 8 3" xfId="27314" xr:uid="{00000000-0005-0000-0000-0000FC3A0000}"/>
    <cellStyle name="Normal 10 6 9" xfId="11080" xr:uid="{00000000-0005-0000-0000-0000FD3A0000}"/>
    <cellStyle name="Normal 10 6 9 2" xfId="32725" xr:uid="{00000000-0005-0000-0000-0000FE3A0000}"/>
    <cellStyle name="Normal 11" xfId="138" xr:uid="{00000000-0005-0000-0000-0000FF3A0000}"/>
    <cellStyle name="Normal 11 2" xfId="139" xr:uid="{00000000-0005-0000-0000-0000003B0000}"/>
    <cellStyle name="Normal 12" xfId="209" xr:uid="{00000000-0005-0000-0000-0000013B0000}"/>
    <cellStyle name="Normal 12 2" xfId="210" xr:uid="{00000000-0005-0000-0000-0000023B0000}"/>
    <cellStyle name="Normal 13" xfId="211" xr:uid="{00000000-0005-0000-0000-0000033B0000}"/>
    <cellStyle name="Normal 14" xfId="212" xr:uid="{00000000-0005-0000-0000-0000043B0000}"/>
    <cellStyle name="Normal 14 10" xfId="11096" xr:uid="{00000000-0005-0000-0000-0000053B0000}"/>
    <cellStyle name="Normal 14 10 2" xfId="32741" xr:uid="{00000000-0005-0000-0000-0000063B0000}"/>
    <cellStyle name="Normal 14 11" xfId="21919" xr:uid="{00000000-0005-0000-0000-0000073B0000}"/>
    <cellStyle name="Normal 14 2" xfId="213" xr:uid="{00000000-0005-0000-0000-0000083B0000}"/>
    <cellStyle name="Normal 14 2 10" xfId="21920" xr:uid="{00000000-0005-0000-0000-0000093B0000}"/>
    <cellStyle name="Normal 14 2 2" xfId="406" xr:uid="{00000000-0005-0000-0000-00000A3B0000}"/>
    <cellStyle name="Normal 14 2 2 2" xfId="855" xr:uid="{00000000-0005-0000-0000-00000B3B0000}"/>
    <cellStyle name="Normal 14 2 2 2 2" xfId="2204" xr:uid="{00000000-0005-0000-0000-00000C3B0000}"/>
    <cellStyle name="Normal 14 2 2 2 2 2" xfId="4902" xr:uid="{00000000-0005-0000-0000-00000D3B0000}"/>
    <cellStyle name="Normal 14 2 2 2 2 2 2" xfId="10327" xr:uid="{00000000-0005-0000-0000-00000E3B0000}"/>
    <cellStyle name="Normal 14 2 2 2 2 2 2 2" xfId="21149" xr:uid="{00000000-0005-0000-0000-00000F3B0000}"/>
    <cellStyle name="Normal 14 2 2 2 2 2 2 2 2" xfId="42794" xr:uid="{00000000-0005-0000-0000-0000103B0000}"/>
    <cellStyle name="Normal 14 2 2 2 2 2 2 3" xfId="31972" xr:uid="{00000000-0005-0000-0000-0000113B0000}"/>
    <cellStyle name="Normal 14 2 2 2 2 2 3" xfId="15738" xr:uid="{00000000-0005-0000-0000-0000123B0000}"/>
    <cellStyle name="Normal 14 2 2 2 2 2 3 2" xfId="37383" xr:uid="{00000000-0005-0000-0000-0000133B0000}"/>
    <cellStyle name="Normal 14 2 2 2 2 2 4" xfId="26561" xr:uid="{00000000-0005-0000-0000-0000143B0000}"/>
    <cellStyle name="Normal 14 2 2 2 2 3" xfId="7631" xr:uid="{00000000-0005-0000-0000-0000153B0000}"/>
    <cellStyle name="Normal 14 2 2 2 2 3 2" xfId="18453" xr:uid="{00000000-0005-0000-0000-0000163B0000}"/>
    <cellStyle name="Normal 14 2 2 2 2 3 2 2" xfId="40098" xr:uid="{00000000-0005-0000-0000-0000173B0000}"/>
    <cellStyle name="Normal 14 2 2 2 2 3 3" xfId="29276" xr:uid="{00000000-0005-0000-0000-0000183B0000}"/>
    <cellStyle name="Normal 14 2 2 2 2 4" xfId="13042" xr:uid="{00000000-0005-0000-0000-0000193B0000}"/>
    <cellStyle name="Normal 14 2 2 2 2 4 2" xfId="34687" xr:uid="{00000000-0005-0000-0000-00001A3B0000}"/>
    <cellStyle name="Normal 14 2 2 2 2 5" xfId="23865" xr:uid="{00000000-0005-0000-0000-00001B3B0000}"/>
    <cellStyle name="Normal 14 2 2 2 3" xfId="3555" xr:uid="{00000000-0005-0000-0000-00001C3B0000}"/>
    <cellStyle name="Normal 14 2 2 2 3 2" xfId="8980" xr:uid="{00000000-0005-0000-0000-00001D3B0000}"/>
    <cellStyle name="Normal 14 2 2 2 3 2 2" xfId="19802" xr:uid="{00000000-0005-0000-0000-00001E3B0000}"/>
    <cellStyle name="Normal 14 2 2 2 3 2 2 2" xfId="41447" xr:uid="{00000000-0005-0000-0000-00001F3B0000}"/>
    <cellStyle name="Normal 14 2 2 2 3 2 3" xfId="30625" xr:uid="{00000000-0005-0000-0000-0000203B0000}"/>
    <cellStyle name="Normal 14 2 2 2 3 3" xfId="14391" xr:uid="{00000000-0005-0000-0000-0000213B0000}"/>
    <cellStyle name="Normal 14 2 2 2 3 3 2" xfId="36036" xr:uid="{00000000-0005-0000-0000-0000223B0000}"/>
    <cellStyle name="Normal 14 2 2 2 3 4" xfId="25214" xr:uid="{00000000-0005-0000-0000-0000233B0000}"/>
    <cellStyle name="Normal 14 2 2 2 4" xfId="6284" xr:uid="{00000000-0005-0000-0000-0000243B0000}"/>
    <cellStyle name="Normal 14 2 2 2 4 2" xfId="17106" xr:uid="{00000000-0005-0000-0000-0000253B0000}"/>
    <cellStyle name="Normal 14 2 2 2 4 2 2" xfId="38751" xr:uid="{00000000-0005-0000-0000-0000263B0000}"/>
    <cellStyle name="Normal 14 2 2 2 4 3" xfId="27929" xr:uid="{00000000-0005-0000-0000-0000273B0000}"/>
    <cellStyle name="Normal 14 2 2 2 5" xfId="11695" xr:uid="{00000000-0005-0000-0000-0000283B0000}"/>
    <cellStyle name="Normal 14 2 2 2 5 2" xfId="33340" xr:uid="{00000000-0005-0000-0000-0000293B0000}"/>
    <cellStyle name="Normal 14 2 2 2 6" xfId="22518" xr:uid="{00000000-0005-0000-0000-00002A3B0000}"/>
    <cellStyle name="Normal 14 2 2 3" xfId="1304" xr:uid="{00000000-0005-0000-0000-00002B3B0000}"/>
    <cellStyle name="Normal 14 2 2 3 2" xfId="2653" xr:uid="{00000000-0005-0000-0000-00002C3B0000}"/>
    <cellStyle name="Normal 14 2 2 3 2 2" xfId="5351" xr:uid="{00000000-0005-0000-0000-00002D3B0000}"/>
    <cellStyle name="Normal 14 2 2 3 2 2 2" xfId="10776" xr:uid="{00000000-0005-0000-0000-00002E3B0000}"/>
    <cellStyle name="Normal 14 2 2 3 2 2 2 2" xfId="21598" xr:uid="{00000000-0005-0000-0000-00002F3B0000}"/>
    <cellStyle name="Normal 14 2 2 3 2 2 2 2 2" xfId="43243" xr:uid="{00000000-0005-0000-0000-0000303B0000}"/>
    <cellStyle name="Normal 14 2 2 3 2 2 2 3" xfId="32421" xr:uid="{00000000-0005-0000-0000-0000313B0000}"/>
    <cellStyle name="Normal 14 2 2 3 2 2 3" xfId="16187" xr:uid="{00000000-0005-0000-0000-0000323B0000}"/>
    <cellStyle name="Normal 14 2 2 3 2 2 3 2" xfId="37832" xr:uid="{00000000-0005-0000-0000-0000333B0000}"/>
    <cellStyle name="Normal 14 2 2 3 2 2 4" xfId="27010" xr:uid="{00000000-0005-0000-0000-0000343B0000}"/>
    <cellStyle name="Normal 14 2 2 3 2 3" xfId="8080" xr:uid="{00000000-0005-0000-0000-0000353B0000}"/>
    <cellStyle name="Normal 14 2 2 3 2 3 2" xfId="18902" xr:uid="{00000000-0005-0000-0000-0000363B0000}"/>
    <cellStyle name="Normal 14 2 2 3 2 3 2 2" xfId="40547" xr:uid="{00000000-0005-0000-0000-0000373B0000}"/>
    <cellStyle name="Normal 14 2 2 3 2 3 3" xfId="29725" xr:uid="{00000000-0005-0000-0000-0000383B0000}"/>
    <cellStyle name="Normal 14 2 2 3 2 4" xfId="13491" xr:uid="{00000000-0005-0000-0000-0000393B0000}"/>
    <cellStyle name="Normal 14 2 2 3 2 4 2" xfId="35136" xr:uid="{00000000-0005-0000-0000-00003A3B0000}"/>
    <cellStyle name="Normal 14 2 2 3 2 5" xfId="24314" xr:uid="{00000000-0005-0000-0000-00003B3B0000}"/>
    <cellStyle name="Normal 14 2 2 3 3" xfId="4004" xr:uid="{00000000-0005-0000-0000-00003C3B0000}"/>
    <cellStyle name="Normal 14 2 2 3 3 2" xfId="9429" xr:uid="{00000000-0005-0000-0000-00003D3B0000}"/>
    <cellStyle name="Normal 14 2 2 3 3 2 2" xfId="20251" xr:uid="{00000000-0005-0000-0000-00003E3B0000}"/>
    <cellStyle name="Normal 14 2 2 3 3 2 2 2" xfId="41896" xr:uid="{00000000-0005-0000-0000-00003F3B0000}"/>
    <cellStyle name="Normal 14 2 2 3 3 2 3" xfId="31074" xr:uid="{00000000-0005-0000-0000-0000403B0000}"/>
    <cellStyle name="Normal 14 2 2 3 3 3" xfId="14840" xr:uid="{00000000-0005-0000-0000-0000413B0000}"/>
    <cellStyle name="Normal 14 2 2 3 3 3 2" xfId="36485" xr:uid="{00000000-0005-0000-0000-0000423B0000}"/>
    <cellStyle name="Normal 14 2 2 3 3 4" xfId="25663" xr:uid="{00000000-0005-0000-0000-0000433B0000}"/>
    <cellStyle name="Normal 14 2 2 3 4" xfId="6733" xr:uid="{00000000-0005-0000-0000-0000443B0000}"/>
    <cellStyle name="Normal 14 2 2 3 4 2" xfId="17555" xr:uid="{00000000-0005-0000-0000-0000453B0000}"/>
    <cellStyle name="Normal 14 2 2 3 4 2 2" xfId="39200" xr:uid="{00000000-0005-0000-0000-0000463B0000}"/>
    <cellStyle name="Normal 14 2 2 3 4 3" xfId="28378" xr:uid="{00000000-0005-0000-0000-0000473B0000}"/>
    <cellStyle name="Normal 14 2 2 3 5" xfId="12144" xr:uid="{00000000-0005-0000-0000-0000483B0000}"/>
    <cellStyle name="Normal 14 2 2 3 5 2" xfId="33789" xr:uid="{00000000-0005-0000-0000-0000493B0000}"/>
    <cellStyle name="Normal 14 2 2 3 6" xfId="22967" xr:uid="{00000000-0005-0000-0000-00004A3B0000}"/>
    <cellStyle name="Normal 14 2 2 4" xfId="1755" xr:uid="{00000000-0005-0000-0000-00004B3B0000}"/>
    <cellStyle name="Normal 14 2 2 4 2" xfId="4453" xr:uid="{00000000-0005-0000-0000-00004C3B0000}"/>
    <cellStyle name="Normal 14 2 2 4 2 2" xfId="9878" xr:uid="{00000000-0005-0000-0000-00004D3B0000}"/>
    <cellStyle name="Normal 14 2 2 4 2 2 2" xfId="20700" xr:uid="{00000000-0005-0000-0000-00004E3B0000}"/>
    <cellStyle name="Normal 14 2 2 4 2 2 2 2" xfId="42345" xr:uid="{00000000-0005-0000-0000-00004F3B0000}"/>
    <cellStyle name="Normal 14 2 2 4 2 2 3" xfId="31523" xr:uid="{00000000-0005-0000-0000-0000503B0000}"/>
    <cellStyle name="Normal 14 2 2 4 2 3" xfId="15289" xr:uid="{00000000-0005-0000-0000-0000513B0000}"/>
    <cellStyle name="Normal 14 2 2 4 2 3 2" xfId="36934" xr:uid="{00000000-0005-0000-0000-0000523B0000}"/>
    <cellStyle name="Normal 14 2 2 4 2 4" xfId="26112" xr:uid="{00000000-0005-0000-0000-0000533B0000}"/>
    <cellStyle name="Normal 14 2 2 4 3" xfId="7182" xr:uid="{00000000-0005-0000-0000-0000543B0000}"/>
    <cellStyle name="Normal 14 2 2 4 3 2" xfId="18004" xr:uid="{00000000-0005-0000-0000-0000553B0000}"/>
    <cellStyle name="Normal 14 2 2 4 3 2 2" xfId="39649" xr:uid="{00000000-0005-0000-0000-0000563B0000}"/>
    <cellStyle name="Normal 14 2 2 4 3 3" xfId="28827" xr:uid="{00000000-0005-0000-0000-0000573B0000}"/>
    <cellStyle name="Normal 14 2 2 4 4" xfId="12593" xr:uid="{00000000-0005-0000-0000-0000583B0000}"/>
    <cellStyle name="Normal 14 2 2 4 4 2" xfId="34238" xr:uid="{00000000-0005-0000-0000-0000593B0000}"/>
    <cellStyle name="Normal 14 2 2 4 5" xfId="23416" xr:uid="{00000000-0005-0000-0000-00005A3B0000}"/>
    <cellStyle name="Normal 14 2 2 5" xfId="3106" xr:uid="{00000000-0005-0000-0000-00005B3B0000}"/>
    <cellStyle name="Normal 14 2 2 5 2" xfId="8531" xr:uid="{00000000-0005-0000-0000-00005C3B0000}"/>
    <cellStyle name="Normal 14 2 2 5 2 2" xfId="19353" xr:uid="{00000000-0005-0000-0000-00005D3B0000}"/>
    <cellStyle name="Normal 14 2 2 5 2 2 2" xfId="40998" xr:uid="{00000000-0005-0000-0000-00005E3B0000}"/>
    <cellStyle name="Normal 14 2 2 5 2 3" xfId="30176" xr:uid="{00000000-0005-0000-0000-00005F3B0000}"/>
    <cellStyle name="Normal 14 2 2 5 3" xfId="13942" xr:uid="{00000000-0005-0000-0000-0000603B0000}"/>
    <cellStyle name="Normal 14 2 2 5 3 2" xfId="35587" xr:uid="{00000000-0005-0000-0000-0000613B0000}"/>
    <cellStyle name="Normal 14 2 2 5 4" xfId="24765" xr:uid="{00000000-0005-0000-0000-0000623B0000}"/>
    <cellStyle name="Normal 14 2 2 6" xfId="5835" xr:uid="{00000000-0005-0000-0000-0000633B0000}"/>
    <cellStyle name="Normal 14 2 2 6 2" xfId="16657" xr:uid="{00000000-0005-0000-0000-0000643B0000}"/>
    <cellStyle name="Normal 14 2 2 6 2 2" xfId="38302" xr:uid="{00000000-0005-0000-0000-0000653B0000}"/>
    <cellStyle name="Normal 14 2 2 6 3" xfId="27480" xr:uid="{00000000-0005-0000-0000-0000663B0000}"/>
    <cellStyle name="Normal 14 2 2 7" xfId="11246" xr:uid="{00000000-0005-0000-0000-0000673B0000}"/>
    <cellStyle name="Normal 14 2 2 7 2" xfId="32891" xr:uid="{00000000-0005-0000-0000-0000683B0000}"/>
    <cellStyle name="Normal 14 2 2 8" xfId="22069" xr:uid="{00000000-0005-0000-0000-0000693B0000}"/>
    <cellStyle name="Normal 14 2 3" xfId="556" xr:uid="{00000000-0005-0000-0000-00006A3B0000}"/>
    <cellStyle name="Normal 14 2 3 2" xfId="1005" xr:uid="{00000000-0005-0000-0000-00006B3B0000}"/>
    <cellStyle name="Normal 14 2 3 2 2" xfId="2354" xr:uid="{00000000-0005-0000-0000-00006C3B0000}"/>
    <cellStyle name="Normal 14 2 3 2 2 2" xfId="5052" xr:uid="{00000000-0005-0000-0000-00006D3B0000}"/>
    <cellStyle name="Normal 14 2 3 2 2 2 2" xfId="10477" xr:uid="{00000000-0005-0000-0000-00006E3B0000}"/>
    <cellStyle name="Normal 14 2 3 2 2 2 2 2" xfId="21299" xr:uid="{00000000-0005-0000-0000-00006F3B0000}"/>
    <cellStyle name="Normal 14 2 3 2 2 2 2 2 2" xfId="42944" xr:uid="{00000000-0005-0000-0000-0000703B0000}"/>
    <cellStyle name="Normal 14 2 3 2 2 2 2 3" xfId="32122" xr:uid="{00000000-0005-0000-0000-0000713B0000}"/>
    <cellStyle name="Normal 14 2 3 2 2 2 3" xfId="15888" xr:uid="{00000000-0005-0000-0000-0000723B0000}"/>
    <cellStyle name="Normal 14 2 3 2 2 2 3 2" xfId="37533" xr:uid="{00000000-0005-0000-0000-0000733B0000}"/>
    <cellStyle name="Normal 14 2 3 2 2 2 4" xfId="26711" xr:uid="{00000000-0005-0000-0000-0000743B0000}"/>
    <cellStyle name="Normal 14 2 3 2 2 3" xfId="7781" xr:uid="{00000000-0005-0000-0000-0000753B0000}"/>
    <cellStyle name="Normal 14 2 3 2 2 3 2" xfId="18603" xr:uid="{00000000-0005-0000-0000-0000763B0000}"/>
    <cellStyle name="Normal 14 2 3 2 2 3 2 2" xfId="40248" xr:uid="{00000000-0005-0000-0000-0000773B0000}"/>
    <cellStyle name="Normal 14 2 3 2 2 3 3" xfId="29426" xr:uid="{00000000-0005-0000-0000-0000783B0000}"/>
    <cellStyle name="Normal 14 2 3 2 2 4" xfId="13192" xr:uid="{00000000-0005-0000-0000-0000793B0000}"/>
    <cellStyle name="Normal 14 2 3 2 2 4 2" xfId="34837" xr:uid="{00000000-0005-0000-0000-00007A3B0000}"/>
    <cellStyle name="Normal 14 2 3 2 2 5" xfId="24015" xr:uid="{00000000-0005-0000-0000-00007B3B0000}"/>
    <cellStyle name="Normal 14 2 3 2 3" xfId="3705" xr:uid="{00000000-0005-0000-0000-00007C3B0000}"/>
    <cellStyle name="Normal 14 2 3 2 3 2" xfId="9130" xr:uid="{00000000-0005-0000-0000-00007D3B0000}"/>
    <cellStyle name="Normal 14 2 3 2 3 2 2" xfId="19952" xr:uid="{00000000-0005-0000-0000-00007E3B0000}"/>
    <cellStyle name="Normal 14 2 3 2 3 2 2 2" xfId="41597" xr:uid="{00000000-0005-0000-0000-00007F3B0000}"/>
    <cellStyle name="Normal 14 2 3 2 3 2 3" xfId="30775" xr:uid="{00000000-0005-0000-0000-0000803B0000}"/>
    <cellStyle name="Normal 14 2 3 2 3 3" xfId="14541" xr:uid="{00000000-0005-0000-0000-0000813B0000}"/>
    <cellStyle name="Normal 14 2 3 2 3 3 2" xfId="36186" xr:uid="{00000000-0005-0000-0000-0000823B0000}"/>
    <cellStyle name="Normal 14 2 3 2 3 4" xfId="25364" xr:uid="{00000000-0005-0000-0000-0000833B0000}"/>
    <cellStyle name="Normal 14 2 3 2 4" xfId="6434" xr:uid="{00000000-0005-0000-0000-0000843B0000}"/>
    <cellStyle name="Normal 14 2 3 2 4 2" xfId="17256" xr:uid="{00000000-0005-0000-0000-0000853B0000}"/>
    <cellStyle name="Normal 14 2 3 2 4 2 2" xfId="38901" xr:uid="{00000000-0005-0000-0000-0000863B0000}"/>
    <cellStyle name="Normal 14 2 3 2 4 3" xfId="28079" xr:uid="{00000000-0005-0000-0000-0000873B0000}"/>
    <cellStyle name="Normal 14 2 3 2 5" xfId="11845" xr:uid="{00000000-0005-0000-0000-0000883B0000}"/>
    <cellStyle name="Normal 14 2 3 2 5 2" xfId="33490" xr:uid="{00000000-0005-0000-0000-0000893B0000}"/>
    <cellStyle name="Normal 14 2 3 2 6" xfId="22668" xr:uid="{00000000-0005-0000-0000-00008A3B0000}"/>
    <cellStyle name="Normal 14 2 3 3" xfId="1454" xr:uid="{00000000-0005-0000-0000-00008B3B0000}"/>
    <cellStyle name="Normal 14 2 3 3 2" xfId="2803" xr:uid="{00000000-0005-0000-0000-00008C3B0000}"/>
    <cellStyle name="Normal 14 2 3 3 2 2" xfId="5501" xr:uid="{00000000-0005-0000-0000-00008D3B0000}"/>
    <cellStyle name="Normal 14 2 3 3 2 2 2" xfId="10926" xr:uid="{00000000-0005-0000-0000-00008E3B0000}"/>
    <cellStyle name="Normal 14 2 3 3 2 2 2 2" xfId="21748" xr:uid="{00000000-0005-0000-0000-00008F3B0000}"/>
    <cellStyle name="Normal 14 2 3 3 2 2 2 2 2" xfId="43393" xr:uid="{00000000-0005-0000-0000-0000903B0000}"/>
    <cellStyle name="Normal 14 2 3 3 2 2 2 3" xfId="32571" xr:uid="{00000000-0005-0000-0000-0000913B0000}"/>
    <cellStyle name="Normal 14 2 3 3 2 2 3" xfId="16337" xr:uid="{00000000-0005-0000-0000-0000923B0000}"/>
    <cellStyle name="Normal 14 2 3 3 2 2 3 2" xfId="37982" xr:uid="{00000000-0005-0000-0000-0000933B0000}"/>
    <cellStyle name="Normal 14 2 3 3 2 2 4" xfId="27160" xr:uid="{00000000-0005-0000-0000-0000943B0000}"/>
    <cellStyle name="Normal 14 2 3 3 2 3" xfId="8230" xr:uid="{00000000-0005-0000-0000-0000953B0000}"/>
    <cellStyle name="Normal 14 2 3 3 2 3 2" xfId="19052" xr:uid="{00000000-0005-0000-0000-0000963B0000}"/>
    <cellStyle name="Normal 14 2 3 3 2 3 2 2" xfId="40697" xr:uid="{00000000-0005-0000-0000-0000973B0000}"/>
    <cellStyle name="Normal 14 2 3 3 2 3 3" xfId="29875" xr:uid="{00000000-0005-0000-0000-0000983B0000}"/>
    <cellStyle name="Normal 14 2 3 3 2 4" xfId="13641" xr:uid="{00000000-0005-0000-0000-0000993B0000}"/>
    <cellStyle name="Normal 14 2 3 3 2 4 2" xfId="35286" xr:uid="{00000000-0005-0000-0000-00009A3B0000}"/>
    <cellStyle name="Normal 14 2 3 3 2 5" xfId="24464" xr:uid="{00000000-0005-0000-0000-00009B3B0000}"/>
    <cellStyle name="Normal 14 2 3 3 3" xfId="4154" xr:uid="{00000000-0005-0000-0000-00009C3B0000}"/>
    <cellStyle name="Normal 14 2 3 3 3 2" xfId="9579" xr:uid="{00000000-0005-0000-0000-00009D3B0000}"/>
    <cellStyle name="Normal 14 2 3 3 3 2 2" xfId="20401" xr:uid="{00000000-0005-0000-0000-00009E3B0000}"/>
    <cellStyle name="Normal 14 2 3 3 3 2 2 2" xfId="42046" xr:uid="{00000000-0005-0000-0000-00009F3B0000}"/>
    <cellStyle name="Normal 14 2 3 3 3 2 3" xfId="31224" xr:uid="{00000000-0005-0000-0000-0000A03B0000}"/>
    <cellStyle name="Normal 14 2 3 3 3 3" xfId="14990" xr:uid="{00000000-0005-0000-0000-0000A13B0000}"/>
    <cellStyle name="Normal 14 2 3 3 3 3 2" xfId="36635" xr:uid="{00000000-0005-0000-0000-0000A23B0000}"/>
    <cellStyle name="Normal 14 2 3 3 3 4" xfId="25813" xr:uid="{00000000-0005-0000-0000-0000A33B0000}"/>
    <cellStyle name="Normal 14 2 3 3 4" xfId="6883" xr:uid="{00000000-0005-0000-0000-0000A43B0000}"/>
    <cellStyle name="Normal 14 2 3 3 4 2" xfId="17705" xr:uid="{00000000-0005-0000-0000-0000A53B0000}"/>
    <cellStyle name="Normal 14 2 3 3 4 2 2" xfId="39350" xr:uid="{00000000-0005-0000-0000-0000A63B0000}"/>
    <cellStyle name="Normal 14 2 3 3 4 3" xfId="28528" xr:uid="{00000000-0005-0000-0000-0000A73B0000}"/>
    <cellStyle name="Normal 14 2 3 3 5" xfId="12294" xr:uid="{00000000-0005-0000-0000-0000A83B0000}"/>
    <cellStyle name="Normal 14 2 3 3 5 2" xfId="33939" xr:uid="{00000000-0005-0000-0000-0000A93B0000}"/>
    <cellStyle name="Normal 14 2 3 3 6" xfId="23117" xr:uid="{00000000-0005-0000-0000-0000AA3B0000}"/>
    <cellStyle name="Normal 14 2 3 4" xfId="1905" xr:uid="{00000000-0005-0000-0000-0000AB3B0000}"/>
    <cellStyle name="Normal 14 2 3 4 2" xfId="4603" xr:uid="{00000000-0005-0000-0000-0000AC3B0000}"/>
    <cellStyle name="Normal 14 2 3 4 2 2" xfId="10028" xr:uid="{00000000-0005-0000-0000-0000AD3B0000}"/>
    <cellStyle name="Normal 14 2 3 4 2 2 2" xfId="20850" xr:uid="{00000000-0005-0000-0000-0000AE3B0000}"/>
    <cellStyle name="Normal 14 2 3 4 2 2 2 2" xfId="42495" xr:uid="{00000000-0005-0000-0000-0000AF3B0000}"/>
    <cellStyle name="Normal 14 2 3 4 2 2 3" xfId="31673" xr:uid="{00000000-0005-0000-0000-0000B03B0000}"/>
    <cellStyle name="Normal 14 2 3 4 2 3" xfId="15439" xr:uid="{00000000-0005-0000-0000-0000B13B0000}"/>
    <cellStyle name="Normal 14 2 3 4 2 3 2" xfId="37084" xr:uid="{00000000-0005-0000-0000-0000B23B0000}"/>
    <cellStyle name="Normal 14 2 3 4 2 4" xfId="26262" xr:uid="{00000000-0005-0000-0000-0000B33B0000}"/>
    <cellStyle name="Normal 14 2 3 4 3" xfId="7332" xr:uid="{00000000-0005-0000-0000-0000B43B0000}"/>
    <cellStyle name="Normal 14 2 3 4 3 2" xfId="18154" xr:uid="{00000000-0005-0000-0000-0000B53B0000}"/>
    <cellStyle name="Normal 14 2 3 4 3 2 2" xfId="39799" xr:uid="{00000000-0005-0000-0000-0000B63B0000}"/>
    <cellStyle name="Normal 14 2 3 4 3 3" xfId="28977" xr:uid="{00000000-0005-0000-0000-0000B73B0000}"/>
    <cellStyle name="Normal 14 2 3 4 4" xfId="12743" xr:uid="{00000000-0005-0000-0000-0000B83B0000}"/>
    <cellStyle name="Normal 14 2 3 4 4 2" xfId="34388" xr:uid="{00000000-0005-0000-0000-0000B93B0000}"/>
    <cellStyle name="Normal 14 2 3 4 5" xfId="23566" xr:uid="{00000000-0005-0000-0000-0000BA3B0000}"/>
    <cellStyle name="Normal 14 2 3 5" xfId="3256" xr:uid="{00000000-0005-0000-0000-0000BB3B0000}"/>
    <cellStyle name="Normal 14 2 3 5 2" xfId="8681" xr:uid="{00000000-0005-0000-0000-0000BC3B0000}"/>
    <cellStyle name="Normal 14 2 3 5 2 2" xfId="19503" xr:uid="{00000000-0005-0000-0000-0000BD3B0000}"/>
    <cellStyle name="Normal 14 2 3 5 2 2 2" xfId="41148" xr:uid="{00000000-0005-0000-0000-0000BE3B0000}"/>
    <cellStyle name="Normal 14 2 3 5 2 3" xfId="30326" xr:uid="{00000000-0005-0000-0000-0000BF3B0000}"/>
    <cellStyle name="Normal 14 2 3 5 3" xfId="14092" xr:uid="{00000000-0005-0000-0000-0000C03B0000}"/>
    <cellStyle name="Normal 14 2 3 5 3 2" xfId="35737" xr:uid="{00000000-0005-0000-0000-0000C13B0000}"/>
    <cellStyle name="Normal 14 2 3 5 4" xfId="24915" xr:uid="{00000000-0005-0000-0000-0000C23B0000}"/>
    <cellStyle name="Normal 14 2 3 6" xfId="5985" xr:uid="{00000000-0005-0000-0000-0000C33B0000}"/>
    <cellStyle name="Normal 14 2 3 6 2" xfId="16807" xr:uid="{00000000-0005-0000-0000-0000C43B0000}"/>
    <cellStyle name="Normal 14 2 3 6 2 2" xfId="38452" xr:uid="{00000000-0005-0000-0000-0000C53B0000}"/>
    <cellStyle name="Normal 14 2 3 6 3" xfId="27630" xr:uid="{00000000-0005-0000-0000-0000C63B0000}"/>
    <cellStyle name="Normal 14 2 3 7" xfId="11396" xr:uid="{00000000-0005-0000-0000-0000C73B0000}"/>
    <cellStyle name="Normal 14 2 3 7 2" xfId="33041" xr:uid="{00000000-0005-0000-0000-0000C83B0000}"/>
    <cellStyle name="Normal 14 2 3 8" xfId="22219" xr:uid="{00000000-0005-0000-0000-0000C93B0000}"/>
    <cellStyle name="Normal 14 2 4" xfId="706" xr:uid="{00000000-0005-0000-0000-0000CA3B0000}"/>
    <cellStyle name="Normal 14 2 4 2" xfId="2055" xr:uid="{00000000-0005-0000-0000-0000CB3B0000}"/>
    <cellStyle name="Normal 14 2 4 2 2" xfId="4753" xr:uid="{00000000-0005-0000-0000-0000CC3B0000}"/>
    <cellStyle name="Normal 14 2 4 2 2 2" xfId="10178" xr:uid="{00000000-0005-0000-0000-0000CD3B0000}"/>
    <cellStyle name="Normal 14 2 4 2 2 2 2" xfId="21000" xr:uid="{00000000-0005-0000-0000-0000CE3B0000}"/>
    <cellStyle name="Normal 14 2 4 2 2 2 2 2" xfId="42645" xr:uid="{00000000-0005-0000-0000-0000CF3B0000}"/>
    <cellStyle name="Normal 14 2 4 2 2 2 3" xfId="31823" xr:uid="{00000000-0005-0000-0000-0000D03B0000}"/>
    <cellStyle name="Normal 14 2 4 2 2 3" xfId="15589" xr:uid="{00000000-0005-0000-0000-0000D13B0000}"/>
    <cellStyle name="Normal 14 2 4 2 2 3 2" xfId="37234" xr:uid="{00000000-0005-0000-0000-0000D23B0000}"/>
    <cellStyle name="Normal 14 2 4 2 2 4" xfId="26412" xr:uid="{00000000-0005-0000-0000-0000D33B0000}"/>
    <cellStyle name="Normal 14 2 4 2 3" xfId="7482" xr:uid="{00000000-0005-0000-0000-0000D43B0000}"/>
    <cellStyle name="Normal 14 2 4 2 3 2" xfId="18304" xr:uid="{00000000-0005-0000-0000-0000D53B0000}"/>
    <cellStyle name="Normal 14 2 4 2 3 2 2" xfId="39949" xr:uid="{00000000-0005-0000-0000-0000D63B0000}"/>
    <cellStyle name="Normal 14 2 4 2 3 3" xfId="29127" xr:uid="{00000000-0005-0000-0000-0000D73B0000}"/>
    <cellStyle name="Normal 14 2 4 2 4" xfId="12893" xr:uid="{00000000-0005-0000-0000-0000D83B0000}"/>
    <cellStyle name="Normal 14 2 4 2 4 2" xfId="34538" xr:uid="{00000000-0005-0000-0000-0000D93B0000}"/>
    <cellStyle name="Normal 14 2 4 2 5" xfId="23716" xr:uid="{00000000-0005-0000-0000-0000DA3B0000}"/>
    <cellStyle name="Normal 14 2 4 3" xfId="3406" xr:uid="{00000000-0005-0000-0000-0000DB3B0000}"/>
    <cellStyle name="Normal 14 2 4 3 2" xfId="8831" xr:uid="{00000000-0005-0000-0000-0000DC3B0000}"/>
    <cellStyle name="Normal 14 2 4 3 2 2" xfId="19653" xr:uid="{00000000-0005-0000-0000-0000DD3B0000}"/>
    <cellStyle name="Normal 14 2 4 3 2 2 2" xfId="41298" xr:uid="{00000000-0005-0000-0000-0000DE3B0000}"/>
    <cellStyle name="Normal 14 2 4 3 2 3" xfId="30476" xr:uid="{00000000-0005-0000-0000-0000DF3B0000}"/>
    <cellStyle name="Normal 14 2 4 3 3" xfId="14242" xr:uid="{00000000-0005-0000-0000-0000E03B0000}"/>
    <cellStyle name="Normal 14 2 4 3 3 2" xfId="35887" xr:uid="{00000000-0005-0000-0000-0000E13B0000}"/>
    <cellStyle name="Normal 14 2 4 3 4" xfId="25065" xr:uid="{00000000-0005-0000-0000-0000E23B0000}"/>
    <cellStyle name="Normal 14 2 4 4" xfId="6135" xr:uid="{00000000-0005-0000-0000-0000E33B0000}"/>
    <cellStyle name="Normal 14 2 4 4 2" xfId="16957" xr:uid="{00000000-0005-0000-0000-0000E43B0000}"/>
    <cellStyle name="Normal 14 2 4 4 2 2" xfId="38602" xr:uid="{00000000-0005-0000-0000-0000E53B0000}"/>
    <cellStyle name="Normal 14 2 4 4 3" xfId="27780" xr:uid="{00000000-0005-0000-0000-0000E63B0000}"/>
    <cellStyle name="Normal 14 2 4 5" xfId="11546" xr:uid="{00000000-0005-0000-0000-0000E73B0000}"/>
    <cellStyle name="Normal 14 2 4 5 2" xfId="33191" xr:uid="{00000000-0005-0000-0000-0000E83B0000}"/>
    <cellStyle name="Normal 14 2 4 6" xfId="22369" xr:uid="{00000000-0005-0000-0000-0000E93B0000}"/>
    <cellStyle name="Normal 14 2 5" xfId="1155" xr:uid="{00000000-0005-0000-0000-0000EA3B0000}"/>
    <cellStyle name="Normal 14 2 5 2" xfId="2504" xr:uid="{00000000-0005-0000-0000-0000EB3B0000}"/>
    <cellStyle name="Normal 14 2 5 2 2" xfId="5202" xr:uid="{00000000-0005-0000-0000-0000EC3B0000}"/>
    <cellStyle name="Normal 14 2 5 2 2 2" xfId="10627" xr:uid="{00000000-0005-0000-0000-0000ED3B0000}"/>
    <cellStyle name="Normal 14 2 5 2 2 2 2" xfId="21449" xr:uid="{00000000-0005-0000-0000-0000EE3B0000}"/>
    <cellStyle name="Normal 14 2 5 2 2 2 2 2" xfId="43094" xr:uid="{00000000-0005-0000-0000-0000EF3B0000}"/>
    <cellStyle name="Normal 14 2 5 2 2 2 3" xfId="32272" xr:uid="{00000000-0005-0000-0000-0000F03B0000}"/>
    <cellStyle name="Normal 14 2 5 2 2 3" xfId="16038" xr:uid="{00000000-0005-0000-0000-0000F13B0000}"/>
    <cellStyle name="Normal 14 2 5 2 2 3 2" xfId="37683" xr:uid="{00000000-0005-0000-0000-0000F23B0000}"/>
    <cellStyle name="Normal 14 2 5 2 2 4" xfId="26861" xr:uid="{00000000-0005-0000-0000-0000F33B0000}"/>
    <cellStyle name="Normal 14 2 5 2 3" xfId="7931" xr:uid="{00000000-0005-0000-0000-0000F43B0000}"/>
    <cellStyle name="Normal 14 2 5 2 3 2" xfId="18753" xr:uid="{00000000-0005-0000-0000-0000F53B0000}"/>
    <cellStyle name="Normal 14 2 5 2 3 2 2" xfId="40398" xr:uid="{00000000-0005-0000-0000-0000F63B0000}"/>
    <cellStyle name="Normal 14 2 5 2 3 3" xfId="29576" xr:uid="{00000000-0005-0000-0000-0000F73B0000}"/>
    <cellStyle name="Normal 14 2 5 2 4" xfId="13342" xr:uid="{00000000-0005-0000-0000-0000F83B0000}"/>
    <cellStyle name="Normal 14 2 5 2 4 2" xfId="34987" xr:uid="{00000000-0005-0000-0000-0000F93B0000}"/>
    <cellStyle name="Normal 14 2 5 2 5" xfId="24165" xr:uid="{00000000-0005-0000-0000-0000FA3B0000}"/>
    <cellStyle name="Normal 14 2 5 3" xfId="3855" xr:uid="{00000000-0005-0000-0000-0000FB3B0000}"/>
    <cellStyle name="Normal 14 2 5 3 2" xfId="9280" xr:uid="{00000000-0005-0000-0000-0000FC3B0000}"/>
    <cellStyle name="Normal 14 2 5 3 2 2" xfId="20102" xr:uid="{00000000-0005-0000-0000-0000FD3B0000}"/>
    <cellStyle name="Normal 14 2 5 3 2 2 2" xfId="41747" xr:uid="{00000000-0005-0000-0000-0000FE3B0000}"/>
    <cellStyle name="Normal 14 2 5 3 2 3" xfId="30925" xr:uid="{00000000-0005-0000-0000-0000FF3B0000}"/>
    <cellStyle name="Normal 14 2 5 3 3" xfId="14691" xr:uid="{00000000-0005-0000-0000-0000003C0000}"/>
    <cellStyle name="Normal 14 2 5 3 3 2" xfId="36336" xr:uid="{00000000-0005-0000-0000-0000013C0000}"/>
    <cellStyle name="Normal 14 2 5 3 4" xfId="25514" xr:uid="{00000000-0005-0000-0000-0000023C0000}"/>
    <cellStyle name="Normal 14 2 5 4" xfId="6584" xr:uid="{00000000-0005-0000-0000-0000033C0000}"/>
    <cellStyle name="Normal 14 2 5 4 2" xfId="17406" xr:uid="{00000000-0005-0000-0000-0000043C0000}"/>
    <cellStyle name="Normal 14 2 5 4 2 2" xfId="39051" xr:uid="{00000000-0005-0000-0000-0000053C0000}"/>
    <cellStyle name="Normal 14 2 5 4 3" xfId="28229" xr:uid="{00000000-0005-0000-0000-0000063C0000}"/>
    <cellStyle name="Normal 14 2 5 5" xfId="11995" xr:uid="{00000000-0005-0000-0000-0000073C0000}"/>
    <cellStyle name="Normal 14 2 5 5 2" xfId="33640" xr:uid="{00000000-0005-0000-0000-0000083C0000}"/>
    <cellStyle name="Normal 14 2 5 6" xfId="22818" xr:uid="{00000000-0005-0000-0000-0000093C0000}"/>
    <cellStyle name="Normal 14 2 6" xfId="1606" xr:uid="{00000000-0005-0000-0000-00000A3C0000}"/>
    <cellStyle name="Normal 14 2 6 2" xfId="4304" xr:uid="{00000000-0005-0000-0000-00000B3C0000}"/>
    <cellStyle name="Normal 14 2 6 2 2" xfId="9729" xr:uid="{00000000-0005-0000-0000-00000C3C0000}"/>
    <cellStyle name="Normal 14 2 6 2 2 2" xfId="20551" xr:uid="{00000000-0005-0000-0000-00000D3C0000}"/>
    <cellStyle name="Normal 14 2 6 2 2 2 2" xfId="42196" xr:uid="{00000000-0005-0000-0000-00000E3C0000}"/>
    <cellStyle name="Normal 14 2 6 2 2 3" xfId="31374" xr:uid="{00000000-0005-0000-0000-00000F3C0000}"/>
    <cellStyle name="Normal 14 2 6 2 3" xfId="15140" xr:uid="{00000000-0005-0000-0000-0000103C0000}"/>
    <cellStyle name="Normal 14 2 6 2 3 2" xfId="36785" xr:uid="{00000000-0005-0000-0000-0000113C0000}"/>
    <cellStyle name="Normal 14 2 6 2 4" xfId="25963" xr:uid="{00000000-0005-0000-0000-0000123C0000}"/>
    <cellStyle name="Normal 14 2 6 3" xfId="7033" xr:uid="{00000000-0005-0000-0000-0000133C0000}"/>
    <cellStyle name="Normal 14 2 6 3 2" xfId="17855" xr:uid="{00000000-0005-0000-0000-0000143C0000}"/>
    <cellStyle name="Normal 14 2 6 3 2 2" xfId="39500" xr:uid="{00000000-0005-0000-0000-0000153C0000}"/>
    <cellStyle name="Normal 14 2 6 3 3" xfId="28678" xr:uid="{00000000-0005-0000-0000-0000163C0000}"/>
    <cellStyle name="Normal 14 2 6 4" xfId="12444" xr:uid="{00000000-0005-0000-0000-0000173C0000}"/>
    <cellStyle name="Normal 14 2 6 4 2" xfId="34089" xr:uid="{00000000-0005-0000-0000-0000183C0000}"/>
    <cellStyle name="Normal 14 2 6 5" xfId="23267" xr:uid="{00000000-0005-0000-0000-0000193C0000}"/>
    <cellStyle name="Normal 14 2 7" xfId="2957" xr:uid="{00000000-0005-0000-0000-00001A3C0000}"/>
    <cellStyle name="Normal 14 2 7 2" xfId="8382" xr:uid="{00000000-0005-0000-0000-00001B3C0000}"/>
    <cellStyle name="Normal 14 2 7 2 2" xfId="19204" xr:uid="{00000000-0005-0000-0000-00001C3C0000}"/>
    <cellStyle name="Normal 14 2 7 2 2 2" xfId="40849" xr:uid="{00000000-0005-0000-0000-00001D3C0000}"/>
    <cellStyle name="Normal 14 2 7 2 3" xfId="30027" xr:uid="{00000000-0005-0000-0000-00001E3C0000}"/>
    <cellStyle name="Normal 14 2 7 3" xfId="13793" xr:uid="{00000000-0005-0000-0000-00001F3C0000}"/>
    <cellStyle name="Normal 14 2 7 3 2" xfId="35438" xr:uid="{00000000-0005-0000-0000-0000203C0000}"/>
    <cellStyle name="Normal 14 2 7 4" xfId="24616" xr:uid="{00000000-0005-0000-0000-0000213C0000}"/>
    <cellStyle name="Normal 14 2 8" xfId="5686" xr:uid="{00000000-0005-0000-0000-0000223C0000}"/>
    <cellStyle name="Normal 14 2 8 2" xfId="16508" xr:uid="{00000000-0005-0000-0000-0000233C0000}"/>
    <cellStyle name="Normal 14 2 8 2 2" xfId="38153" xr:uid="{00000000-0005-0000-0000-0000243C0000}"/>
    <cellStyle name="Normal 14 2 8 3" xfId="27331" xr:uid="{00000000-0005-0000-0000-0000253C0000}"/>
    <cellStyle name="Normal 14 2 9" xfId="11097" xr:uid="{00000000-0005-0000-0000-0000263C0000}"/>
    <cellStyle name="Normal 14 2 9 2" xfId="32742" xr:uid="{00000000-0005-0000-0000-0000273C0000}"/>
    <cellStyle name="Normal 14 3" xfId="405" xr:uid="{00000000-0005-0000-0000-0000283C0000}"/>
    <cellStyle name="Normal 14 3 2" xfId="854" xr:uid="{00000000-0005-0000-0000-0000293C0000}"/>
    <cellStyle name="Normal 14 3 2 2" xfId="2203" xr:uid="{00000000-0005-0000-0000-00002A3C0000}"/>
    <cellStyle name="Normal 14 3 2 2 2" xfId="4901" xr:uid="{00000000-0005-0000-0000-00002B3C0000}"/>
    <cellStyle name="Normal 14 3 2 2 2 2" xfId="10326" xr:uid="{00000000-0005-0000-0000-00002C3C0000}"/>
    <cellStyle name="Normal 14 3 2 2 2 2 2" xfId="21148" xr:uid="{00000000-0005-0000-0000-00002D3C0000}"/>
    <cellStyle name="Normal 14 3 2 2 2 2 2 2" xfId="42793" xr:uid="{00000000-0005-0000-0000-00002E3C0000}"/>
    <cellStyle name="Normal 14 3 2 2 2 2 3" xfId="31971" xr:uid="{00000000-0005-0000-0000-00002F3C0000}"/>
    <cellStyle name="Normal 14 3 2 2 2 3" xfId="15737" xr:uid="{00000000-0005-0000-0000-0000303C0000}"/>
    <cellStyle name="Normal 14 3 2 2 2 3 2" xfId="37382" xr:uid="{00000000-0005-0000-0000-0000313C0000}"/>
    <cellStyle name="Normal 14 3 2 2 2 4" xfId="26560" xr:uid="{00000000-0005-0000-0000-0000323C0000}"/>
    <cellStyle name="Normal 14 3 2 2 3" xfId="7630" xr:uid="{00000000-0005-0000-0000-0000333C0000}"/>
    <cellStyle name="Normal 14 3 2 2 3 2" xfId="18452" xr:uid="{00000000-0005-0000-0000-0000343C0000}"/>
    <cellStyle name="Normal 14 3 2 2 3 2 2" xfId="40097" xr:uid="{00000000-0005-0000-0000-0000353C0000}"/>
    <cellStyle name="Normal 14 3 2 2 3 3" xfId="29275" xr:uid="{00000000-0005-0000-0000-0000363C0000}"/>
    <cellStyle name="Normal 14 3 2 2 4" xfId="13041" xr:uid="{00000000-0005-0000-0000-0000373C0000}"/>
    <cellStyle name="Normal 14 3 2 2 4 2" xfId="34686" xr:uid="{00000000-0005-0000-0000-0000383C0000}"/>
    <cellStyle name="Normal 14 3 2 2 5" xfId="23864" xr:uid="{00000000-0005-0000-0000-0000393C0000}"/>
    <cellStyle name="Normal 14 3 2 3" xfId="3554" xr:uid="{00000000-0005-0000-0000-00003A3C0000}"/>
    <cellStyle name="Normal 14 3 2 3 2" xfId="8979" xr:uid="{00000000-0005-0000-0000-00003B3C0000}"/>
    <cellStyle name="Normal 14 3 2 3 2 2" xfId="19801" xr:uid="{00000000-0005-0000-0000-00003C3C0000}"/>
    <cellStyle name="Normal 14 3 2 3 2 2 2" xfId="41446" xr:uid="{00000000-0005-0000-0000-00003D3C0000}"/>
    <cellStyle name="Normal 14 3 2 3 2 3" xfId="30624" xr:uid="{00000000-0005-0000-0000-00003E3C0000}"/>
    <cellStyle name="Normal 14 3 2 3 3" xfId="14390" xr:uid="{00000000-0005-0000-0000-00003F3C0000}"/>
    <cellStyle name="Normal 14 3 2 3 3 2" xfId="36035" xr:uid="{00000000-0005-0000-0000-0000403C0000}"/>
    <cellStyle name="Normal 14 3 2 3 4" xfId="25213" xr:uid="{00000000-0005-0000-0000-0000413C0000}"/>
    <cellStyle name="Normal 14 3 2 4" xfId="6283" xr:uid="{00000000-0005-0000-0000-0000423C0000}"/>
    <cellStyle name="Normal 14 3 2 4 2" xfId="17105" xr:uid="{00000000-0005-0000-0000-0000433C0000}"/>
    <cellStyle name="Normal 14 3 2 4 2 2" xfId="38750" xr:uid="{00000000-0005-0000-0000-0000443C0000}"/>
    <cellStyle name="Normal 14 3 2 4 3" xfId="27928" xr:uid="{00000000-0005-0000-0000-0000453C0000}"/>
    <cellStyle name="Normal 14 3 2 5" xfId="11694" xr:uid="{00000000-0005-0000-0000-0000463C0000}"/>
    <cellStyle name="Normal 14 3 2 5 2" xfId="33339" xr:uid="{00000000-0005-0000-0000-0000473C0000}"/>
    <cellStyle name="Normal 14 3 2 6" xfId="22517" xr:uid="{00000000-0005-0000-0000-0000483C0000}"/>
    <cellStyle name="Normal 14 3 3" xfId="1303" xr:uid="{00000000-0005-0000-0000-0000493C0000}"/>
    <cellStyle name="Normal 14 3 3 2" xfId="2652" xr:uid="{00000000-0005-0000-0000-00004A3C0000}"/>
    <cellStyle name="Normal 14 3 3 2 2" xfId="5350" xr:uid="{00000000-0005-0000-0000-00004B3C0000}"/>
    <cellStyle name="Normal 14 3 3 2 2 2" xfId="10775" xr:uid="{00000000-0005-0000-0000-00004C3C0000}"/>
    <cellStyle name="Normal 14 3 3 2 2 2 2" xfId="21597" xr:uid="{00000000-0005-0000-0000-00004D3C0000}"/>
    <cellStyle name="Normal 14 3 3 2 2 2 2 2" xfId="43242" xr:uid="{00000000-0005-0000-0000-00004E3C0000}"/>
    <cellStyle name="Normal 14 3 3 2 2 2 3" xfId="32420" xr:uid="{00000000-0005-0000-0000-00004F3C0000}"/>
    <cellStyle name="Normal 14 3 3 2 2 3" xfId="16186" xr:uid="{00000000-0005-0000-0000-0000503C0000}"/>
    <cellStyle name="Normal 14 3 3 2 2 3 2" xfId="37831" xr:uid="{00000000-0005-0000-0000-0000513C0000}"/>
    <cellStyle name="Normal 14 3 3 2 2 4" xfId="27009" xr:uid="{00000000-0005-0000-0000-0000523C0000}"/>
    <cellStyle name="Normal 14 3 3 2 3" xfId="8079" xr:uid="{00000000-0005-0000-0000-0000533C0000}"/>
    <cellStyle name="Normal 14 3 3 2 3 2" xfId="18901" xr:uid="{00000000-0005-0000-0000-0000543C0000}"/>
    <cellStyle name="Normal 14 3 3 2 3 2 2" xfId="40546" xr:uid="{00000000-0005-0000-0000-0000553C0000}"/>
    <cellStyle name="Normal 14 3 3 2 3 3" xfId="29724" xr:uid="{00000000-0005-0000-0000-0000563C0000}"/>
    <cellStyle name="Normal 14 3 3 2 4" xfId="13490" xr:uid="{00000000-0005-0000-0000-0000573C0000}"/>
    <cellStyle name="Normal 14 3 3 2 4 2" xfId="35135" xr:uid="{00000000-0005-0000-0000-0000583C0000}"/>
    <cellStyle name="Normal 14 3 3 2 5" xfId="24313" xr:uid="{00000000-0005-0000-0000-0000593C0000}"/>
    <cellStyle name="Normal 14 3 3 3" xfId="4003" xr:uid="{00000000-0005-0000-0000-00005A3C0000}"/>
    <cellStyle name="Normal 14 3 3 3 2" xfId="9428" xr:uid="{00000000-0005-0000-0000-00005B3C0000}"/>
    <cellStyle name="Normal 14 3 3 3 2 2" xfId="20250" xr:uid="{00000000-0005-0000-0000-00005C3C0000}"/>
    <cellStyle name="Normal 14 3 3 3 2 2 2" xfId="41895" xr:uid="{00000000-0005-0000-0000-00005D3C0000}"/>
    <cellStyle name="Normal 14 3 3 3 2 3" xfId="31073" xr:uid="{00000000-0005-0000-0000-00005E3C0000}"/>
    <cellStyle name="Normal 14 3 3 3 3" xfId="14839" xr:uid="{00000000-0005-0000-0000-00005F3C0000}"/>
    <cellStyle name="Normal 14 3 3 3 3 2" xfId="36484" xr:uid="{00000000-0005-0000-0000-0000603C0000}"/>
    <cellStyle name="Normal 14 3 3 3 4" xfId="25662" xr:uid="{00000000-0005-0000-0000-0000613C0000}"/>
    <cellStyle name="Normal 14 3 3 4" xfId="6732" xr:uid="{00000000-0005-0000-0000-0000623C0000}"/>
    <cellStyle name="Normal 14 3 3 4 2" xfId="17554" xr:uid="{00000000-0005-0000-0000-0000633C0000}"/>
    <cellStyle name="Normal 14 3 3 4 2 2" xfId="39199" xr:uid="{00000000-0005-0000-0000-0000643C0000}"/>
    <cellStyle name="Normal 14 3 3 4 3" xfId="28377" xr:uid="{00000000-0005-0000-0000-0000653C0000}"/>
    <cellStyle name="Normal 14 3 3 5" xfId="12143" xr:uid="{00000000-0005-0000-0000-0000663C0000}"/>
    <cellStyle name="Normal 14 3 3 5 2" xfId="33788" xr:uid="{00000000-0005-0000-0000-0000673C0000}"/>
    <cellStyle name="Normal 14 3 3 6" xfId="22966" xr:uid="{00000000-0005-0000-0000-0000683C0000}"/>
    <cellStyle name="Normal 14 3 4" xfId="1754" xr:uid="{00000000-0005-0000-0000-0000693C0000}"/>
    <cellStyle name="Normal 14 3 4 2" xfId="4452" xr:uid="{00000000-0005-0000-0000-00006A3C0000}"/>
    <cellStyle name="Normal 14 3 4 2 2" xfId="9877" xr:uid="{00000000-0005-0000-0000-00006B3C0000}"/>
    <cellStyle name="Normal 14 3 4 2 2 2" xfId="20699" xr:uid="{00000000-0005-0000-0000-00006C3C0000}"/>
    <cellStyle name="Normal 14 3 4 2 2 2 2" xfId="42344" xr:uid="{00000000-0005-0000-0000-00006D3C0000}"/>
    <cellStyle name="Normal 14 3 4 2 2 3" xfId="31522" xr:uid="{00000000-0005-0000-0000-00006E3C0000}"/>
    <cellStyle name="Normal 14 3 4 2 3" xfId="15288" xr:uid="{00000000-0005-0000-0000-00006F3C0000}"/>
    <cellStyle name="Normal 14 3 4 2 3 2" xfId="36933" xr:uid="{00000000-0005-0000-0000-0000703C0000}"/>
    <cellStyle name="Normal 14 3 4 2 4" xfId="26111" xr:uid="{00000000-0005-0000-0000-0000713C0000}"/>
    <cellStyle name="Normal 14 3 4 3" xfId="7181" xr:uid="{00000000-0005-0000-0000-0000723C0000}"/>
    <cellStyle name="Normal 14 3 4 3 2" xfId="18003" xr:uid="{00000000-0005-0000-0000-0000733C0000}"/>
    <cellStyle name="Normal 14 3 4 3 2 2" xfId="39648" xr:uid="{00000000-0005-0000-0000-0000743C0000}"/>
    <cellStyle name="Normal 14 3 4 3 3" xfId="28826" xr:uid="{00000000-0005-0000-0000-0000753C0000}"/>
    <cellStyle name="Normal 14 3 4 4" xfId="12592" xr:uid="{00000000-0005-0000-0000-0000763C0000}"/>
    <cellStyle name="Normal 14 3 4 4 2" xfId="34237" xr:uid="{00000000-0005-0000-0000-0000773C0000}"/>
    <cellStyle name="Normal 14 3 4 5" xfId="23415" xr:uid="{00000000-0005-0000-0000-0000783C0000}"/>
    <cellStyle name="Normal 14 3 5" xfId="3105" xr:uid="{00000000-0005-0000-0000-0000793C0000}"/>
    <cellStyle name="Normal 14 3 5 2" xfId="8530" xr:uid="{00000000-0005-0000-0000-00007A3C0000}"/>
    <cellStyle name="Normal 14 3 5 2 2" xfId="19352" xr:uid="{00000000-0005-0000-0000-00007B3C0000}"/>
    <cellStyle name="Normal 14 3 5 2 2 2" xfId="40997" xr:uid="{00000000-0005-0000-0000-00007C3C0000}"/>
    <cellStyle name="Normal 14 3 5 2 3" xfId="30175" xr:uid="{00000000-0005-0000-0000-00007D3C0000}"/>
    <cellStyle name="Normal 14 3 5 3" xfId="13941" xr:uid="{00000000-0005-0000-0000-00007E3C0000}"/>
    <cellStyle name="Normal 14 3 5 3 2" xfId="35586" xr:uid="{00000000-0005-0000-0000-00007F3C0000}"/>
    <cellStyle name="Normal 14 3 5 4" xfId="24764" xr:uid="{00000000-0005-0000-0000-0000803C0000}"/>
    <cellStyle name="Normal 14 3 6" xfId="5834" xr:uid="{00000000-0005-0000-0000-0000813C0000}"/>
    <cellStyle name="Normal 14 3 6 2" xfId="16656" xr:uid="{00000000-0005-0000-0000-0000823C0000}"/>
    <cellStyle name="Normal 14 3 6 2 2" xfId="38301" xr:uid="{00000000-0005-0000-0000-0000833C0000}"/>
    <cellStyle name="Normal 14 3 6 3" xfId="27479" xr:uid="{00000000-0005-0000-0000-0000843C0000}"/>
    <cellStyle name="Normal 14 3 7" xfId="11245" xr:uid="{00000000-0005-0000-0000-0000853C0000}"/>
    <cellStyle name="Normal 14 3 7 2" xfId="32890" xr:uid="{00000000-0005-0000-0000-0000863C0000}"/>
    <cellStyle name="Normal 14 3 8" xfId="22068" xr:uid="{00000000-0005-0000-0000-0000873C0000}"/>
    <cellStyle name="Normal 14 4" xfId="555" xr:uid="{00000000-0005-0000-0000-0000883C0000}"/>
    <cellStyle name="Normal 14 4 2" xfId="1004" xr:uid="{00000000-0005-0000-0000-0000893C0000}"/>
    <cellStyle name="Normal 14 4 2 2" xfId="2353" xr:uid="{00000000-0005-0000-0000-00008A3C0000}"/>
    <cellStyle name="Normal 14 4 2 2 2" xfId="5051" xr:uid="{00000000-0005-0000-0000-00008B3C0000}"/>
    <cellStyle name="Normal 14 4 2 2 2 2" xfId="10476" xr:uid="{00000000-0005-0000-0000-00008C3C0000}"/>
    <cellStyle name="Normal 14 4 2 2 2 2 2" xfId="21298" xr:uid="{00000000-0005-0000-0000-00008D3C0000}"/>
    <cellStyle name="Normal 14 4 2 2 2 2 2 2" xfId="42943" xr:uid="{00000000-0005-0000-0000-00008E3C0000}"/>
    <cellStyle name="Normal 14 4 2 2 2 2 3" xfId="32121" xr:uid="{00000000-0005-0000-0000-00008F3C0000}"/>
    <cellStyle name="Normal 14 4 2 2 2 3" xfId="15887" xr:uid="{00000000-0005-0000-0000-0000903C0000}"/>
    <cellStyle name="Normal 14 4 2 2 2 3 2" xfId="37532" xr:uid="{00000000-0005-0000-0000-0000913C0000}"/>
    <cellStyle name="Normal 14 4 2 2 2 4" xfId="26710" xr:uid="{00000000-0005-0000-0000-0000923C0000}"/>
    <cellStyle name="Normal 14 4 2 2 3" xfId="7780" xr:uid="{00000000-0005-0000-0000-0000933C0000}"/>
    <cellStyle name="Normal 14 4 2 2 3 2" xfId="18602" xr:uid="{00000000-0005-0000-0000-0000943C0000}"/>
    <cellStyle name="Normal 14 4 2 2 3 2 2" xfId="40247" xr:uid="{00000000-0005-0000-0000-0000953C0000}"/>
    <cellStyle name="Normal 14 4 2 2 3 3" xfId="29425" xr:uid="{00000000-0005-0000-0000-0000963C0000}"/>
    <cellStyle name="Normal 14 4 2 2 4" xfId="13191" xr:uid="{00000000-0005-0000-0000-0000973C0000}"/>
    <cellStyle name="Normal 14 4 2 2 4 2" xfId="34836" xr:uid="{00000000-0005-0000-0000-0000983C0000}"/>
    <cellStyle name="Normal 14 4 2 2 5" xfId="24014" xr:uid="{00000000-0005-0000-0000-0000993C0000}"/>
    <cellStyle name="Normal 14 4 2 3" xfId="3704" xr:uid="{00000000-0005-0000-0000-00009A3C0000}"/>
    <cellStyle name="Normal 14 4 2 3 2" xfId="9129" xr:uid="{00000000-0005-0000-0000-00009B3C0000}"/>
    <cellStyle name="Normal 14 4 2 3 2 2" xfId="19951" xr:uid="{00000000-0005-0000-0000-00009C3C0000}"/>
    <cellStyle name="Normal 14 4 2 3 2 2 2" xfId="41596" xr:uid="{00000000-0005-0000-0000-00009D3C0000}"/>
    <cellStyle name="Normal 14 4 2 3 2 3" xfId="30774" xr:uid="{00000000-0005-0000-0000-00009E3C0000}"/>
    <cellStyle name="Normal 14 4 2 3 3" xfId="14540" xr:uid="{00000000-0005-0000-0000-00009F3C0000}"/>
    <cellStyle name="Normal 14 4 2 3 3 2" xfId="36185" xr:uid="{00000000-0005-0000-0000-0000A03C0000}"/>
    <cellStyle name="Normal 14 4 2 3 4" xfId="25363" xr:uid="{00000000-0005-0000-0000-0000A13C0000}"/>
    <cellStyle name="Normal 14 4 2 4" xfId="6433" xr:uid="{00000000-0005-0000-0000-0000A23C0000}"/>
    <cellStyle name="Normal 14 4 2 4 2" xfId="17255" xr:uid="{00000000-0005-0000-0000-0000A33C0000}"/>
    <cellStyle name="Normal 14 4 2 4 2 2" xfId="38900" xr:uid="{00000000-0005-0000-0000-0000A43C0000}"/>
    <cellStyle name="Normal 14 4 2 4 3" xfId="28078" xr:uid="{00000000-0005-0000-0000-0000A53C0000}"/>
    <cellStyle name="Normal 14 4 2 5" xfId="11844" xr:uid="{00000000-0005-0000-0000-0000A63C0000}"/>
    <cellStyle name="Normal 14 4 2 5 2" xfId="33489" xr:uid="{00000000-0005-0000-0000-0000A73C0000}"/>
    <cellStyle name="Normal 14 4 2 6" xfId="22667" xr:uid="{00000000-0005-0000-0000-0000A83C0000}"/>
    <cellStyle name="Normal 14 4 3" xfId="1453" xr:uid="{00000000-0005-0000-0000-0000A93C0000}"/>
    <cellStyle name="Normal 14 4 3 2" xfId="2802" xr:uid="{00000000-0005-0000-0000-0000AA3C0000}"/>
    <cellStyle name="Normal 14 4 3 2 2" xfId="5500" xr:uid="{00000000-0005-0000-0000-0000AB3C0000}"/>
    <cellStyle name="Normal 14 4 3 2 2 2" xfId="10925" xr:uid="{00000000-0005-0000-0000-0000AC3C0000}"/>
    <cellStyle name="Normal 14 4 3 2 2 2 2" xfId="21747" xr:uid="{00000000-0005-0000-0000-0000AD3C0000}"/>
    <cellStyle name="Normal 14 4 3 2 2 2 2 2" xfId="43392" xr:uid="{00000000-0005-0000-0000-0000AE3C0000}"/>
    <cellStyle name="Normal 14 4 3 2 2 2 3" xfId="32570" xr:uid="{00000000-0005-0000-0000-0000AF3C0000}"/>
    <cellStyle name="Normal 14 4 3 2 2 3" xfId="16336" xr:uid="{00000000-0005-0000-0000-0000B03C0000}"/>
    <cellStyle name="Normal 14 4 3 2 2 3 2" xfId="37981" xr:uid="{00000000-0005-0000-0000-0000B13C0000}"/>
    <cellStyle name="Normal 14 4 3 2 2 4" xfId="27159" xr:uid="{00000000-0005-0000-0000-0000B23C0000}"/>
    <cellStyle name="Normal 14 4 3 2 3" xfId="8229" xr:uid="{00000000-0005-0000-0000-0000B33C0000}"/>
    <cellStyle name="Normal 14 4 3 2 3 2" xfId="19051" xr:uid="{00000000-0005-0000-0000-0000B43C0000}"/>
    <cellStyle name="Normal 14 4 3 2 3 2 2" xfId="40696" xr:uid="{00000000-0005-0000-0000-0000B53C0000}"/>
    <cellStyle name="Normal 14 4 3 2 3 3" xfId="29874" xr:uid="{00000000-0005-0000-0000-0000B63C0000}"/>
    <cellStyle name="Normal 14 4 3 2 4" xfId="13640" xr:uid="{00000000-0005-0000-0000-0000B73C0000}"/>
    <cellStyle name="Normal 14 4 3 2 4 2" xfId="35285" xr:uid="{00000000-0005-0000-0000-0000B83C0000}"/>
    <cellStyle name="Normal 14 4 3 2 5" xfId="24463" xr:uid="{00000000-0005-0000-0000-0000B93C0000}"/>
    <cellStyle name="Normal 14 4 3 3" xfId="4153" xr:uid="{00000000-0005-0000-0000-0000BA3C0000}"/>
    <cellStyle name="Normal 14 4 3 3 2" xfId="9578" xr:uid="{00000000-0005-0000-0000-0000BB3C0000}"/>
    <cellStyle name="Normal 14 4 3 3 2 2" xfId="20400" xr:uid="{00000000-0005-0000-0000-0000BC3C0000}"/>
    <cellStyle name="Normal 14 4 3 3 2 2 2" xfId="42045" xr:uid="{00000000-0005-0000-0000-0000BD3C0000}"/>
    <cellStyle name="Normal 14 4 3 3 2 3" xfId="31223" xr:uid="{00000000-0005-0000-0000-0000BE3C0000}"/>
    <cellStyle name="Normal 14 4 3 3 3" xfId="14989" xr:uid="{00000000-0005-0000-0000-0000BF3C0000}"/>
    <cellStyle name="Normal 14 4 3 3 3 2" xfId="36634" xr:uid="{00000000-0005-0000-0000-0000C03C0000}"/>
    <cellStyle name="Normal 14 4 3 3 4" xfId="25812" xr:uid="{00000000-0005-0000-0000-0000C13C0000}"/>
    <cellStyle name="Normal 14 4 3 4" xfId="6882" xr:uid="{00000000-0005-0000-0000-0000C23C0000}"/>
    <cellStyle name="Normal 14 4 3 4 2" xfId="17704" xr:uid="{00000000-0005-0000-0000-0000C33C0000}"/>
    <cellStyle name="Normal 14 4 3 4 2 2" xfId="39349" xr:uid="{00000000-0005-0000-0000-0000C43C0000}"/>
    <cellStyle name="Normal 14 4 3 4 3" xfId="28527" xr:uid="{00000000-0005-0000-0000-0000C53C0000}"/>
    <cellStyle name="Normal 14 4 3 5" xfId="12293" xr:uid="{00000000-0005-0000-0000-0000C63C0000}"/>
    <cellStyle name="Normal 14 4 3 5 2" xfId="33938" xr:uid="{00000000-0005-0000-0000-0000C73C0000}"/>
    <cellStyle name="Normal 14 4 3 6" xfId="23116" xr:uid="{00000000-0005-0000-0000-0000C83C0000}"/>
    <cellStyle name="Normal 14 4 4" xfId="1904" xr:uid="{00000000-0005-0000-0000-0000C93C0000}"/>
    <cellStyle name="Normal 14 4 4 2" xfId="4602" xr:uid="{00000000-0005-0000-0000-0000CA3C0000}"/>
    <cellStyle name="Normal 14 4 4 2 2" xfId="10027" xr:uid="{00000000-0005-0000-0000-0000CB3C0000}"/>
    <cellStyle name="Normal 14 4 4 2 2 2" xfId="20849" xr:uid="{00000000-0005-0000-0000-0000CC3C0000}"/>
    <cellStyle name="Normal 14 4 4 2 2 2 2" xfId="42494" xr:uid="{00000000-0005-0000-0000-0000CD3C0000}"/>
    <cellStyle name="Normal 14 4 4 2 2 3" xfId="31672" xr:uid="{00000000-0005-0000-0000-0000CE3C0000}"/>
    <cellStyle name="Normal 14 4 4 2 3" xfId="15438" xr:uid="{00000000-0005-0000-0000-0000CF3C0000}"/>
    <cellStyle name="Normal 14 4 4 2 3 2" xfId="37083" xr:uid="{00000000-0005-0000-0000-0000D03C0000}"/>
    <cellStyle name="Normal 14 4 4 2 4" xfId="26261" xr:uid="{00000000-0005-0000-0000-0000D13C0000}"/>
    <cellStyle name="Normal 14 4 4 3" xfId="7331" xr:uid="{00000000-0005-0000-0000-0000D23C0000}"/>
    <cellStyle name="Normal 14 4 4 3 2" xfId="18153" xr:uid="{00000000-0005-0000-0000-0000D33C0000}"/>
    <cellStyle name="Normal 14 4 4 3 2 2" xfId="39798" xr:uid="{00000000-0005-0000-0000-0000D43C0000}"/>
    <cellStyle name="Normal 14 4 4 3 3" xfId="28976" xr:uid="{00000000-0005-0000-0000-0000D53C0000}"/>
    <cellStyle name="Normal 14 4 4 4" xfId="12742" xr:uid="{00000000-0005-0000-0000-0000D63C0000}"/>
    <cellStyle name="Normal 14 4 4 4 2" xfId="34387" xr:uid="{00000000-0005-0000-0000-0000D73C0000}"/>
    <cellStyle name="Normal 14 4 4 5" xfId="23565" xr:uid="{00000000-0005-0000-0000-0000D83C0000}"/>
    <cellStyle name="Normal 14 4 5" xfId="3255" xr:uid="{00000000-0005-0000-0000-0000D93C0000}"/>
    <cellStyle name="Normal 14 4 5 2" xfId="8680" xr:uid="{00000000-0005-0000-0000-0000DA3C0000}"/>
    <cellStyle name="Normal 14 4 5 2 2" xfId="19502" xr:uid="{00000000-0005-0000-0000-0000DB3C0000}"/>
    <cellStyle name="Normal 14 4 5 2 2 2" xfId="41147" xr:uid="{00000000-0005-0000-0000-0000DC3C0000}"/>
    <cellStyle name="Normal 14 4 5 2 3" xfId="30325" xr:uid="{00000000-0005-0000-0000-0000DD3C0000}"/>
    <cellStyle name="Normal 14 4 5 3" xfId="14091" xr:uid="{00000000-0005-0000-0000-0000DE3C0000}"/>
    <cellStyle name="Normal 14 4 5 3 2" xfId="35736" xr:uid="{00000000-0005-0000-0000-0000DF3C0000}"/>
    <cellStyle name="Normal 14 4 5 4" xfId="24914" xr:uid="{00000000-0005-0000-0000-0000E03C0000}"/>
    <cellStyle name="Normal 14 4 6" xfId="5984" xr:uid="{00000000-0005-0000-0000-0000E13C0000}"/>
    <cellStyle name="Normal 14 4 6 2" xfId="16806" xr:uid="{00000000-0005-0000-0000-0000E23C0000}"/>
    <cellStyle name="Normal 14 4 6 2 2" xfId="38451" xr:uid="{00000000-0005-0000-0000-0000E33C0000}"/>
    <cellStyle name="Normal 14 4 6 3" xfId="27629" xr:uid="{00000000-0005-0000-0000-0000E43C0000}"/>
    <cellStyle name="Normal 14 4 7" xfId="11395" xr:uid="{00000000-0005-0000-0000-0000E53C0000}"/>
    <cellStyle name="Normal 14 4 7 2" xfId="33040" xr:uid="{00000000-0005-0000-0000-0000E63C0000}"/>
    <cellStyle name="Normal 14 4 8" xfId="22218" xr:uid="{00000000-0005-0000-0000-0000E73C0000}"/>
    <cellStyle name="Normal 14 5" xfId="705" xr:uid="{00000000-0005-0000-0000-0000E83C0000}"/>
    <cellStyle name="Normal 14 5 2" xfId="2054" xr:uid="{00000000-0005-0000-0000-0000E93C0000}"/>
    <cellStyle name="Normal 14 5 2 2" xfId="4752" xr:uid="{00000000-0005-0000-0000-0000EA3C0000}"/>
    <cellStyle name="Normal 14 5 2 2 2" xfId="10177" xr:uid="{00000000-0005-0000-0000-0000EB3C0000}"/>
    <cellStyle name="Normal 14 5 2 2 2 2" xfId="20999" xr:uid="{00000000-0005-0000-0000-0000EC3C0000}"/>
    <cellStyle name="Normal 14 5 2 2 2 2 2" xfId="42644" xr:uid="{00000000-0005-0000-0000-0000ED3C0000}"/>
    <cellStyle name="Normal 14 5 2 2 2 3" xfId="31822" xr:uid="{00000000-0005-0000-0000-0000EE3C0000}"/>
    <cellStyle name="Normal 14 5 2 2 3" xfId="15588" xr:uid="{00000000-0005-0000-0000-0000EF3C0000}"/>
    <cellStyle name="Normal 14 5 2 2 3 2" xfId="37233" xr:uid="{00000000-0005-0000-0000-0000F03C0000}"/>
    <cellStyle name="Normal 14 5 2 2 4" xfId="26411" xr:uid="{00000000-0005-0000-0000-0000F13C0000}"/>
    <cellStyle name="Normal 14 5 2 3" xfId="7481" xr:uid="{00000000-0005-0000-0000-0000F23C0000}"/>
    <cellStyle name="Normal 14 5 2 3 2" xfId="18303" xr:uid="{00000000-0005-0000-0000-0000F33C0000}"/>
    <cellStyle name="Normal 14 5 2 3 2 2" xfId="39948" xr:uid="{00000000-0005-0000-0000-0000F43C0000}"/>
    <cellStyle name="Normal 14 5 2 3 3" xfId="29126" xr:uid="{00000000-0005-0000-0000-0000F53C0000}"/>
    <cellStyle name="Normal 14 5 2 4" xfId="12892" xr:uid="{00000000-0005-0000-0000-0000F63C0000}"/>
    <cellStyle name="Normal 14 5 2 4 2" xfId="34537" xr:uid="{00000000-0005-0000-0000-0000F73C0000}"/>
    <cellStyle name="Normal 14 5 2 5" xfId="23715" xr:uid="{00000000-0005-0000-0000-0000F83C0000}"/>
    <cellStyle name="Normal 14 5 3" xfId="3405" xr:uid="{00000000-0005-0000-0000-0000F93C0000}"/>
    <cellStyle name="Normal 14 5 3 2" xfId="8830" xr:uid="{00000000-0005-0000-0000-0000FA3C0000}"/>
    <cellStyle name="Normal 14 5 3 2 2" xfId="19652" xr:uid="{00000000-0005-0000-0000-0000FB3C0000}"/>
    <cellStyle name="Normal 14 5 3 2 2 2" xfId="41297" xr:uid="{00000000-0005-0000-0000-0000FC3C0000}"/>
    <cellStyle name="Normal 14 5 3 2 3" xfId="30475" xr:uid="{00000000-0005-0000-0000-0000FD3C0000}"/>
    <cellStyle name="Normal 14 5 3 3" xfId="14241" xr:uid="{00000000-0005-0000-0000-0000FE3C0000}"/>
    <cellStyle name="Normal 14 5 3 3 2" xfId="35886" xr:uid="{00000000-0005-0000-0000-0000FF3C0000}"/>
    <cellStyle name="Normal 14 5 3 4" xfId="25064" xr:uid="{00000000-0005-0000-0000-0000003D0000}"/>
    <cellStyle name="Normal 14 5 4" xfId="6134" xr:uid="{00000000-0005-0000-0000-0000013D0000}"/>
    <cellStyle name="Normal 14 5 4 2" xfId="16956" xr:uid="{00000000-0005-0000-0000-0000023D0000}"/>
    <cellStyle name="Normal 14 5 4 2 2" xfId="38601" xr:uid="{00000000-0005-0000-0000-0000033D0000}"/>
    <cellStyle name="Normal 14 5 4 3" xfId="27779" xr:uid="{00000000-0005-0000-0000-0000043D0000}"/>
    <cellStyle name="Normal 14 5 5" xfId="11545" xr:uid="{00000000-0005-0000-0000-0000053D0000}"/>
    <cellStyle name="Normal 14 5 5 2" xfId="33190" xr:uid="{00000000-0005-0000-0000-0000063D0000}"/>
    <cellStyle name="Normal 14 5 6" xfId="22368" xr:uid="{00000000-0005-0000-0000-0000073D0000}"/>
    <cellStyle name="Normal 14 6" xfId="1154" xr:uid="{00000000-0005-0000-0000-0000083D0000}"/>
    <cellStyle name="Normal 14 6 2" xfId="2503" xr:uid="{00000000-0005-0000-0000-0000093D0000}"/>
    <cellStyle name="Normal 14 6 2 2" xfId="5201" xr:uid="{00000000-0005-0000-0000-00000A3D0000}"/>
    <cellStyle name="Normal 14 6 2 2 2" xfId="10626" xr:uid="{00000000-0005-0000-0000-00000B3D0000}"/>
    <cellStyle name="Normal 14 6 2 2 2 2" xfId="21448" xr:uid="{00000000-0005-0000-0000-00000C3D0000}"/>
    <cellStyle name="Normal 14 6 2 2 2 2 2" xfId="43093" xr:uid="{00000000-0005-0000-0000-00000D3D0000}"/>
    <cellStyle name="Normal 14 6 2 2 2 3" xfId="32271" xr:uid="{00000000-0005-0000-0000-00000E3D0000}"/>
    <cellStyle name="Normal 14 6 2 2 3" xfId="16037" xr:uid="{00000000-0005-0000-0000-00000F3D0000}"/>
    <cellStyle name="Normal 14 6 2 2 3 2" xfId="37682" xr:uid="{00000000-0005-0000-0000-0000103D0000}"/>
    <cellStyle name="Normal 14 6 2 2 4" xfId="26860" xr:uid="{00000000-0005-0000-0000-0000113D0000}"/>
    <cellStyle name="Normal 14 6 2 3" xfId="7930" xr:uid="{00000000-0005-0000-0000-0000123D0000}"/>
    <cellStyle name="Normal 14 6 2 3 2" xfId="18752" xr:uid="{00000000-0005-0000-0000-0000133D0000}"/>
    <cellStyle name="Normal 14 6 2 3 2 2" xfId="40397" xr:uid="{00000000-0005-0000-0000-0000143D0000}"/>
    <cellStyle name="Normal 14 6 2 3 3" xfId="29575" xr:uid="{00000000-0005-0000-0000-0000153D0000}"/>
    <cellStyle name="Normal 14 6 2 4" xfId="13341" xr:uid="{00000000-0005-0000-0000-0000163D0000}"/>
    <cellStyle name="Normal 14 6 2 4 2" xfId="34986" xr:uid="{00000000-0005-0000-0000-0000173D0000}"/>
    <cellStyle name="Normal 14 6 2 5" xfId="24164" xr:uid="{00000000-0005-0000-0000-0000183D0000}"/>
    <cellStyle name="Normal 14 6 3" xfId="3854" xr:uid="{00000000-0005-0000-0000-0000193D0000}"/>
    <cellStyle name="Normal 14 6 3 2" xfId="9279" xr:uid="{00000000-0005-0000-0000-00001A3D0000}"/>
    <cellStyle name="Normal 14 6 3 2 2" xfId="20101" xr:uid="{00000000-0005-0000-0000-00001B3D0000}"/>
    <cellStyle name="Normal 14 6 3 2 2 2" xfId="41746" xr:uid="{00000000-0005-0000-0000-00001C3D0000}"/>
    <cellStyle name="Normal 14 6 3 2 3" xfId="30924" xr:uid="{00000000-0005-0000-0000-00001D3D0000}"/>
    <cellStyle name="Normal 14 6 3 3" xfId="14690" xr:uid="{00000000-0005-0000-0000-00001E3D0000}"/>
    <cellStyle name="Normal 14 6 3 3 2" xfId="36335" xr:uid="{00000000-0005-0000-0000-00001F3D0000}"/>
    <cellStyle name="Normal 14 6 3 4" xfId="25513" xr:uid="{00000000-0005-0000-0000-0000203D0000}"/>
    <cellStyle name="Normal 14 6 4" xfId="6583" xr:uid="{00000000-0005-0000-0000-0000213D0000}"/>
    <cellStyle name="Normal 14 6 4 2" xfId="17405" xr:uid="{00000000-0005-0000-0000-0000223D0000}"/>
    <cellStyle name="Normal 14 6 4 2 2" xfId="39050" xr:uid="{00000000-0005-0000-0000-0000233D0000}"/>
    <cellStyle name="Normal 14 6 4 3" xfId="28228" xr:uid="{00000000-0005-0000-0000-0000243D0000}"/>
    <cellStyle name="Normal 14 6 5" xfId="11994" xr:uid="{00000000-0005-0000-0000-0000253D0000}"/>
    <cellStyle name="Normal 14 6 5 2" xfId="33639" xr:uid="{00000000-0005-0000-0000-0000263D0000}"/>
    <cellStyle name="Normal 14 6 6" xfId="22817" xr:uid="{00000000-0005-0000-0000-0000273D0000}"/>
    <cellStyle name="Normal 14 7" xfId="1605" xr:uid="{00000000-0005-0000-0000-0000283D0000}"/>
    <cellStyle name="Normal 14 7 2" xfId="4303" xr:uid="{00000000-0005-0000-0000-0000293D0000}"/>
    <cellStyle name="Normal 14 7 2 2" xfId="9728" xr:uid="{00000000-0005-0000-0000-00002A3D0000}"/>
    <cellStyle name="Normal 14 7 2 2 2" xfId="20550" xr:uid="{00000000-0005-0000-0000-00002B3D0000}"/>
    <cellStyle name="Normal 14 7 2 2 2 2" xfId="42195" xr:uid="{00000000-0005-0000-0000-00002C3D0000}"/>
    <cellStyle name="Normal 14 7 2 2 3" xfId="31373" xr:uid="{00000000-0005-0000-0000-00002D3D0000}"/>
    <cellStyle name="Normal 14 7 2 3" xfId="15139" xr:uid="{00000000-0005-0000-0000-00002E3D0000}"/>
    <cellStyle name="Normal 14 7 2 3 2" xfId="36784" xr:uid="{00000000-0005-0000-0000-00002F3D0000}"/>
    <cellStyle name="Normal 14 7 2 4" xfId="25962" xr:uid="{00000000-0005-0000-0000-0000303D0000}"/>
    <cellStyle name="Normal 14 7 3" xfId="7032" xr:uid="{00000000-0005-0000-0000-0000313D0000}"/>
    <cellStyle name="Normal 14 7 3 2" xfId="17854" xr:uid="{00000000-0005-0000-0000-0000323D0000}"/>
    <cellStyle name="Normal 14 7 3 2 2" xfId="39499" xr:uid="{00000000-0005-0000-0000-0000333D0000}"/>
    <cellStyle name="Normal 14 7 3 3" xfId="28677" xr:uid="{00000000-0005-0000-0000-0000343D0000}"/>
    <cellStyle name="Normal 14 7 4" xfId="12443" xr:uid="{00000000-0005-0000-0000-0000353D0000}"/>
    <cellStyle name="Normal 14 7 4 2" xfId="34088" xr:uid="{00000000-0005-0000-0000-0000363D0000}"/>
    <cellStyle name="Normal 14 7 5" xfId="23266" xr:uid="{00000000-0005-0000-0000-0000373D0000}"/>
    <cellStyle name="Normal 14 8" xfId="2956" xr:uid="{00000000-0005-0000-0000-0000383D0000}"/>
    <cellStyle name="Normal 14 8 2" xfId="8381" xr:uid="{00000000-0005-0000-0000-0000393D0000}"/>
    <cellStyle name="Normal 14 8 2 2" xfId="19203" xr:uid="{00000000-0005-0000-0000-00003A3D0000}"/>
    <cellStyle name="Normal 14 8 2 2 2" xfId="40848" xr:uid="{00000000-0005-0000-0000-00003B3D0000}"/>
    <cellStyle name="Normal 14 8 2 3" xfId="30026" xr:uid="{00000000-0005-0000-0000-00003C3D0000}"/>
    <cellStyle name="Normal 14 8 3" xfId="13792" xr:uid="{00000000-0005-0000-0000-00003D3D0000}"/>
    <cellStyle name="Normal 14 8 3 2" xfId="35437" xr:uid="{00000000-0005-0000-0000-00003E3D0000}"/>
    <cellStyle name="Normal 14 8 4" xfId="24615" xr:uid="{00000000-0005-0000-0000-00003F3D0000}"/>
    <cellStyle name="Normal 14 9" xfId="5685" xr:uid="{00000000-0005-0000-0000-0000403D0000}"/>
    <cellStyle name="Normal 14 9 2" xfId="16507" xr:uid="{00000000-0005-0000-0000-0000413D0000}"/>
    <cellStyle name="Normal 14 9 2 2" xfId="38152" xr:uid="{00000000-0005-0000-0000-0000423D0000}"/>
    <cellStyle name="Normal 14 9 3" xfId="27330" xr:uid="{00000000-0005-0000-0000-0000433D0000}"/>
    <cellStyle name="Normal 15" xfId="214" xr:uid="{00000000-0005-0000-0000-0000443D0000}"/>
    <cellStyle name="Normal 15 10" xfId="11098" xr:uid="{00000000-0005-0000-0000-0000453D0000}"/>
    <cellStyle name="Normal 15 10 2" xfId="32743" xr:uid="{00000000-0005-0000-0000-0000463D0000}"/>
    <cellStyle name="Normal 15 11" xfId="21921" xr:uid="{00000000-0005-0000-0000-0000473D0000}"/>
    <cellStyle name="Normal 15 2" xfId="215" xr:uid="{00000000-0005-0000-0000-0000483D0000}"/>
    <cellStyle name="Normal 15 2 10" xfId="21922" xr:uid="{00000000-0005-0000-0000-0000493D0000}"/>
    <cellStyle name="Normal 15 2 2" xfId="408" xr:uid="{00000000-0005-0000-0000-00004A3D0000}"/>
    <cellStyle name="Normal 15 2 2 2" xfId="857" xr:uid="{00000000-0005-0000-0000-00004B3D0000}"/>
    <cellStyle name="Normal 15 2 2 2 2" xfId="2206" xr:uid="{00000000-0005-0000-0000-00004C3D0000}"/>
    <cellStyle name="Normal 15 2 2 2 2 2" xfId="4904" xr:uid="{00000000-0005-0000-0000-00004D3D0000}"/>
    <cellStyle name="Normal 15 2 2 2 2 2 2" xfId="10329" xr:uid="{00000000-0005-0000-0000-00004E3D0000}"/>
    <cellStyle name="Normal 15 2 2 2 2 2 2 2" xfId="21151" xr:uid="{00000000-0005-0000-0000-00004F3D0000}"/>
    <cellStyle name="Normal 15 2 2 2 2 2 2 2 2" xfId="42796" xr:uid="{00000000-0005-0000-0000-0000503D0000}"/>
    <cellStyle name="Normal 15 2 2 2 2 2 2 3" xfId="31974" xr:uid="{00000000-0005-0000-0000-0000513D0000}"/>
    <cellStyle name="Normal 15 2 2 2 2 2 3" xfId="15740" xr:uid="{00000000-0005-0000-0000-0000523D0000}"/>
    <cellStyle name="Normal 15 2 2 2 2 2 3 2" xfId="37385" xr:uid="{00000000-0005-0000-0000-0000533D0000}"/>
    <cellStyle name="Normal 15 2 2 2 2 2 4" xfId="26563" xr:uid="{00000000-0005-0000-0000-0000543D0000}"/>
    <cellStyle name="Normal 15 2 2 2 2 3" xfId="7633" xr:uid="{00000000-0005-0000-0000-0000553D0000}"/>
    <cellStyle name="Normal 15 2 2 2 2 3 2" xfId="18455" xr:uid="{00000000-0005-0000-0000-0000563D0000}"/>
    <cellStyle name="Normal 15 2 2 2 2 3 2 2" xfId="40100" xr:uid="{00000000-0005-0000-0000-0000573D0000}"/>
    <cellStyle name="Normal 15 2 2 2 2 3 3" xfId="29278" xr:uid="{00000000-0005-0000-0000-0000583D0000}"/>
    <cellStyle name="Normal 15 2 2 2 2 4" xfId="13044" xr:uid="{00000000-0005-0000-0000-0000593D0000}"/>
    <cellStyle name="Normal 15 2 2 2 2 4 2" xfId="34689" xr:uid="{00000000-0005-0000-0000-00005A3D0000}"/>
    <cellStyle name="Normal 15 2 2 2 2 5" xfId="23867" xr:uid="{00000000-0005-0000-0000-00005B3D0000}"/>
    <cellStyle name="Normal 15 2 2 2 3" xfId="3557" xr:uid="{00000000-0005-0000-0000-00005C3D0000}"/>
    <cellStyle name="Normal 15 2 2 2 3 2" xfId="8982" xr:uid="{00000000-0005-0000-0000-00005D3D0000}"/>
    <cellStyle name="Normal 15 2 2 2 3 2 2" xfId="19804" xr:uid="{00000000-0005-0000-0000-00005E3D0000}"/>
    <cellStyle name="Normal 15 2 2 2 3 2 2 2" xfId="41449" xr:uid="{00000000-0005-0000-0000-00005F3D0000}"/>
    <cellStyle name="Normal 15 2 2 2 3 2 3" xfId="30627" xr:uid="{00000000-0005-0000-0000-0000603D0000}"/>
    <cellStyle name="Normal 15 2 2 2 3 3" xfId="14393" xr:uid="{00000000-0005-0000-0000-0000613D0000}"/>
    <cellStyle name="Normal 15 2 2 2 3 3 2" xfId="36038" xr:uid="{00000000-0005-0000-0000-0000623D0000}"/>
    <cellStyle name="Normal 15 2 2 2 3 4" xfId="25216" xr:uid="{00000000-0005-0000-0000-0000633D0000}"/>
    <cellStyle name="Normal 15 2 2 2 4" xfId="6286" xr:uid="{00000000-0005-0000-0000-0000643D0000}"/>
    <cellStyle name="Normal 15 2 2 2 4 2" xfId="17108" xr:uid="{00000000-0005-0000-0000-0000653D0000}"/>
    <cellStyle name="Normal 15 2 2 2 4 2 2" xfId="38753" xr:uid="{00000000-0005-0000-0000-0000663D0000}"/>
    <cellStyle name="Normal 15 2 2 2 4 3" xfId="27931" xr:uid="{00000000-0005-0000-0000-0000673D0000}"/>
    <cellStyle name="Normal 15 2 2 2 5" xfId="11697" xr:uid="{00000000-0005-0000-0000-0000683D0000}"/>
    <cellStyle name="Normal 15 2 2 2 5 2" xfId="33342" xr:uid="{00000000-0005-0000-0000-0000693D0000}"/>
    <cellStyle name="Normal 15 2 2 2 6" xfId="22520" xr:uid="{00000000-0005-0000-0000-00006A3D0000}"/>
    <cellStyle name="Normal 15 2 2 3" xfId="1306" xr:uid="{00000000-0005-0000-0000-00006B3D0000}"/>
    <cellStyle name="Normal 15 2 2 3 2" xfId="2655" xr:uid="{00000000-0005-0000-0000-00006C3D0000}"/>
    <cellStyle name="Normal 15 2 2 3 2 2" xfId="5353" xr:uid="{00000000-0005-0000-0000-00006D3D0000}"/>
    <cellStyle name="Normal 15 2 2 3 2 2 2" xfId="10778" xr:uid="{00000000-0005-0000-0000-00006E3D0000}"/>
    <cellStyle name="Normal 15 2 2 3 2 2 2 2" xfId="21600" xr:uid="{00000000-0005-0000-0000-00006F3D0000}"/>
    <cellStyle name="Normal 15 2 2 3 2 2 2 2 2" xfId="43245" xr:uid="{00000000-0005-0000-0000-0000703D0000}"/>
    <cellStyle name="Normal 15 2 2 3 2 2 2 3" xfId="32423" xr:uid="{00000000-0005-0000-0000-0000713D0000}"/>
    <cellStyle name="Normal 15 2 2 3 2 2 3" xfId="16189" xr:uid="{00000000-0005-0000-0000-0000723D0000}"/>
    <cellStyle name="Normal 15 2 2 3 2 2 3 2" xfId="37834" xr:uid="{00000000-0005-0000-0000-0000733D0000}"/>
    <cellStyle name="Normal 15 2 2 3 2 2 4" xfId="27012" xr:uid="{00000000-0005-0000-0000-0000743D0000}"/>
    <cellStyle name="Normal 15 2 2 3 2 3" xfId="8082" xr:uid="{00000000-0005-0000-0000-0000753D0000}"/>
    <cellStyle name="Normal 15 2 2 3 2 3 2" xfId="18904" xr:uid="{00000000-0005-0000-0000-0000763D0000}"/>
    <cellStyle name="Normal 15 2 2 3 2 3 2 2" xfId="40549" xr:uid="{00000000-0005-0000-0000-0000773D0000}"/>
    <cellStyle name="Normal 15 2 2 3 2 3 3" xfId="29727" xr:uid="{00000000-0005-0000-0000-0000783D0000}"/>
    <cellStyle name="Normal 15 2 2 3 2 4" xfId="13493" xr:uid="{00000000-0005-0000-0000-0000793D0000}"/>
    <cellStyle name="Normal 15 2 2 3 2 4 2" xfId="35138" xr:uid="{00000000-0005-0000-0000-00007A3D0000}"/>
    <cellStyle name="Normal 15 2 2 3 2 5" xfId="24316" xr:uid="{00000000-0005-0000-0000-00007B3D0000}"/>
    <cellStyle name="Normal 15 2 2 3 3" xfId="4006" xr:uid="{00000000-0005-0000-0000-00007C3D0000}"/>
    <cellStyle name="Normal 15 2 2 3 3 2" xfId="9431" xr:uid="{00000000-0005-0000-0000-00007D3D0000}"/>
    <cellStyle name="Normal 15 2 2 3 3 2 2" xfId="20253" xr:uid="{00000000-0005-0000-0000-00007E3D0000}"/>
    <cellStyle name="Normal 15 2 2 3 3 2 2 2" xfId="41898" xr:uid="{00000000-0005-0000-0000-00007F3D0000}"/>
    <cellStyle name="Normal 15 2 2 3 3 2 3" xfId="31076" xr:uid="{00000000-0005-0000-0000-0000803D0000}"/>
    <cellStyle name="Normal 15 2 2 3 3 3" xfId="14842" xr:uid="{00000000-0005-0000-0000-0000813D0000}"/>
    <cellStyle name="Normal 15 2 2 3 3 3 2" xfId="36487" xr:uid="{00000000-0005-0000-0000-0000823D0000}"/>
    <cellStyle name="Normal 15 2 2 3 3 4" xfId="25665" xr:uid="{00000000-0005-0000-0000-0000833D0000}"/>
    <cellStyle name="Normal 15 2 2 3 4" xfId="6735" xr:uid="{00000000-0005-0000-0000-0000843D0000}"/>
    <cellStyle name="Normal 15 2 2 3 4 2" xfId="17557" xr:uid="{00000000-0005-0000-0000-0000853D0000}"/>
    <cellStyle name="Normal 15 2 2 3 4 2 2" xfId="39202" xr:uid="{00000000-0005-0000-0000-0000863D0000}"/>
    <cellStyle name="Normal 15 2 2 3 4 3" xfId="28380" xr:uid="{00000000-0005-0000-0000-0000873D0000}"/>
    <cellStyle name="Normal 15 2 2 3 5" xfId="12146" xr:uid="{00000000-0005-0000-0000-0000883D0000}"/>
    <cellStyle name="Normal 15 2 2 3 5 2" xfId="33791" xr:uid="{00000000-0005-0000-0000-0000893D0000}"/>
    <cellStyle name="Normal 15 2 2 3 6" xfId="22969" xr:uid="{00000000-0005-0000-0000-00008A3D0000}"/>
    <cellStyle name="Normal 15 2 2 4" xfId="1757" xr:uid="{00000000-0005-0000-0000-00008B3D0000}"/>
    <cellStyle name="Normal 15 2 2 4 2" xfId="4455" xr:uid="{00000000-0005-0000-0000-00008C3D0000}"/>
    <cellStyle name="Normal 15 2 2 4 2 2" xfId="9880" xr:uid="{00000000-0005-0000-0000-00008D3D0000}"/>
    <cellStyle name="Normal 15 2 2 4 2 2 2" xfId="20702" xr:uid="{00000000-0005-0000-0000-00008E3D0000}"/>
    <cellStyle name="Normal 15 2 2 4 2 2 2 2" xfId="42347" xr:uid="{00000000-0005-0000-0000-00008F3D0000}"/>
    <cellStyle name="Normal 15 2 2 4 2 2 3" xfId="31525" xr:uid="{00000000-0005-0000-0000-0000903D0000}"/>
    <cellStyle name="Normal 15 2 2 4 2 3" xfId="15291" xr:uid="{00000000-0005-0000-0000-0000913D0000}"/>
    <cellStyle name="Normal 15 2 2 4 2 3 2" xfId="36936" xr:uid="{00000000-0005-0000-0000-0000923D0000}"/>
    <cellStyle name="Normal 15 2 2 4 2 4" xfId="26114" xr:uid="{00000000-0005-0000-0000-0000933D0000}"/>
    <cellStyle name="Normal 15 2 2 4 3" xfId="7184" xr:uid="{00000000-0005-0000-0000-0000943D0000}"/>
    <cellStyle name="Normal 15 2 2 4 3 2" xfId="18006" xr:uid="{00000000-0005-0000-0000-0000953D0000}"/>
    <cellStyle name="Normal 15 2 2 4 3 2 2" xfId="39651" xr:uid="{00000000-0005-0000-0000-0000963D0000}"/>
    <cellStyle name="Normal 15 2 2 4 3 3" xfId="28829" xr:uid="{00000000-0005-0000-0000-0000973D0000}"/>
    <cellStyle name="Normal 15 2 2 4 4" xfId="12595" xr:uid="{00000000-0005-0000-0000-0000983D0000}"/>
    <cellStyle name="Normal 15 2 2 4 4 2" xfId="34240" xr:uid="{00000000-0005-0000-0000-0000993D0000}"/>
    <cellStyle name="Normal 15 2 2 4 5" xfId="23418" xr:uid="{00000000-0005-0000-0000-00009A3D0000}"/>
    <cellStyle name="Normal 15 2 2 5" xfId="3108" xr:uid="{00000000-0005-0000-0000-00009B3D0000}"/>
    <cellStyle name="Normal 15 2 2 5 2" xfId="8533" xr:uid="{00000000-0005-0000-0000-00009C3D0000}"/>
    <cellStyle name="Normal 15 2 2 5 2 2" xfId="19355" xr:uid="{00000000-0005-0000-0000-00009D3D0000}"/>
    <cellStyle name="Normal 15 2 2 5 2 2 2" xfId="41000" xr:uid="{00000000-0005-0000-0000-00009E3D0000}"/>
    <cellStyle name="Normal 15 2 2 5 2 3" xfId="30178" xr:uid="{00000000-0005-0000-0000-00009F3D0000}"/>
    <cellStyle name="Normal 15 2 2 5 3" xfId="13944" xr:uid="{00000000-0005-0000-0000-0000A03D0000}"/>
    <cellStyle name="Normal 15 2 2 5 3 2" xfId="35589" xr:uid="{00000000-0005-0000-0000-0000A13D0000}"/>
    <cellStyle name="Normal 15 2 2 5 4" xfId="24767" xr:uid="{00000000-0005-0000-0000-0000A23D0000}"/>
    <cellStyle name="Normal 15 2 2 6" xfId="5837" xr:uid="{00000000-0005-0000-0000-0000A33D0000}"/>
    <cellStyle name="Normal 15 2 2 6 2" xfId="16659" xr:uid="{00000000-0005-0000-0000-0000A43D0000}"/>
    <cellStyle name="Normal 15 2 2 6 2 2" xfId="38304" xr:uid="{00000000-0005-0000-0000-0000A53D0000}"/>
    <cellStyle name="Normal 15 2 2 6 3" xfId="27482" xr:uid="{00000000-0005-0000-0000-0000A63D0000}"/>
    <cellStyle name="Normal 15 2 2 7" xfId="11248" xr:uid="{00000000-0005-0000-0000-0000A73D0000}"/>
    <cellStyle name="Normal 15 2 2 7 2" xfId="32893" xr:uid="{00000000-0005-0000-0000-0000A83D0000}"/>
    <cellStyle name="Normal 15 2 2 8" xfId="22071" xr:uid="{00000000-0005-0000-0000-0000A93D0000}"/>
    <cellStyle name="Normal 15 2 3" xfId="558" xr:uid="{00000000-0005-0000-0000-0000AA3D0000}"/>
    <cellStyle name="Normal 15 2 3 2" xfId="1007" xr:uid="{00000000-0005-0000-0000-0000AB3D0000}"/>
    <cellStyle name="Normal 15 2 3 2 2" xfId="2356" xr:uid="{00000000-0005-0000-0000-0000AC3D0000}"/>
    <cellStyle name="Normal 15 2 3 2 2 2" xfId="5054" xr:uid="{00000000-0005-0000-0000-0000AD3D0000}"/>
    <cellStyle name="Normal 15 2 3 2 2 2 2" xfId="10479" xr:uid="{00000000-0005-0000-0000-0000AE3D0000}"/>
    <cellStyle name="Normal 15 2 3 2 2 2 2 2" xfId="21301" xr:uid="{00000000-0005-0000-0000-0000AF3D0000}"/>
    <cellStyle name="Normal 15 2 3 2 2 2 2 2 2" xfId="42946" xr:uid="{00000000-0005-0000-0000-0000B03D0000}"/>
    <cellStyle name="Normal 15 2 3 2 2 2 2 3" xfId="32124" xr:uid="{00000000-0005-0000-0000-0000B13D0000}"/>
    <cellStyle name="Normal 15 2 3 2 2 2 3" xfId="15890" xr:uid="{00000000-0005-0000-0000-0000B23D0000}"/>
    <cellStyle name="Normal 15 2 3 2 2 2 3 2" xfId="37535" xr:uid="{00000000-0005-0000-0000-0000B33D0000}"/>
    <cellStyle name="Normal 15 2 3 2 2 2 4" xfId="26713" xr:uid="{00000000-0005-0000-0000-0000B43D0000}"/>
    <cellStyle name="Normal 15 2 3 2 2 3" xfId="7783" xr:uid="{00000000-0005-0000-0000-0000B53D0000}"/>
    <cellStyle name="Normal 15 2 3 2 2 3 2" xfId="18605" xr:uid="{00000000-0005-0000-0000-0000B63D0000}"/>
    <cellStyle name="Normal 15 2 3 2 2 3 2 2" xfId="40250" xr:uid="{00000000-0005-0000-0000-0000B73D0000}"/>
    <cellStyle name="Normal 15 2 3 2 2 3 3" xfId="29428" xr:uid="{00000000-0005-0000-0000-0000B83D0000}"/>
    <cellStyle name="Normal 15 2 3 2 2 4" xfId="13194" xr:uid="{00000000-0005-0000-0000-0000B93D0000}"/>
    <cellStyle name="Normal 15 2 3 2 2 4 2" xfId="34839" xr:uid="{00000000-0005-0000-0000-0000BA3D0000}"/>
    <cellStyle name="Normal 15 2 3 2 2 5" xfId="24017" xr:uid="{00000000-0005-0000-0000-0000BB3D0000}"/>
    <cellStyle name="Normal 15 2 3 2 3" xfId="3707" xr:uid="{00000000-0005-0000-0000-0000BC3D0000}"/>
    <cellStyle name="Normal 15 2 3 2 3 2" xfId="9132" xr:uid="{00000000-0005-0000-0000-0000BD3D0000}"/>
    <cellStyle name="Normal 15 2 3 2 3 2 2" xfId="19954" xr:uid="{00000000-0005-0000-0000-0000BE3D0000}"/>
    <cellStyle name="Normal 15 2 3 2 3 2 2 2" xfId="41599" xr:uid="{00000000-0005-0000-0000-0000BF3D0000}"/>
    <cellStyle name="Normal 15 2 3 2 3 2 3" xfId="30777" xr:uid="{00000000-0005-0000-0000-0000C03D0000}"/>
    <cellStyle name="Normal 15 2 3 2 3 3" xfId="14543" xr:uid="{00000000-0005-0000-0000-0000C13D0000}"/>
    <cellStyle name="Normal 15 2 3 2 3 3 2" xfId="36188" xr:uid="{00000000-0005-0000-0000-0000C23D0000}"/>
    <cellStyle name="Normal 15 2 3 2 3 4" xfId="25366" xr:uid="{00000000-0005-0000-0000-0000C33D0000}"/>
    <cellStyle name="Normal 15 2 3 2 4" xfId="6436" xr:uid="{00000000-0005-0000-0000-0000C43D0000}"/>
    <cellStyle name="Normal 15 2 3 2 4 2" xfId="17258" xr:uid="{00000000-0005-0000-0000-0000C53D0000}"/>
    <cellStyle name="Normal 15 2 3 2 4 2 2" xfId="38903" xr:uid="{00000000-0005-0000-0000-0000C63D0000}"/>
    <cellStyle name="Normal 15 2 3 2 4 3" xfId="28081" xr:uid="{00000000-0005-0000-0000-0000C73D0000}"/>
    <cellStyle name="Normal 15 2 3 2 5" xfId="11847" xr:uid="{00000000-0005-0000-0000-0000C83D0000}"/>
    <cellStyle name="Normal 15 2 3 2 5 2" xfId="33492" xr:uid="{00000000-0005-0000-0000-0000C93D0000}"/>
    <cellStyle name="Normal 15 2 3 2 6" xfId="22670" xr:uid="{00000000-0005-0000-0000-0000CA3D0000}"/>
    <cellStyle name="Normal 15 2 3 3" xfId="1456" xr:uid="{00000000-0005-0000-0000-0000CB3D0000}"/>
    <cellStyle name="Normal 15 2 3 3 2" xfId="2805" xr:uid="{00000000-0005-0000-0000-0000CC3D0000}"/>
    <cellStyle name="Normal 15 2 3 3 2 2" xfId="5503" xr:uid="{00000000-0005-0000-0000-0000CD3D0000}"/>
    <cellStyle name="Normal 15 2 3 3 2 2 2" xfId="10928" xr:uid="{00000000-0005-0000-0000-0000CE3D0000}"/>
    <cellStyle name="Normal 15 2 3 3 2 2 2 2" xfId="21750" xr:uid="{00000000-0005-0000-0000-0000CF3D0000}"/>
    <cellStyle name="Normal 15 2 3 3 2 2 2 2 2" xfId="43395" xr:uid="{00000000-0005-0000-0000-0000D03D0000}"/>
    <cellStyle name="Normal 15 2 3 3 2 2 2 3" xfId="32573" xr:uid="{00000000-0005-0000-0000-0000D13D0000}"/>
    <cellStyle name="Normal 15 2 3 3 2 2 3" xfId="16339" xr:uid="{00000000-0005-0000-0000-0000D23D0000}"/>
    <cellStyle name="Normal 15 2 3 3 2 2 3 2" xfId="37984" xr:uid="{00000000-0005-0000-0000-0000D33D0000}"/>
    <cellStyle name="Normal 15 2 3 3 2 2 4" xfId="27162" xr:uid="{00000000-0005-0000-0000-0000D43D0000}"/>
    <cellStyle name="Normal 15 2 3 3 2 3" xfId="8232" xr:uid="{00000000-0005-0000-0000-0000D53D0000}"/>
    <cellStyle name="Normal 15 2 3 3 2 3 2" xfId="19054" xr:uid="{00000000-0005-0000-0000-0000D63D0000}"/>
    <cellStyle name="Normal 15 2 3 3 2 3 2 2" xfId="40699" xr:uid="{00000000-0005-0000-0000-0000D73D0000}"/>
    <cellStyle name="Normal 15 2 3 3 2 3 3" xfId="29877" xr:uid="{00000000-0005-0000-0000-0000D83D0000}"/>
    <cellStyle name="Normal 15 2 3 3 2 4" xfId="13643" xr:uid="{00000000-0005-0000-0000-0000D93D0000}"/>
    <cellStyle name="Normal 15 2 3 3 2 4 2" xfId="35288" xr:uid="{00000000-0005-0000-0000-0000DA3D0000}"/>
    <cellStyle name="Normal 15 2 3 3 2 5" xfId="24466" xr:uid="{00000000-0005-0000-0000-0000DB3D0000}"/>
    <cellStyle name="Normal 15 2 3 3 3" xfId="4156" xr:uid="{00000000-0005-0000-0000-0000DC3D0000}"/>
    <cellStyle name="Normal 15 2 3 3 3 2" xfId="9581" xr:uid="{00000000-0005-0000-0000-0000DD3D0000}"/>
    <cellStyle name="Normal 15 2 3 3 3 2 2" xfId="20403" xr:uid="{00000000-0005-0000-0000-0000DE3D0000}"/>
    <cellStyle name="Normal 15 2 3 3 3 2 2 2" xfId="42048" xr:uid="{00000000-0005-0000-0000-0000DF3D0000}"/>
    <cellStyle name="Normal 15 2 3 3 3 2 3" xfId="31226" xr:uid="{00000000-0005-0000-0000-0000E03D0000}"/>
    <cellStyle name="Normal 15 2 3 3 3 3" xfId="14992" xr:uid="{00000000-0005-0000-0000-0000E13D0000}"/>
    <cellStyle name="Normal 15 2 3 3 3 3 2" xfId="36637" xr:uid="{00000000-0005-0000-0000-0000E23D0000}"/>
    <cellStyle name="Normal 15 2 3 3 3 4" xfId="25815" xr:uid="{00000000-0005-0000-0000-0000E33D0000}"/>
    <cellStyle name="Normal 15 2 3 3 4" xfId="6885" xr:uid="{00000000-0005-0000-0000-0000E43D0000}"/>
    <cellStyle name="Normal 15 2 3 3 4 2" xfId="17707" xr:uid="{00000000-0005-0000-0000-0000E53D0000}"/>
    <cellStyle name="Normal 15 2 3 3 4 2 2" xfId="39352" xr:uid="{00000000-0005-0000-0000-0000E63D0000}"/>
    <cellStyle name="Normal 15 2 3 3 4 3" xfId="28530" xr:uid="{00000000-0005-0000-0000-0000E73D0000}"/>
    <cellStyle name="Normal 15 2 3 3 5" xfId="12296" xr:uid="{00000000-0005-0000-0000-0000E83D0000}"/>
    <cellStyle name="Normal 15 2 3 3 5 2" xfId="33941" xr:uid="{00000000-0005-0000-0000-0000E93D0000}"/>
    <cellStyle name="Normal 15 2 3 3 6" xfId="23119" xr:uid="{00000000-0005-0000-0000-0000EA3D0000}"/>
    <cellStyle name="Normal 15 2 3 4" xfId="1907" xr:uid="{00000000-0005-0000-0000-0000EB3D0000}"/>
    <cellStyle name="Normal 15 2 3 4 2" xfId="4605" xr:uid="{00000000-0005-0000-0000-0000EC3D0000}"/>
    <cellStyle name="Normal 15 2 3 4 2 2" xfId="10030" xr:uid="{00000000-0005-0000-0000-0000ED3D0000}"/>
    <cellStyle name="Normal 15 2 3 4 2 2 2" xfId="20852" xr:uid="{00000000-0005-0000-0000-0000EE3D0000}"/>
    <cellStyle name="Normal 15 2 3 4 2 2 2 2" xfId="42497" xr:uid="{00000000-0005-0000-0000-0000EF3D0000}"/>
    <cellStyle name="Normal 15 2 3 4 2 2 3" xfId="31675" xr:uid="{00000000-0005-0000-0000-0000F03D0000}"/>
    <cellStyle name="Normal 15 2 3 4 2 3" xfId="15441" xr:uid="{00000000-0005-0000-0000-0000F13D0000}"/>
    <cellStyle name="Normal 15 2 3 4 2 3 2" xfId="37086" xr:uid="{00000000-0005-0000-0000-0000F23D0000}"/>
    <cellStyle name="Normal 15 2 3 4 2 4" xfId="26264" xr:uid="{00000000-0005-0000-0000-0000F33D0000}"/>
    <cellStyle name="Normal 15 2 3 4 3" xfId="7334" xr:uid="{00000000-0005-0000-0000-0000F43D0000}"/>
    <cellStyle name="Normal 15 2 3 4 3 2" xfId="18156" xr:uid="{00000000-0005-0000-0000-0000F53D0000}"/>
    <cellStyle name="Normal 15 2 3 4 3 2 2" xfId="39801" xr:uid="{00000000-0005-0000-0000-0000F63D0000}"/>
    <cellStyle name="Normal 15 2 3 4 3 3" xfId="28979" xr:uid="{00000000-0005-0000-0000-0000F73D0000}"/>
    <cellStyle name="Normal 15 2 3 4 4" xfId="12745" xr:uid="{00000000-0005-0000-0000-0000F83D0000}"/>
    <cellStyle name="Normal 15 2 3 4 4 2" xfId="34390" xr:uid="{00000000-0005-0000-0000-0000F93D0000}"/>
    <cellStyle name="Normal 15 2 3 4 5" xfId="23568" xr:uid="{00000000-0005-0000-0000-0000FA3D0000}"/>
    <cellStyle name="Normal 15 2 3 5" xfId="3258" xr:uid="{00000000-0005-0000-0000-0000FB3D0000}"/>
    <cellStyle name="Normal 15 2 3 5 2" xfId="8683" xr:uid="{00000000-0005-0000-0000-0000FC3D0000}"/>
    <cellStyle name="Normal 15 2 3 5 2 2" xfId="19505" xr:uid="{00000000-0005-0000-0000-0000FD3D0000}"/>
    <cellStyle name="Normal 15 2 3 5 2 2 2" xfId="41150" xr:uid="{00000000-0005-0000-0000-0000FE3D0000}"/>
    <cellStyle name="Normal 15 2 3 5 2 3" xfId="30328" xr:uid="{00000000-0005-0000-0000-0000FF3D0000}"/>
    <cellStyle name="Normal 15 2 3 5 3" xfId="14094" xr:uid="{00000000-0005-0000-0000-0000003E0000}"/>
    <cellStyle name="Normal 15 2 3 5 3 2" xfId="35739" xr:uid="{00000000-0005-0000-0000-0000013E0000}"/>
    <cellStyle name="Normal 15 2 3 5 4" xfId="24917" xr:uid="{00000000-0005-0000-0000-0000023E0000}"/>
    <cellStyle name="Normal 15 2 3 6" xfId="5987" xr:uid="{00000000-0005-0000-0000-0000033E0000}"/>
    <cellStyle name="Normal 15 2 3 6 2" xfId="16809" xr:uid="{00000000-0005-0000-0000-0000043E0000}"/>
    <cellStyle name="Normal 15 2 3 6 2 2" xfId="38454" xr:uid="{00000000-0005-0000-0000-0000053E0000}"/>
    <cellStyle name="Normal 15 2 3 6 3" xfId="27632" xr:uid="{00000000-0005-0000-0000-0000063E0000}"/>
    <cellStyle name="Normal 15 2 3 7" xfId="11398" xr:uid="{00000000-0005-0000-0000-0000073E0000}"/>
    <cellStyle name="Normal 15 2 3 7 2" xfId="33043" xr:uid="{00000000-0005-0000-0000-0000083E0000}"/>
    <cellStyle name="Normal 15 2 3 8" xfId="22221" xr:uid="{00000000-0005-0000-0000-0000093E0000}"/>
    <cellStyle name="Normal 15 2 4" xfId="708" xr:uid="{00000000-0005-0000-0000-00000A3E0000}"/>
    <cellStyle name="Normal 15 2 4 2" xfId="2057" xr:uid="{00000000-0005-0000-0000-00000B3E0000}"/>
    <cellStyle name="Normal 15 2 4 2 2" xfId="4755" xr:uid="{00000000-0005-0000-0000-00000C3E0000}"/>
    <cellStyle name="Normal 15 2 4 2 2 2" xfId="10180" xr:uid="{00000000-0005-0000-0000-00000D3E0000}"/>
    <cellStyle name="Normal 15 2 4 2 2 2 2" xfId="21002" xr:uid="{00000000-0005-0000-0000-00000E3E0000}"/>
    <cellStyle name="Normal 15 2 4 2 2 2 2 2" xfId="42647" xr:uid="{00000000-0005-0000-0000-00000F3E0000}"/>
    <cellStyle name="Normal 15 2 4 2 2 2 3" xfId="31825" xr:uid="{00000000-0005-0000-0000-0000103E0000}"/>
    <cellStyle name="Normal 15 2 4 2 2 3" xfId="15591" xr:uid="{00000000-0005-0000-0000-0000113E0000}"/>
    <cellStyle name="Normal 15 2 4 2 2 3 2" xfId="37236" xr:uid="{00000000-0005-0000-0000-0000123E0000}"/>
    <cellStyle name="Normal 15 2 4 2 2 4" xfId="26414" xr:uid="{00000000-0005-0000-0000-0000133E0000}"/>
    <cellStyle name="Normal 15 2 4 2 3" xfId="7484" xr:uid="{00000000-0005-0000-0000-0000143E0000}"/>
    <cellStyle name="Normal 15 2 4 2 3 2" xfId="18306" xr:uid="{00000000-0005-0000-0000-0000153E0000}"/>
    <cellStyle name="Normal 15 2 4 2 3 2 2" xfId="39951" xr:uid="{00000000-0005-0000-0000-0000163E0000}"/>
    <cellStyle name="Normal 15 2 4 2 3 3" xfId="29129" xr:uid="{00000000-0005-0000-0000-0000173E0000}"/>
    <cellStyle name="Normal 15 2 4 2 4" xfId="12895" xr:uid="{00000000-0005-0000-0000-0000183E0000}"/>
    <cellStyle name="Normal 15 2 4 2 4 2" xfId="34540" xr:uid="{00000000-0005-0000-0000-0000193E0000}"/>
    <cellStyle name="Normal 15 2 4 2 5" xfId="23718" xr:uid="{00000000-0005-0000-0000-00001A3E0000}"/>
    <cellStyle name="Normal 15 2 4 3" xfId="3408" xr:uid="{00000000-0005-0000-0000-00001B3E0000}"/>
    <cellStyle name="Normal 15 2 4 3 2" xfId="8833" xr:uid="{00000000-0005-0000-0000-00001C3E0000}"/>
    <cellStyle name="Normal 15 2 4 3 2 2" xfId="19655" xr:uid="{00000000-0005-0000-0000-00001D3E0000}"/>
    <cellStyle name="Normal 15 2 4 3 2 2 2" xfId="41300" xr:uid="{00000000-0005-0000-0000-00001E3E0000}"/>
    <cellStyle name="Normal 15 2 4 3 2 3" xfId="30478" xr:uid="{00000000-0005-0000-0000-00001F3E0000}"/>
    <cellStyle name="Normal 15 2 4 3 3" xfId="14244" xr:uid="{00000000-0005-0000-0000-0000203E0000}"/>
    <cellStyle name="Normal 15 2 4 3 3 2" xfId="35889" xr:uid="{00000000-0005-0000-0000-0000213E0000}"/>
    <cellStyle name="Normal 15 2 4 3 4" xfId="25067" xr:uid="{00000000-0005-0000-0000-0000223E0000}"/>
    <cellStyle name="Normal 15 2 4 4" xfId="6137" xr:uid="{00000000-0005-0000-0000-0000233E0000}"/>
    <cellStyle name="Normal 15 2 4 4 2" xfId="16959" xr:uid="{00000000-0005-0000-0000-0000243E0000}"/>
    <cellStyle name="Normal 15 2 4 4 2 2" xfId="38604" xr:uid="{00000000-0005-0000-0000-0000253E0000}"/>
    <cellStyle name="Normal 15 2 4 4 3" xfId="27782" xr:uid="{00000000-0005-0000-0000-0000263E0000}"/>
    <cellStyle name="Normal 15 2 4 5" xfId="11548" xr:uid="{00000000-0005-0000-0000-0000273E0000}"/>
    <cellStyle name="Normal 15 2 4 5 2" xfId="33193" xr:uid="{00000000-0005-0000-0000-0000283E0000}"/>
    <cellStyle name="Normal 15 2 4 6" xfId="22371" xr:uid="{00000000-0005-0000-0000-0000293E0000}"/>
    <cellStyle name="Normal 15 2 5" xfId="1157" xr:uid="{00000000-0005-0000-0000-00002A3E0000}"/>
    <cellStyle name="Normal 15 2 5 2" xfId="2506" xr:uid="{00000000-0005-0000-0000-00002B3E0000}"/>
    <cellStyle name="Normal 15 2 5 2 2" xfId="5204" xr:uid="{00000000-0005-0000-0000-00002C3E0000}"/>
    <cellStyle name="Normal 15 2 5 2 2 2" xfId="10629" xr:uid="{00000000-0005-0000-0000-00002D3E0000}"/>
    <cellStyle name="Normal 15 2 5 2 2 2 2" xfId="21451" xr:uid="{00000000-0005-0000-0000-00002E3E0000}"/>
    <cellStyle name="Normal 15 2 5 2 2 2 2 2" xfId="43096" xr:uid="{00000000-0005-0000-0000-00002F3E0000}"/>
    <cellStyle name="Normal 15 2 5 2 2 2 3" xfId="32274" xr:uid="{00000000-0005-0000-0000-0000303E0000}"/>
    <cellStyle name="Normal 15 2 5 2 2 3" xfId="16040" xr:uid="{00000000-0005-0000-0000-0000313E0000}"/>
    <cellStyle name="Normal 15 2 5 2 2 3 2" xfId="37685" xr:uid="{00000000-0005-0000-0000-0000323E0000}"/>
    <cellStyle name="Normal 15 2 5 2 2 4" xfId="26863" xr:uid="{00000000-0005-0000-0000-0000333E0000}"/>
    <cellStyle name="Normal 15 2 5 2 3" xfId="7933" xr:uid="{00000000-0005-0000-0000-0000343E0000}"/>
    <cellStyle name="Normal 15 2 5 2 3 2" xfId="18755" xr:uid="{00000000-0005-0000-0000-0000353E0000}"/>
    <cellStyle name="Normal 15 2 5 2 3 2 2" xfId="40400" xr:uid="{00000000-0005-0000-0000-0000363E0000}"/>
    <cellStyle name="Normal 15 2 5 2 3 3" xfId="29578" xr:uid="{00000000-0005-0000-0000-0000373E0000}"/>
    <cellStyle name="Normal 15 2 5 2 4" xfId="13344" xr:uid="{00000000-0005-0000-0000-0000383E0000}"/>
    <cellStyle name="Normal 15 2 5 2 4 2" xfId="34989" xr:uid="{00000000-0005-0000-0000-0000393E0000}"/>
    <cellStyle name="Normal 15 2 5 2 5" xfId="24167" xr:uid="{00000000-0005-0000-0000-00003A3E0000}"/>
    <cellStyle name="Normal 15 2 5 3" xfId="3857" xr:uid="{00000000-0005-0000-0000-00003B3E0000}"/>
    <cellStyle name="Normal 15 2 5 3 2" xfId="9282" xr:uid="{00000000-0005-0000-0000-00003C3E0000}"/>
    <cellStyle name="Normal 15 2 5 3 2 2" xfId="20104" xr:uid="{00000000-0005-0000-0000-00003D3E0000}"/>
    <cellStyle name="Normal 15 2 5 3 2 2 2" xfId="41749" xr:uid="{00000000-0005-0000-0000-00003E3E0000}"/>
    <cellStyle name="Normal 15 2 5 3 2 3" xfId="30927" xr:uid="{00000000-0005-0000-0000-00003F3E0000}"/>
    <cellStyle name="Normal 15 2 5 3 3" xfId="14693" xr:uid="{00000000-0005-0000-0000-0000403E0000}"/>
    <cellStyle name="Normal 15 2 5 3 3 2" xfId="36338" xr:uid="{00000000-0005-0000-0000-0000413E0000}"/>
    <cellStyle name="Normal 15 2 5 3 4" xfId="25516" xr:uid="{00000000-0005-0000-0000-0000423E0000}"/>
    <cellStyle name="Normal 15 2 5 4" xfId="6586" xr:uid="{00000000-0005-0000-0000-0000433E0000}"/>
    <cellStyle name="Normal 15 2 5 4 2" xfId="17408" xr:uid="{00000000-0005-0000-0000-0000443E0000}"/>
    <cellStyle name="Normal 15 2 5 4 2 2" xfId="39053" xr:uid="{00000000-0005-0000-0000-0000453E0000}"/>
    <cellStyle name="Normal 15 2 5 4 3" xfId="28231" xr:uid="{00000000-0005-0000-0000-0000463E0000}"/>
    <cellStyle name="Normal 15 2 5 5" xfId="11997" xr:uid="{00000000-0005-0000-0000-0000473E0000}"/>
    <cellStyle name="Normal 15 2 5 5 2" xfId="33642" xr:uid="{00000000-0005-0000-0000-0000483E0000}"/>
    <cellStyle name="Normal 15 2 5 6" xfId="22820" xr:uid="{00000000-0005-0000-0000-0000493E0000}"/>
    <cellStyle name="Normal 15 2 6" xfId="1608" xr:uid="{00000000-0005-0000-0000-00004A3E0000}"/>
    <cellStyle name="Normal 15 2 6 2" xfId="4306" xr:uid="{00000000-0005-0000-0000-00004B3E0000}"/>
    <cellStyle name="Normal 15 2 6 2 2" xfId="9731" xr:uid="{00000000-0005-0000-0000-00004C3E0000}"/>
    <cellStyle name="Normal 15 2 6 2 2 2" xfId="20553" xr:uid="{00000000-0005-0000-0000-00004D3E0000}"/>
    <cellStyle name="Normal 15 2 6 2 2 2 2" xfId="42198" xr:uid="{00000000-0005-0000-0000-00004E3E0000}"/>
    <cellStyle name="Normal 15 2 6 2 2 3" xfId="31376" xr:uid="{00000000-0005-0000-0000-00004F3E0000}"/>
    <cellStyle name="Normal 15 2 6 2 3" xfId="15142" xr:uid="{00000000-0005-0000-0000-0000503E0000}"/>
    <cellStyle name="Normal 15 2 6 2 3 2" xfId="36787" xr:uid="{00000000-0005-0000-0000-0000513E0000}"/>
    <cellStyle name="Normal 15 2 6 2 4" xfId="25965" xr:uid="{00000000-0005-0000-0000-0000523E0000}"/>
    <cellStyle name="Normal 15 2 6 3" xfId="7035" xr:uid="{00000000-0005-0000-0000-0000533E0000}"/>
    <cellStyle name="Normal 15 2 6 3 2" xfId="17857" xr:uid="{00000000-0005-0000-0000-0000543E0000}"/>
    <cellStyle name="Normal 15 2 6 3 2 2" xfId="39502" xr:uid="{00000000-0005-0000-0000-0000553E0000}"/>
    <cellStyle name="Normal 15 2 6 3 3" xfId="28680" xr:uid="{00000000-0005-0000-0000-0000563E0000}"/>
    <cellStyle name="Normal 15 2 6 4" xfId="12446" xr:uid="{00000000-0005-0000-0000-0000573E0000}"/>
    <cellStyle name="Normal 15 2 6 4 2" xfId="34091" xr:uid="{00000000-0005-0000-0000-0000583E0000}"/>
    <cellStyle name="Normal 15 2 6 5" xfId="23269" xr:uid="{00000000-0005-0000-0000-0000593E0000}"/>
    <cellStyle name="Normal 15 2 7" xfId="2959" xr:uid="{00000000-0005-0000-0000-00005A3E0000}"/>
    <cellStyle name="Normal 15 2 7 2" xfId="8384" xr:uid="{00000000-0005-0000-0000-00005B3E0000}"/>
    <cellStyle name="Normal 15 2 7 2 2" xfId="19206" xr:uid="{00000000-0005-0000-0000-00005C3E0000}"/>
    <cellStyle name="Normal 15 2 7 2 2 2" xfId="40851" xr:uid="{00000000-0005-0000-0000-00005D3E0000}"/>
    <cellStyle name="Normal 15 2 7 2 3" xfId="30029" xr:uid="{00000000-0005-0000-0000-00005E3E0000}"/>
    <cellStyle name="Normal 15 2 7 3" xfId="13795" xr:uid="{00000000-0005-0000-0000-00005F3E0000}"/>
    <cellStyle name="Normal 15 2 7 3 2" xfId="35440" xr:uid="{00000000-0005-0000-0000-0000603E0000}"/>
    <cellStyle name="Normal 15 2 7 4" xfId="24618" xr:uid="{00000000-0005-0000-0000-0000613E0000}"/>
    <cellStyle name="Normal 15 2 8" xfId="5688" xr:uid="{00000000-0005-0000-0000-0000623E0000}"/>
    <cellStyle name="Normal 15 2 8 2" xfId="16510" xr:uid="{00000000-0005-0000-0000-0000633E0000}"/>
    <cellStyle name="Normal 15 2 8 2 2" xfId="38155" xr:uid="{00000000-0005-0000-0000-0000643E0000}"/>
    <cellStyle name="Normal 15 2 8 3" xfId="27333" xr:uid="{00000000-0005-0000-0000-0000653E0000}"/>
    <cellStyle name="Normal 15 2 9" xfId="11099" xr:uid="{00000000-0005-0000-0000-0000663E0000}"/>
    <cellStyle name="Normal 15 2 9 2" xfId="32744" xr:uid="{00000000-0005-0000-0000-0000673E0000}"/>
    <cellStyle name="Normal 15 3" xfId="407" xr:uid="{00000000-0005-0000-0000-0000683E0000}"/>
    <cellStyle name="Normal 15 3 2" xfId="856" xr:uid="{00000000-0005-0000-0000-0000693E0000}"/>
    <cellStyle name="Normal 15 3 2 2" xfId="2205" xr:uid="{00000000-0005-0000-0000-00006A3E0000}"/>
    <cellStyle name="Normal 15 3 2 2 2" xfId="4903" xr:uid="{00000000-0005-0000-0000-00006B3E0000}"/>
    <cellStyle name="Normal 15 3 2 2 2 2" xfId="10328" xr:uid="{00000000-0005-0000-0000-00006C3E0000}"/>
    <cellStyle name="Normal 15 3 2 2 2 2 2" xfId="21150" xr:uid="{00000000-0005-0000-0000-00006D3E0000}"/>
    <cellStyle name="Normal 15 3 2 2 2 2 2 2" xfId="42795" xr:uid="{00000000-0005-0000-0000-00006E3E0000}"/>
    <cellStyle name="Normal 15 3 2 2 2 2 3" xfId="31973" xr:uid="{00000000-0005-0000-0000-00006F3E0000}"/>
    <cellStyle name="Normal 15 3 2 2 2 3" xfId="15739" xr:uid="{00000000-0005-0000-0000-0000703E0000}"/>
    <cellStyle name="Normal 15 3 2 2 2 3 2" xfId="37384" xr:uid="{00000000-0005-0000-0000-0000713E0000}"/>
    <cellStyle name="Normal 15 3 2 2 2 4" xfId="26562" xr:uid="{00000000-0005-0000-0000-0000723E0000}"/>
    <cellStyle name="Normal 15 3 2 2 3" xfId="7632" xr:uid="{00000000-0005-0000-0000-0000733E0000}"/>
    <cellStyle name="Normal 15 3 2 2 3 2" xfId="18454" xr:uid="{00000000-0005-0000-0000-0000743E0000}"/>
    <cellStyle name="Normal 15 3 2 2 3 2 2" xfId="40099" xr:uid="{00000000-0005-0000-0000-0000753E0000}"/>
    <cellStyle name="Normal 15 3 2 2 3 3" xfId="29277" xr:uid="{00000000-0005-0000-0000-0000763E0000}"/>
    <cellStyle name="Normal 15 3 2 2 4" xfId="13043" xr:uid="{00000000-0005-0000-0000-0000773E0000}"/>
    <cellStyle name="Normal 15 3 2 2 4 2" xfId="34688" xr:uid="{00000000-0005-0000-0000-0000783E0000}"/>
    <cellStyle name="Normal 15 3 2 2 5" xfId="23866" xr:uid="{00000000-0005-0000-0000-0000793E0000}"/>
    <cellStyle name="Normal 15 3 2 3" xfId="3556" xr:uid="{00000000-0005-0000-0000-00007A3E0000}"/>
    <cellStyle name="Normal 15 3 2 3 2" xfId="8981" xr:uid="{00000000-0005-0000-0000-00007B3E0000}"/>
    <cellStyle name="Normal 15 3 2 3 2 2" xfId="19803" xr:uid="{00000000-0005-0000-0000-00007C3E0000}"/>
    <cellStyle name="Normal 15 3 2 3 2 2 2" xfId="41448" xr:uid="{00000000-0005-0000-0000-00007D3E0000}"/>
    <cellStyle name="Normal 15 3 2 3 2 3" xfId="30626" xr:uid="{00000000-0005-0000-0000-00007E3E0000}"/>
    <cellStyle name="Normal 15 3 2 3 3" xfId="14392" xr:uid="{00000000-0005-0000-0000-00007F3E0000}"/>
    <cellStyle name="Normal 15 3 2 3 3 2" xfId="36037" xr:uid="{00000000-0005-0000-0000-0000803E0000}"/>
    <cellStyle name="Normal 15 3 2 3 4" xfId="25215" xr:uid="{00000000-0005-0000-0000-0000813E0000}"/>
    <cellStyle name="Normal 15 3 2 4" xfId="6285" xr:uid="{00000000-0005-0000-0000-0000823E0000}"/>
    <cellStyle name="Normal 15 3 2 4 2" xfId="17107" xr:uid="{00000000-0005-0000-0000-0000833E0000}"/>
    <cellStyle name="Normal 15 3 2 4 2 2" xfId="38752" xr:uid="{00000000-0005-0000-0000-0000843E0000}"/>
    <cellStyle name="Normal 15 3 2 4 3" xfId="27930" xr:uid="{00000000-0005-0000-0000-0000853E0000}"/>
    <cellStyle name="Normal 15 3 2 5" xfId="11696" xr:uid="{00000000-0005-0000-0000-0000863E0000}"/>
    <cellStyle name="Normal 15 3 2 5 2" xfId="33341" xr:uid="{00000000-0005-0000-0000-0000873E0000}"/>
    <cellStyle name="Normal 15 3 2 6" xfId="22519" xr:uid="{00000000-0005-0000-0000-0000883E0000}"/>
    <cellStyle name="Normal 15 3 3" xfId="1305" xr:uid="{00000000-0005-0000-0000-0000893E0000}"/>
    <cellStyle name="Normal 15 3 3 2" xfId="2654" xr:uid="{00000000-0005-0000-0000-00008A3E0000}"/>
    <cellStyle name="Normal 15 3 3 2 2" xfId="5352" xr:uid="{00000000-0005-0000-0000-00008B3E0000}"/>
    <cellStyle name="Normal 15 3 3 2 2 2" xfId="10777" xr:uid="{00000000-0005-0000-0000-00008C3E0000}"/>
    <cellStyle name="Normal 15 3 3 2 2 2 2" xfId="21599" xr:uid="{00000000-0005-0000-0000-00008D3E0000}"/>
    <cellStyle name="Normal 15 3 3 2 2 2 2 2" xfId="43244" xr:uid="{00000000-0005-0000-0000-00008E3E0000}"/>
    <cellStyle name="Normal 15 3 3 2 2 2 3" xfId="32422" xr:uid="{00000000-0005-0000-0000-00008F3E0000}"/>
    <cellStyle name="Normal 15 3 3 2 2 3" xfId="16188" xr:uid="{00000000-0005-0000-0000-0000903E0000}"/>
    <cellStyle name="Normal 15 3 3 2 2 3 2" xfId="37833" xr:uid="{00000000-0005-0000-0000-0000913E0000}"/>
    <cellStyle name="Normal 15 3 3 2 2 4" xfId="27011" xr:uid="{00000000-0005-0000-0000-0000923E0000}"/>
    <cellStyle name="Normal 15 3 3 2 3" xfId="8081" xr:uid="{00000000-0005-0000-0000-0000933E0000}"/>
    <cellStyle name="Normal 15 3 3 2 3 2" xfId="18903" xr:uid="{00000000-0005-0000-0000-0000943E0000}"/>
    <cellStyle name="Normal 15 3 3 2 3 2 2" xfId="40548" xr:uid="{00000000-0005-0000-0000-0000953E0000}"/>
    <cellStyle name="Normal 15 3 3 2 3 3" xfId="29726" xr:uid="{00000000-0005-0000-0000-0000963E0000}"/>
    <cellStyle name="Normal 15 3 3 2 4" xfId="13492" xr:uid="{00000000-0005-0000-0000-0000973E0000}"/>
    <cellStyle name="Normal 15 3 3 2 4 2" xfId="35137" xr:uid="{00000000-0005-0000-0000-0000983E0000}"/>
    <cellStyle name="Normal 15 3 3 2 5" xfId="24315" xr:uid="{00000000-0005-0000-0000-0000993E0000}"/>
    <cellStyle name="Normal 15 3 3 3" xfId="4005" xr:uid="{00000000-0005-0000-0000-00009A3E0000}"/>
    <cellStyle name="Normal 15 3 3 3 2" xfId="9430" xr:uid="{00000000-0005-0000-0000-00009B3E0000}"/>
    <cellStyle name="Normal 15 3 3 3 2 2" xfId="20252" xr:uid="{00000000-0005-0000-0000-00009C3E0000}"/>
    <cellStyle name="Normal 15 3 3 3 2 2 2" xfId="41897" xr:uid="{00000000-0005-0000-0000-00009D3E0000}"/>
    <cellStyle name="Normal 15 3 3 3 2 3" xfId="31075" xr:uid="{00000000-0005-0000-0000-00009E3E0000}"/>
    <cellStyle name="Normal 15 3 3 3 3" xfId="14841" xr:uid="{00000000-0005-0000-0000-00009F3E0000}"/>
    <cellStyle name="Normal 15 3 3 3 3 2" xfId="36486" xr:uid="{00000000-0005-0000-0000-0000A03E0000}"/>
    <cellStyle name="Normal 15 3 3 3 4" xfId="25664" xr:uid="{00000000-0005-0000-0000-0000A13E0000}"/>
    <cellStyle name="Normal 15 3 3 4" xfId="6734" xr:uid="{00000000-0005-0000-0000-0000A23E0000}"/>
    <cellStyle name="Normal 15 3 3 4 2" xfId="17556" xr:uid="{00000000-0005-0000-0000-0000A33E0000}"/>
    <cellStyle name="Normal 15 3 3 4 2 2" xfId="39201" xr:uid="{00000000-0005-0000-0000-0000A43E0000}"/>
    <cellStyle name="Normal 15 3 3 4 3" xfId="28379" xr:uid="{00000000-0005-0000-0000-0000A53E0000}"/>
    <cellStyle name="Normal 15 3 3 5" xfId="12145" xr:uid="{00000000-0005-0000-0000-0000A63E0000}"/>
    <cellStyle name="Normal 15 3 3 5 2" xfId="33790" xr:uid="{00000000-0005-0000-0000-0000A73E0000}"/>
    <cellStyle name="Normal 15 3 3 6" xfId="22968" xr:uid="{00000000-0005-0000-0000-0000A83E0000}"/>
    <cellStyle name="Normal 15 3 4" xfId="1756" xr:uid="{00000000-0005-0000-0000-0000A93E0000}"/>
    <cellStyle name="Normal 15 3 4 2" xfId="4454" xr:uid="{00000000-0005-0000-0000-0000AA3E0000}"/>
    <cellStyle name="Normal 15 3 4 2 2" xfId="9879" xr:uid="{00000000-0005-0000-0000-0000AB3E0000}"/>
    <cellStyle name="Normal 15 3 4 2 2 2" xfId="20701" xr:uid="{00000000-0005-0000-0000-0000AC3E0000}"/>
    <cellStyle name="Normal 15 3 4 2 2 2 2" xfId="42346" xr:uid="{00000000-0005-0000-0000-0000AD3E0000}"/>
    <cellStyle name="Normal 15 3 4 2 2 3" xfId="31524" xr:uid="{00000000-0005-0000-0000-0000AE3E0000}"/>
    <cellStyle name="Normal 15 3 4 2 3" xfId="15290" xr:uid="{00000000-0005-0000-0000-0000AF3E0000}"/>
    <cellStyle name="Normal 15 3 4 2 3 2" xfId="36935" xr:uid="{00000000-0005-0000-0000-0000B03E0000}"/>
    <cellStyle name="Normal 15 3 4 2 4" xfId="26113" xr:uid="{00000000-0005-0000-0000-0000B13E0000}"/>
    <cellStyle name="Normal 15 3 4 3" xfId="7183" xr:uid="{00000000-0005-0000-0000-0000B23E0000}"/>
    <cellStyle name="Normal 15 3 4 3 2" xfId="18005" xr:uid="{00000000-0005-0000-0000-0000B33E0000}"/>
    <cellStyle name="Normal 15 3 4 3 2 2" xfId="39650" xr:uid="{00000000-0005-0000-0000-0000B43E0000}"/>
    <cellStyle name="Normal 15 3 4 3 3" xfId="28828" xr:uid="{00000000-0005-0000-0000-0000B53E0000}"/>
    <cellStyle name="Normal 15 3 4 4" xfId="12594" xr:uid="{00000000-0005-0000-0000-0000B63E0000}"/>
    <cellStyle name="Normal 15 3 4 4 2" xfId="34239" xr:uid="{00000000-0005-0000-0000-0000B73E0000}"/>
    <cellStyle name="Normal 15 3 4 5" xfId="23417" xr:uid="{00000000-0005-0000-0000-0000B83E0000}"/>
    <cellStyle name="Normal 15 3 5" xfId="3107" xr:uid="{00000000-0005-0000-0000-0000B93E0000}"/>
    <cellStyle name="Normal 15 3 5 2" xfId="8532" xr:uid="{00000000-0005-0000-0000-0000BA3E0000}"/>
    <cellStyle name="Normal 15 3 5 2 2" xfId="19354" xr:uid="{00000000-0005-0000-0000-0000BB3E0000}"/>
    <cellStyle name="Normal 15 3 5 2 2 2" xfId="40999" xr:uid="{00000000-0005-0000-0000-0000BC3E0000}"/>
    <cellStyle name="Normal 15 3 5 2 3" xfId="30177" xr:uid="{00000000-0005-0000-0000-0000BD3E0000}"/>
    <cellStyle name="Normal 15 3 5 3" xfId="13943" xr:uid="{00000000-0005-0000-0000-0000BE3E0000}"/>
    <cellStyle name="Normal 15 3 5 3 2" xfId="35588" xr:uid="{00000000-0005-0000-0000-0000BF3E0000}"/>
    <cellStyle name="Normal 15 3 5 4" xfId="24766" xr:uid="{00000000-0005-0000-0000-0000C03E0000}"/>
    <cellStyle name="Normal 15 3 6" xfId="5836" xr:uid="{00000000-0005-0000-0000-0000C13E0000}"/>
    <cellStyle name="Normal 15 3 6 2" xfId="16658" xr:uid="{00000000-0005-0000-0000-0000C23E0000}"/>
    <cellStyle name="Normal 15 3 6 2 2" xfId="38303" xr:uid="{00000000-0005-0000-0000-0000C33E0000}"/>
    <cellStyle name="Normal 15 3 6 3" xfId="27481" xr:uid="{00000000-0005-0000-0000-0000C43E0000}"/>
    <cellStyle name="Normal 15 3 7" xfId="11247" xr:uid="{00000000-0005-0000-0000-0000C53E0000}"/>
    <cellStyle name="Normal 15 3 7 2" xfId="32892" xr:uid="{00000000-0005-0000-0000-0000C63E0000}"/>
    <cellStyle name="Normal 15 3 8" xfId="22070" xr:uid="{00000000-0005-0000-0000-0000C73E0000}"/>
    <cellStyle name="Normal 15 4" xfId="557" xr:uid="{00000000-0005-0000-0000-0000C83E0000}"/>
    <cellStyle name="Normal 15 4 2" xfId="1006" xr:uid="{00000000-0005-0000-0000-0000C93E0000}"/>
    <cellStyle name="Normal 15 4 2 2" xfId="2355" xr:uid="{00000000-0005-0000-0000-0000CA3E0000}"/>
    <cellStyle name="Normal 15 4 2 2 2" xfId="5053" xr:uid="{00000000-0005-0000-0000-0000CB3E0000}"/>
    <cellStyle name="Normal 15 4 2 2 2 2" xfId="10478" xr:uid="{00000000-0005-0000-0000-0000CC3E0000}"/>
    <cellStyle name="Normal 15 4 2 2 2 2 2" xfId="21300" xr:uid="{00000000-0005-0000-0000-0000CD3E0000}"/>
    <cellStyle name="Normal 15 4 2 2 2 2 2 2" xfId="42945" xr:uid="{00000000-0005-0000-0000-0000CE3E0000}"/>
    <cellStyle name="Normal 15 4 2 2 2 2 3" xfId="32123" xr:uid="{00000000-0005-0000-0000-0000CF3E0000}"/>
    <cellStyle name="Normal 15 4 2 2 2 3" xfId="15889" xr:uid="{00000000-0005-0000-0000-0000D03E0000}"/>
    <cellStyle name="Normal 15 4 2 2 2 3 2" xfId="37534" xr:uid="{00000000-0005-0000-0000-0000D13E0000}"/>
    <cellStyle name="Normal 15 4 2 2 2 4" xfId="26712" xr:uid="{00000000-0005-0000-0000-0000D23E0000}"/>
    <cellStyle name="Normal 15 4 2 2 3" xfId="7782" xr:uid="{00000000-0005-0000-0000-0000D33E0000}"/>
    <cellStyle name="Normal 15 4 2 2 3 2" xfId="18604" xr:uid="{00000000-0005-0000-0000-0000D43E0000}"/>
    <cellStyle name="Normal 15 4 2 2 3 2 2" xfId="40249" xr:uid="{00000000-0005-0000-0000-0000D53E0000}"/>
    <cellStyle name="Normal 15 4 2 2 3 3" xfId="29427" xr:uid="{00000000-0005-0000-0000-0000D63E0000}"/>
    <cellStyle name="Normal 15 4 2 2 4" xfId="13193" xr:uid="{00000000-0005-0000-0000-0000D73E0000}"/>
    <cellStyle name="Normal 15 4 2 2 4 2" xfId="34838" xr:uid="{00000000-0005-0000-0000-0000D83E0000}"/>
    <cellStyle name="Normal 15 4 2 2 5" xfId="24016" xr:uid="{00000000-0005-0000-0000-0000D93E0000}"/>
    <cellStyle name="Normal 15 4 2 3" xfId="3706" xr:uid="{00000000-0005-0000-0000-0000DA3E0000}"/>
    <cellStyle name="Normal 15 4 2 3 2" xfId="9131" xr:uid="{00000000-0005-0000-0000-0000DB3E0000}"/>
    <cellStyle name="Normal 15 4 2 3 2 2" xfId="19953" xr:uid="{00000000-0005-0000-0000-0000DC3E0000}"/>
    <cellStyle name="Normal 15 4 2 3 2 2 2" xfId="41598" xr:uid="{00000000-0005-0000-0000-0000DD3E0000}"/>
    <cellStyle name="Normal 15 4 2 3 2 3" xfId="30776" xr:uid="{00000000-0005-0000-0000-0000DE3E0000}"/>
    <cellStyle name="Normal 15 4 2 3 3" xfId="14542" xr:uid="{00000000-0005-0000-0000-0000DF3E0000}"/>
    <cellStyle name="Normal 15 4 2 3 3 2" xfId="36187" xr:uid="{00000000-0005-0000-0000-0000E03E0000}"/>
    <cellStyle name="Normal 15 4 2 3 4" xfId="25365" xr:uid="{00000000-0005-0000-0000-0000E13E0000}"/>
    <cellStyle name="Normal 15 4 2 4" xfId="6435" xr:uid="{00000000-0005-0000-0000-0000E23E0000}"/>
    <cellStyle name="Normal 15 4 2 4 2" xfId="17257" xr:uid="{00000000-0005-0000-0000-0000E33E0000}"/>
    <cellStyle name="Normal 15 4 2 4 2 2" xfId="38902" xr:uid="{00000000-0005-0000-0000-0000E43E0000}"/>
    <cellStyle name="Normal 15 4 2 4 3" xfId="28080" xr:uid="{00000000-0005-0000-0000-0000E53E0000}"/>
    <cellStyle name="Normal 15 4 2 5" xfId="11846" xr:uid="{00000000-0005-0000-0000-0000E63E0000}"/>
    <cellStyle name="Normal 15 4 2 5 2" xfId="33491" xr:uid="{00000000-0005-0000-0000-0000E73E0000}"/>
    <cellStyle name="Normal 15 4 2 6" xfId="22669" xr:uid="{00000000-0005-0000-0000-0000E83E0000}"/>
    <cellStyle name="Normal 15 4 3" xfId="1455" xr:uid="{00000000-0005-0000-0000-0000E93E0000}"/>
    <cellStyle name="Normal 15 4 3 2" xfId="2804" xr:uid="{00000000-0005-0000-0000-0000EA3E0000}"/>
    <cellStyle name="Normal 15 4 3 2 2" xfId="5502" xr:uid="{00000000-0005-0000-0000-0000EB3E0000}"/>
    <cellStyle name="Normal 15 4 3 2 2 2" xfId="10927" xr:uid="{00000000-0005-0000-0000-0000EC3E0000}"/>
    <cellStyle name="Normal 15 4 3 2 2 2 2" xfId="21749" xr:uid="{00000000-0005-0000-0000-0000ED3E0000}"/>
    <cellStyle name="Normal 15 4 3 2 2 2 2 2" xfId="43394" xr:uid="{00000000-0005-0000-0000-0000EE3E0000}"/>
    <cellStyle name="Normal 15 4 3 2 2 2 3" xfId="32572" xr:uid="{00000000-0005-0000-0000-0000EF3E0000}"/>
    <cellStyle name="Normal 15 4 3 2 2 3" xfId="16338" xr:uid="{00000000-0005-0000-0000-0000F03E0000}"/>
    <cellStyle name="Normal 15 4 3 2 2 3 2" xfId="37983" xr:uid="{00000000-0005-0000-0000-0000F13E0000}"/>
    <cellStyle name="Normal 15 4 3 2 2 4" xfId="27161" xr:uid="{00000000-0005-0000-0000-0000F23E0000}"/>
    <cellStyle name="Normal 15 4 3 2 3" xfId="8231" xr:uid="{00000000-0005-0000-0000-0000F33E0000}"/>
    <cellStyle name="Normal 15 4 3 2 3 2" xfId="19053" xr:uid="{00000000-0005-0000-0000-0000F43E0000}"/>
    <cellStyle name="Normal 15 4 3 2 3 2 2" xfId="40698" xr:uid="{00000000-0005-0000-0000-0000F53E0000}"/>
    <cellStyle name="Normal 15 4 3 2 3 3" xfId="29876" xr:uid="{00000000-0005-0000-0000-0000F63E0000}"/>
    <cellStyle name="Normal 15 4 3 2 4" xfId="13642" xr:uid="{00000000-0005-0000-0000-0000F73E0000}"/>
    <cellStyle name="Normal 15 4 3 2 4 2" xfId="35287" xr:uid="{00000000-0005-0000-0000-0000F83E0000}"/>
    <cellStyle name="Normal 15 4 3 2 5" xfId="24465" xr:uid="{00000000-0005-0000-0000-0000F93E0000}"/>
    <cellStyle name="Normal 15 4 3 3" xfId="4155" xr:uid="{00000000-0005-0000-0000-0000FA3E0000}"/>
    <cellStyle name="Normal 15 4 3 3 2" xfId="9580" xr:uid="{00000000-0005-0000-0000-0000FB3E0000}"/>
    <cellStyle name="Normal 15 4 3 3 2 2" xfId="20402" xr:uid="{00000000-0005-0000-0000-0000FC3E0000}"/>
    <cellStyle name="Normal 15 4 3 3 2 2 2" xfId="42047" xr:uid="{00000000-0005-0000-0000-0000FD3E0000}"/>
    <cellStyle name="Normal 15 4 3 3 2 3" xfId="31225" xr:uid="{00000000-0005-0000-0000-0000FE3E0000}"/>
    <cellStyle name="Normal 15 4 3 3 3" xfId="14991" xr:uid="{00000000-0005-0000-0000-0000FF3E0000}"/>
    <cellStyle name="Normal 15 4 3 3 3 2" xfId="36636" xr:uid="{00000000-0005-0000-0000-0000003F0000}"/>
    <cellStyle name="Normal 15 4 3 3 4" xfId="25814" xr:uid="{00000000-0005-0000-0000-0000013F0000}"/>
    <cellStyle name="Normal 15 4 3 4" xfId="6884" xr:uid="{00000000-0005-0000-0000-0000023F0000}"/>
    <cellStyle name="Normal 15 4 3 4 2" xfId="17706" xr:uid="{00000000-0005-0000-0000-0000033F0000}"/>
    <cellStyle name="Normal 15 4 3 4 2 2" xfId="39351" xr:uid="{00000000-0005-0000-0000-0000043F0000}"/>
    <cellStyle name="Normal 15 4 3 4 3" xfId="28529" xr:uid="{00000000-0005-0000-0000-0000053F0000}"/>
    <cellStyle name="Normal 15 4 3 5" xfId="12295" xr:uid="{00000000-0005-0000-0000-0000063F0000}"/>
    <cellStyle name="Normal 15 4 3 5 2" xfId="33940" xr:uid="{00000000-0005-0000-0000-0000073F0000}"/>
    <cellStyle name="Normal 15 4 3 6" xfId="23118" xr:uid="{00000000-0005-0000-0000-0000083F0000}"/>
    <cellStyle name="Normal 15 4 4" xfId="1906" xr:uid="{00000000-0005-0000-0000-0000093F0000}"/>
    <cellStyle name="Normal 15 4 4 2" xfId="4604" xr:uid="{00000000-0005-0000-0000-00000A3F0000}"/>
    <cellStyle name="Normal 15 4 4 2 2" xfId="10029" xr:uid="{00000000-0005-0000-0000-00000B3F0000}"/>
    <cellStyle name="Normal 15 4 4 2 2 2" xfId="20851" xr:uid="{00000000-0005-0000-0000-00000C3F0000}"/>
    <cellStyle name="Normal 15 4 4 2 2 2 2" xfId="42496" xr:uid="{00000000-0005-0000-0000-00000D3F0000}"/>
    <cellStyle name="Normal 15 4 4 2 2 3" xfId="31674" xr:uid="{00000000-0005-0000-0000-00000E3F0000}"/>
    <cellStyle name="Normal 15 4 4 2 3" xfId="15440" xr:uid="{00000000-0005-0000-0000-00000F3F0000}"/>
    <cellStyle name="Normal 15 4 4 2 3 2" xfId="37085" xr:uid="{00000000-0005-0000-0000-0000103F0000}"/>
    <cellStyle name="Normal 15 4 4 2 4" xfId="26263" xr:uid="{00000000-0005-0000-0000-0000113F0000}"/>
    <cellStyle name="Normal 15 4 4 3" xfId="7333" xr:uid="{00000000-0005-0000-0000-0000123F0000}"/>
    <cellStyle name="Normal 15 4 4 3 2" xfId="18155" xr:uid="{00000000-0005-0000-0000-0000133F0000}"/>
    <cellStyle name="Normal 15 4 4 3 2 2" xfId="39800" xr:uid="{00000000-0005-0000-0000-0000143F0000}"/>
    <cellStyle name="Normal 15 4 4 3 3" xfId="28978" xr:uid="{00000000-0005-0000-0000-0000153F0000}"/>
    <cellStyle name="Normal 15 4 4 4" xfId="12744" xr:uid="{00000000-0005-0000-0000-0000163F0000}"/>
    <cellStyle name="Normal 15 4 4 4 2" xfId="34389" xr:uid="{00000000-0005-0000-0000-0000173F0000}"/>
    <cellStyle name="Normal 15 4 4 5" xfId="23567" xr:uid="{00000000-0005-0000-0000-0000183F0000}"/>
    <cellStyle name="Normal 15 4 5" xfId="3257" xr:uid="{00000000-0005-0000-0000-0000193F0000}"/>
    <cellStyle name="Normal 15 4 5 2" xfId="8682" xr:uid="{00000000-0005-0000-0000-00001A3F0000}"/>
    <cellStyle name="Normal 15 4 5 2 2" xfId="19504" xr:uid="{00000000-0005-0000-0000-00001B3F0000}"/>
    <cellStyle name="Normal 15 4 5 2 2 2" xfId="41149" xr:uid="{00000000-0005-0000-0000-00001C3F0000}"/>
    <cellStyle name="Normal 15 4 5 2 3" xfId="30327" xr:uid="{00000000-0005-0000-0000-00001D3F0000}"/>
    <cellStyle name="Normal 15 4 5 3" xfId="14093" xr:uid="{00000000-0005-0000-0000-00001E3F0000}"/>
    <cellStyle name="Normal 15 4 5 3 2" xfId="35738" xr:uid="{00000000-0005-0000-0000-00001F3F0000}"/>
    <cellStyle name="Normal 15 4 5 4" xfId="24916" xr:uid="{00000000-0005-0000-0000-0000203F0000}"/>
    <cellStyle name="Normal 15 4 6" xfId="5986" xr:uid="{00000000-0005-0000-0000-0000213F0000}"/>
    <cellStyle name="Normal 15 4 6 2" xfId="16808" xr:uid="{00000000-0005-0000-0000-0000223F0000}"/>
    <cellStyle name="Normal 15 4 6 2 2" xfId="38453" xr:uid="{00000000-0005-0000-0000-0000233F0000}"/>
    <cellStyle name="Normal 15 4 6 3" xfId="27631" xr:uid="{00000000-0005-0000-0000-0000243F0000}"/>
    <cellStyle name="Normal 15 4 7" xfId="11397" xr:uid="{00000000-0005-0000-0000-0000253F0000}"/>
    <cellStyle name="Normal 15 4 7 2" xfId="33042" xr:uid="{00000000-0005-0000-0000-0000263F0000}"/>
    <cellStyle name="Normal 15 4 8" xfId="22220" xr:uid="{00000000-0005-0000-0000-0000273F0000}"/>
    <cellStyle name="Normal 15 5" xfId="707" xr:uid="{00000000-0005-0000-0000-0000283F0000}"/>
    <cellStyle name="Normal 15 5 2" xfId="2056" xr:uid="{00000000-0005-0000-0000-0000293F0000}"/>
    <cellStyle name="Normal 15 5 2 2" xfId="4754" xr:uid="{00000000-0005-0000-0000-00002A3F0000}"/>
    <cellStyle name="Normal 15 5 2 2 2" xfId="10179" xr:uid="{00000000-0005-0000-0000-00002B3F0000}"/>
    <cellStyle name="Normal 15 5 2 2 2 2" xfId="21001" xr:uid="{00000000-0005-0000-0000-00002C3F0000}"/>
    <cellStyle name="Normal 15 5 2 2 2 2 2" xfId="42646" xr:uid="{00000000-0005-0000-0000-00002D3F0000}"/>
    <cellStyle name="Normal 15 5 2 2 2 3" xfId="31824" xr:uid="{00000000-0005-0000-0000-00002E3F0000}"/>
    <cellStyle name="Normal 15 5 2 2 3" xfId="15590" xr:uid="{00000000-0005-0000-0000-00002F3F0000}"/>
    <cellStyle name="Normal 15 5 2 2 3 2" xfId="37235" xr:uid="{00000000-0005-0000-0000-0000303F0000}"/>
    <cellStyle name="Normal 15 5 2 2 4" xfId="26413" xr:uid="{00000000-0005-0000-0000-0000313F0000}"/>
    <cellStyle name="Normal 15 5 2 3" xfId="7483" xr:uid="{00000000-0005-0000-0000-0000323F0000}"/>
    <cellStyle name="Normal 15 5 2 3 2" xfId="18305" xr:uid="{00000000-0005-0000-0000-0000333F0000}"/>
    <cellStyle name="Normal 15 5 2 3 2 2" xfId="39950" xr:uid="{00000000-0005-0000-0000-0000343F0000}"/>
    <cellStyle name="Normal 15 5 2 3 3" xfId="29128" xr:uid="{00000000-0005-0000-0000-0000353F0000}"/>
    <cellStyle name="Normal 15 5 2 4" xfId="12894" xr:uid="{00000000-0005-0000-0000-0000363F0000}"/>
    <cellStyle name="Normal 15 5 2 4 2" xfId="34539" xr:uid="{00000000-0005-0000-0000-0000373F0000}"/>
    <cellStyle name="Normal 15 5 2 5" xfId="23717" xr:uid="{00000000-0005-0000-0000-0000383F0000}"/>
    <cellStyle name="Normal 15 5 3" xfId="3407" xr:uid="{00000000-0005-0000-0000-0000393F0000}"/>
    <cellStyle name="Normal 15 5 3 2" xfId="8832" xr:uid="{00000000-0005-0000-0000-00003A3F0000}"/>
    <cellStyle name="Normal 15 5 3 2 2" xfId="19654" xr:uid="{00000000-0005-0000-0000-00003B3F0000}"/>
    <cellStyle name="Normal 15 5 3 2 2 2" xfId="41299" xr:uid="{00000000-0005-0000-0000-00003C3F0000}"/>
    <cellStyle name="Normal 15 5 3 2 3" xfId="30477" xr:uid="{00000000-0005-0000-0000-00003D3F0000}"/>
    <cellStyle name="Normal 15 5 3 3" xfId="14243" xr:uid="{00000000-0005-0000-0000-00003E3F0000}"/>
    <cellStyle name="Normal 15 5 3 3 2" xfId="35888" xr:uid="{00000000-0005-0000-0000-00003F3F0000}"/>
    <cellStyle name="Normal 15 5 3 4" xfId="25066" xr:uid="{00000000-0005-0000-0000-0000403F0000}"/>
    <cellStyle name="Normal 15 5 4" xfId="6136" xr:uid="{00000000-0005-0000-0000-0000413F0000}"/>
    <cellStyle name="Normal 15 5 4 2" xfId="16958" xr:uid="{00000000-0005-0000-0000-0000423F0000}"/>
    <cellStyle name="Normal 15 5 4 2 2" xfId="38603" xr:uid="{00000000-0005-0000-0000-0000433F0000}"/>
    <cellStyle name="Normal 15 5 4 3" xfId="27781" xr:uid="{00000000-0005-0000-0000-0000443F0000}"/>
    <cellStyle name="Normal 15 5 5" xfId="11547" xr:uid="{00000000-0005-0000-0000-0000453F0000}"/>
    <cellStyle name="Normal 15 5 5 2" xfId="33192" xr:uid="{00000000-0005-0000-0000-0000463F0000}"/>
    <cellStyle name="Normal 15 5 6" xfId="22370" xr:uid="{00000000-0005-0000-0000-0000473F0000}"/>
    <cellStyle name="Normal 15 6" xfId="1156" xr:uid="{00000000-0005-0000-0000-0000483F0000}"/>
    <cellStyle name="Normal 15 6 2" xfId="2505" xr:uid="{00000000-0005-0000-0000-0000493F0000}"/>
    <cellStyle name="Normal 15 6 2 2" xfId="5203" xr:uid="{00000000-0005-0000-0000-00004A3F0000}"/>
    <cellStyle name="Normal 15 6 2 2 2" xfId="10628" xr:uid="{00000000-0005-0000-0000-00004B3F0000}"/>
    <cellStyle name="Normal 15 6 2 2 2 2" xfId="21450" xr:uid="{00000000-0005-0000-0000-00004C3F0000}"/>
    <cellStyle name="Normal 15 6 2 2 2 2 2" xfId="43095" xr:uid="{00000000-0005-0000-0000-00004D3F0000}"/>
    <cellStyle name="Normal 15 6 2 2 2 3" xfId="32273" xr:uid="{00000000-0005-0000-0000-00004E3F0000}"/>
    <cellStyle name="Normal 15 6 2 2 3" xfId="16039" xr:uid="{00000000-0005-0000-0000-00004F3F0000}"/>
    <cellStyle name="Normal 15 6 2 2 3 2" xfId="37684" xr:uid="{00000000-0005-0000-0000-0000503F0000}"/>
    <cellStyle name="Normal 15 6 2 2 4" xfId="26862" xr:uid="{00000000-0005-0000-0000-0000513F0000}"/>
    <cellStyle name="Normal 15 6 2 3" xfId="7932" xr:uid="{00000000-0005-0000-0000-0000523F0000}"/>
    <cellStyle name="Normal 15 6 2 3 2" xfId="18754" xr:uid="{00000000-0005-0000-0000-0000533F0000}"/>
    <cellStyle name="Normal 15 6 2 3 2 2" xfId="40399" xr:uid="{00000000-0005-0000-0000-0000543F0000}"/>
    <cellStyle name="Normal 15 6 2 3 3" xfId="29577" xr:uid="{00000000-0005-0000-0000-0000553F0000}"/>
    <cellStyle name="Normal 15 6 2 4" xfId="13343" xr:uid="{00000000-0005-0000-0000-0000563F0000}"/>
    <cellStyle name="Normal 15 6 2 4 2" xfId="34988" xr:uid="{00000000-0005-0000-0000-0000573F0000}"/>
    <cellStyle name="Normal 15 6 2 5" xfId="24166" xr:uid="{00000000-0005-0000-0000-0000583F0000}"/>
    <cellStyle name="Normal 15 6 3" xfId="3856" xr:uid="{00000000-0005-0000-0000-0000593F0000}"/>
    <cellStyle name="Normal 15 6 3 2" xfId="9281" xr:uid="{00000000-0005-0000-0000-00005A3F0000}"/>
    <cellStyle name="Normal 15 6 3 2 2" xfId="20103" xr:uid="{00000000-0005-0000-0000-00005B3F0000}"/>
    <cellStyle name="Normal 15 6 3 2 2 2" xfId="41748" xr:uid="{00000000-0005-0000-0000-00005C3F0000}"/>
    <cellStyle name="Normal 15 6 3 2 3" xfId="30926" xr:uid="{00000000-0005-0000-0000-00005D3F0000}"/>
    <cellStyle name="Normal 15 6 3 3" xfId="14692" xr:uid="{00000000-0005-0000-0000-00005E3F0000}"/>
    <cellStyle name="Normal 15 6 3 3 2" xfId="36337" xr:uid="{00000000-0005-0000-0000-00005F3F0000}"/>
    <cellStyle name="Normal 15 6 3 4" xfId="25515" xr:uid="{00000000-0005-0000-0000-0000603F0000}"/>
    <cellStyle name="Normal 15 6 4" xfId="6585" xr:uid="{00000000-0005-0000-0000-0000613F0000}"/>
    <cellStyle name="Normal 15 6 4 2" xfId="17407" xr:uid="{00000000-0005-0000-0000-0000623F0000}"/>
    <cellStyle name="Normal 15 6 4 2 2" xfId="39052" xr:uid="{00000000-0005-0000-0000-0000633F0000}"/>
    <cellStyle name="Normal 15 6 4 3" xfId="28230" xr:uid="{00000000-0005-0000-0000-0000643F0000}"/>
    <cellStyle name="Normal 15 6 5" xfId="11996" xr:uid="{00000000-0005-0000-0000-0000653F0000}"/>
    <cellStyle name="Normal 15 6 5 2" xfId="33641" xr:uid="{00000000-0005-0000-0000-0000663F0000}"/>
    <cellStyle name="Normal 15 6 6" xfId="22819" xr:uid="{00000000-0005-0000-0000-0000673F0000}"/>
    <cellStyle name="Normal 15 7" xfId="1607" xr:uid="{00000000-0005-0000-0000-0000683F0000}"/>
    <cellStyle name="Normal 15 7 2" xfId="4305" xr:uid="{00000000-0005-0000-0000-0000693F0000}"/>
    <cellStyle name="Normal 15 7 2 2" xfId="9730" xr:uid="{00000000-0005-0000-0000-00006A3F0000}"/>
    <cellStyle name="Normal 15 7 2 2 2" xfId="20552" xr:uid="{00000000-0005-0000-0000-00006B3F0000}"/>
    <cellStyle name="Normal 15 7 2 2 2 2" xfId="42197" xr:uid="{00000000-0005-0000-0000-00006C3F0000}"/>
    <cellStyle name="Normal 15 7 2 2 3" xfId="31375" xr:uid="{00000000-0005-0000-0000-00006D3F0000}"/>
    <cellStyle name="Normal 15 7 2 3" xfId="15141" xr:uid="{00000000-0005-0000-0000-00006E3F0000}"/>
    <cellStyle name="Normal 15 7 2 3 2" xfId="36786" xr:uid="{00000000-0005-0000-0000-00006F3F0000}"/>
    <cellStyle name="Normal 15 7 2 4" xfId="25964" xr:uid="{00000000-0005-0000-0000-0000703F0000}"/>
    <cellStyle name="Normal 15 7 3" xfId="7034" xr:uid="{00000000-0005-0000-0000-0000713F0000}"/>
    <cellStyle name="Normal 15 7 3 2" xfId="17856" xr:uid="{00000000-0005-0000-0000-0000723F0000}"/>
    <cellStyle name="Normal 15 7 3 2 2" xfId="39501" xr:uid="{00000000-0005-0000-0000-0000733F0000}"/>
    <cellStyle name="Normal 15 7 3 3" xfId="28679" xr:uid="{00000000-0005-0000-0000-0000743F0000}"/>
    <cellStyle name="Normal 15 7 4" xfId="12445" xr:uid="{00000000-0005-0000-0000-0000753F0000}"/>
    <cellStyle name="Normal 15 7 4 2" xfId="34090" xr:uid="{00000000-0005-0000-0000-0000763F0000}"/>
    <cellStyle name="Normal 15 7 5" xfId="23268" xr:uid="{00000000-0005-0000-0000-0000773F0000}"/>
    <cellStyle name="Normal 15 8" xfId="2958" xr:uid="{00000000-0005-0000-0000-0000783F0000}"/>
    <cellStyle name="Normal 15 8 2" xfId="8383" xr:uid="{00000000-0005-0000-0000-0000793F0000}"/>
    <cellStyle name="Normal 15 8 2 2" xfId="19205" xr:uid="{00000000-0005-0000-0000-00007A3F0000}"/>
    <cellStyle name="Normal 15 8 2 2 2" xfId="40850" xr:uid="{00000000-0005-0000-0000-00007B3F0000}"/>
    <cellStyle name="Normal 15 8 2 3" xfId="30028" xr:uid="{00000000-0005-0000-0000-00007C3F0000}"/>
    <cellStyle name="Normal 15 8 3" xfId="13794" xr:uid="{00000000-0005-0000-0000-00007D3F0000}"/>
    <cellStyle name="Normal 15 8 3 2" xfId="35439" xr:uid="{00000000-0005-0000-0000-00007E3F0000}"/>
    <cellStyle name="Normal 15 8 4" xfId="24617" xr:uid="{00000000-0005-0000-0000-00007F3F0000}"/>
    <cellStyle name="Normal 15 9" xfId="5687" xr:uid="{00000000-0005-0000-0000-0000803F0000}"/>
    <cellStyle name="Normal 15 9 2" xfId="16509" xr:uid="{00000000-0005-0000-0000-0000813F0000}"/>
    <cellStyle name="Normal 15 9 2 2" xfId="38154" xr:uid="{00000000-0005-0000-0000-0000823F0000}"/>
    <cellStyle name="Normal 15 9 3" xfId="27332" xr:uid="{00000000-0005-0000-0000-0000833F0000}"/>
    <cellStyle name="Normal 16" xfId="216" xr:uid="{00000000-0005-0000-0000-0000843F0000}"/>
    <cellStyle name="Normal 16 2" xfId="217" xr:uid="{00000000-0005-0000-0000-0000853F0000}"/>
    <cellStyle name="Normal 17" xfId="218" xr:uid="{00000000-0005-0000-0000-0000863F0000}"/>
    <cellStyle name="Normal 18" xfId="219" xr:uid="{00000000-0005-0000-0000-0000873F0000}"/>
    <cellStyle name="Normal 19" xfId="220" xr:uid="{00000000-0005-0000-0000-0000883F0000}"/>
    <cellStyle name="Normal 2" xfId="7" xr:uid="{00000000-0005-0000-0000-0000893F0000}"/>
    <cellStyle name="Normal 2 10" xfId="1539" xr:uid="{00000000-0005-0000-0000-00008A3F0000}"/>
    <cellStyle name="Normal 2 10 2" xfId="4237" xr:uid="{00000000-0005-0000-0000-00008B3F0000}"/>
    <cellStyle name="Normal 2 10 2 2" xfId="9662" xr:uid="{00000000-0005-0000-0000-00008C3F0000}"/>
    <cellStyle name="Normal 2 10 2 2 2" xfId="20484" xr:uid="{00000000-0005-0000-0000-00008D3F0000}"/>
    <cellStyle name="Normal 2 10 2 2 2 2" xfId="42129" xr:uid="{00000000-0005-0000-0000-00008E3F0000}"/>
    <cellStyle name="Normal 2 10 2 2 3" xfId="31307" xr:uid="{00000000-0005-0000-0000-00008F3F0000}"/>
    <cellStyle name="Normal 2 10 2 3" xfId="15073" xr:uid="{00000000-0005-0000-0000-0000903F0000}"/>
    <cellStyle name="Normal 2 10 2 3 2" xfId="36718" xr:uid="{00000000-0005-0000-0000-0000913F0000}"/>
    <cellStyle name="Normal 2 10 2 4" xfId="25896" xr:uid="{00000000-0005-0000-0000-0000923F0000}"/>
    <cellStyle name="Normal 2 10 3" xfId="6966" xr:uid="{00000000-0005-0000-0000-0000933F0000}"/>
    <cellStyle name="Normal 2 10 3 2" xfId="17788" xr:uid="{00000000-0005-0000-0000-0000943F0000}"/>
    <cellStyle name="Normal 2 10 3 2 2" xfId="39433" xr:uid="{00000000-0005-0000-0000-0000953F0000}"/>
    <cellStyle name="Normal 2 10 3 3" xfId="28611" xr:uid="{00000000-0005-0000-0000-0000963F0000}"/>
    <cellStyle name="Normal 2 10 4" xfId="12377" xr:uid="{00000000-0005-0000-0000-0000973F0000}"/>
    <cellStyle name="Normal 2 10 4 2" xfId="34022" xr:uid="{00000000-0005-0000-0000-0000983F0000}"/>
    <cellStyle name="Normal 2 10 5" xfId="23200" xr:uid="{00000000-0005-0000-0000-0000993F0000}"/>
    <cellStyle name="Normal 2 11" xfId="2890" xr:uid="{00000000-0005-0000-0000-00009A3F0000}"/>
    <cellStyle name="Normal 2 11 2" xfId="8315" xr:uid="{00000000-0005-0000-0000-00009B3F0000}"/>
    <cellStyle name="Normal 2 11 2 2" xfId="19137" xr:uid="{00000000-0005-0000-0000-00009C3F0000}"/>
    <cellStyle name="Normal 2 11 2 2 2" xfId="40782" xr:uid="{00000000-0005-0000-0000-00009D3F0000}"/>
    <cellStyle name="Normal 2 11 2 3" xfId="29960" xr:uid="{00000000-0005-0000-0000-00009E3F0000}"/>
    <cellStyle name="Normal 2 11 3" xfId="13726" xr:uid="{00000000-0005-0000-0000-00009F3F0000}"/>
    <cellStyle name="Normal 2 11 3 2" xfId="35371" xr:uid="{00000000-0005-0000-0000-0000A03F0000}"/>
    <cellStyle name="Normal 2 11 4" xfId="24549" xr:uid="{00000000-0005-0000-0000-0000A13F0000}"/>
    <cellStyle name="Normal 2 12" xfId="80" xr:uid="{00000000-0005-0000-0000-0000A23F0000}"/>
    <cellStyle name="Normal 2 12 2" xfId="5620" xr:uid="{00000000-0005-0000-0000-0000A33F0000}"/>
    <cellStyle name="Normal 2 12 2 2" xfId="16442" xr:uid="{00000000-0005-0000-0000-0000A43F0000}"/>
    <cellStyle name="Normal 2 12 2 2 2" xfId="38087" xr:uid="{00000000-0005-0000-0000-0000A53F0000}"/>
    <cellStyle name="Normal 2 12 2 3" xfId="27265" xr:uid="{00000000-0005-0000-0000-0000A63F0000}"/>
    <cellStyle name="Normal 2 12 3" xfId="11031" xr:uid="{00000000-0005-0000-0000-0000A73F0000}"/>
    <cellStyle name="Normal 2 12 3 2" xfId="32676" xr:uid="{00000000-0005-0000-0000-0000A83F0000}"/>
    <cellStyle name="Normal 2 12 4" xfId="21854" xr:uid="{00000000-0005-0000-0000-0000A93F0000}"/>
    <cellStyle name="Normal 2 13" xfId="71" xr:uid="{00000000-0005-0000-0000-0000AA3F0000}"/>
    <cellStyle name="Normal 2 14" xfId="5602" xr:uid="{00000000-0005-0000-0000-0000AB3F0000}"/>
    <cellStyle name="Normal 2 14 2" xfId="11016" xr:uid="{00000000-0005-0000-0000-0000AC3F0000}"/>
    <cellStyle name="Normal 2 14 2 2" xfId="21838" xr:uid="{00000000-0005-0000-0000-0000AD3F0000}"/>
    <cellStyle name="Normal 2 14 2 2 2" xfId="43483" xr:uid="{00000000-0005-0000-0000-0000AE3F0000}"/>
    <cellStyle name="Normal 2 14 2 3" xfId="32661" xr:uid="{00000000-0005-0000-0000-0000AF3F0000}"/>
    <cellStyle name="Normal 2 14 3" xfId="16427" xr:uid="{00000000-0005-0000-0000-0000B03F0000}"/>
    <cellStyle name="Normal 2 14 3 2" xfId="38072" xr:uid="{00000000-0005-0000-0000-0000B13F0000}"/>
    <cellStyle name="Normal 2 14 4" xfId="27250" xr:uid="{00000000-0005-0000-0000-0000B23F0000}"/>
    <cellStyle name="Normal 2 15" xfId="5607" xr:uid="{00000000-0005-0000-0000-0000B33F0000}"/>
    <cellStyle name="Normal 2 15 2" xfId="11018" xr:uid="{00000000-0005-0000-0000-0000B43F0000}"/>
    <cellStyle name="Normal 2 15 2 2" xfId="21840" xr:uid="{00000000-0005-0000-0000-0000B53F0000}"/>
    <cellStyle name="Normal 2 15 2 2 2" xfId="43485" xr:uid="{00000000-0005-0000-0000-0000B63F0000}"/>
    <cellStyle name="Normal 2 15 2 3" xfId="32663" xr:uid="{00000000-0005-0000-0000-0000B73F0000}"/>
    <cellStyle name="Normal 2 15 3" xfId="16429" xr:uid="{00000000-0005-0000-0000-0000B83F0000}"/>
    <cellStyle name="Normal 2 15 3 2" xfId="38074" xr:uid="{00000000-0005-0000-0000-0000B93F0000}"/>
    <cellStyle name="Normal 2 15 4" xfId="27252" xr:uid="{00000000-0005-0000-0000-0000BA3F0000}"/>
    <cellStyle name="Normal 2 16" xfId="5611" xr:uid="{00000000-0005-0000-0000-0000BB3F0000}"/>
    <cellStyle name="Normal 2 16 2" xfId="16433" xr:uid="{00000000-0005-0000-0000-0000BC3F0000}"/>
    <cellStyle name="Normal 2 16 2 2" xfId="38078" xr:uid="{00000000-0005-0000-0000-0000BD3F0000}"/>
    <cellStyle name="Normal 2 16 3" xfId="27256" xr:uid="{00000000-0005-0000-0000-0000BE3F0000}"/>
    <cellStyle name="Normal 2 17" xfId="11022" xr:uid="{00000000-0005-0000-0000-0000BF3F0000}"/>
    <cellStyle name="Normal 2 17 2" xfId="32667" xr:uid="{00000000-0005-0000-0000-0000C03F0000}"/>
    <cellStyle name="Normal 2 18" xfId="21845" xr:uid="{00000000-0005-0000-0000-0000C13F0000}"/>
    <cellStyle name="Normal 2 19" xfId="11" xr:uid="{00000000-0005-0000-0000-0000C23F0000}"/>
    <cellStyle name="Normal 2 2" xfId="58" xr:uid="{00000000-0005-0000-0000-0000C33F0000}"/>
    <cellStyle name="Normal 2 2 2" xfId="91" xr:uid="{00000000-0005-0000-0000-0000C43F0000}"/>
    <cellStyle name="Normal 2 2 2 2" xfId="5605" xr:uid="{00000000-0005-0000-0000-0000C53F0000}"/>
    <cellStyle name="Normal 2 2 2 3" xfId="5599" xr:uid="{00000000-0005-0000-0000-0000C63F0000}"/>
    <cellStyle name="Normal 2 2 3" xfId="72" xr:uid="{00000000-0005-0000-0000-0000C73F0000}"/>
    <cellStyle name="Normal 2 2 4" xfId="5598" xr:uid="{00000000-0005-0000-0000-0000C83F0000}"/>
    <cellStyle name="Normal 2 2 4 2" xfId="11014" xr:uid="{00000000-0005-0000-0000-0000C93F0000}"/>
    <cellStyle name="Normal 2 2 4 2 2" xfId="21836" xr:uid="{00000000-0005-0000-0000-0000CA3F0000}"/>
    <cellStyle name="Normal 2 2 4 2 2 2" xfId="43481" xr:uid="{00000000-0005-0000-0000-0000CB3F0000}"/>
    <cellStyle name="Normal 2 2 4 2 3" xfId="32659" xr:uid="{00000000-0005-0000-0000-0000CC3F0000}"/>
    <cellStyle name="Normal 2 2 4 3" xfId="16425" xr:uid="{00000000-0005-0000-0000-0000CD3F0000}"/>
    <cellStyle name="Normal 2 2 4 3 2" xfId="38070" xr:uid="{00000000-0005-0000-0000-0000CE3F0000}"/>
    <cellStyle name="Normal 2 2 4 4" xfId="27248" xr:uid="{00000000-0005-0000-0000-0000CF3F0000}"/>
    <cellStyle name="Normal 2 2 5" xfId="5614" xr:uid="{00000000-0005-0000-0000-0000D03F0000}"/>
    <cellStyle name="Normal 2 2 5 2" xfId="16436" xr:uid="{00000000-0005-0000-0000-0000D13F0000}"/>
    <cellStyle name="Normal 2 2 5 2 2" xfId="38081" xr:uid="{00000000-0005-0000-0000-0000D23F0000}"/>
    <cellStyle name="Normal 2 2 5 3" xfId="27259" xr:uid="{00000000-0005-0000-0000-0000D33F0000}"/>
    <cellStyle name="Normal 2 2 6" xfId="11025" xr:uid="{00000000-0005-0000-0000-0000D43F0000}"/>
    <cellStyle name="Normal 2 2 6 2" xfId="32670" xr:uid="{00000000-0005-0000-0000-0000D53F0000}"/>
    <cellStyle name="Normal 2 2 7" xfId="21848" xr:uid="{00000000-0005-0000-0000-0000D63F0000}"/>
    <cellStyle name="Normal 2 3" xfId="92" xr:uid="{00000000-0005-0000-0000-0000D73F0000}"/>
    <cellStyle name="Normal 2 4" xfId="90" xr:uid="{00000000-0005-0000-0000-0000D83F0000}"/>
    <cellStyle name="Normal 2 5" xfId="160" xr:uid="{00000000-0005-0000-0000-0000D93F0000}"/>
    <cellStyle name="Normal 2 6" xfId="85" xr:uid="{00000000-0005-0000-0000-0000DA3F0000}"/>
    <cellStyle name="Normal 2 7" xfId="489" xr:uid="{00000000-0005-0000-0000-0000DB3F0000}"/>
    <cellStyle name="Normal 2 7 2" xfId="938" xr:uid="{00000000-0005-0000-0000-0000DC3F0000}"/>
    <cellStyle name="Normal 2 7 2 2" xfId="2287" xr:uid="{00000000-0005-0000-0000-0000DD3F0000}"/>
    <cellStyle name="Normal 2 7 2 2 2" xfId="4985" xr:uid="{00000000-0005-0000-0000-0000DE3F0000}"/>
    <cellStyle name="Normal 2 7 2 2 2 2" xfId="10410" xr:uid="{00000000-0005-0000-0000-0000DF3F0000}"/>
    <cellStyle name="Normal 2 7 2 2 2 2 2" xfId="21232" xr:uid="{00000000-0005-0000-0000-0000E03F0000}"/>
    <cellStyle name="Normal 2 7 2 2 2 2 2 2" xfId="42877" xr:uid="{00000000-0005-0000-0000-0000E13F0000}"/>
    <cellStyle name="Normal 2 7 2 2 2 2 3" xfId="32055" xr:uid="{00000000-0005-0000-0000-0000E23F0000}"/>
    <cellStyle name="Normal 2 7 2 2 2 3" xfId="15821" xr:uid="{00000000-0005-0000-0000-0000E33F0000}"/>
    <cellStyle name="Normal 2 7 2 2 2 3 2" xfId="37466" xr:uid="{00000000-0005-0000-0000-0000E43F0000}"/>
    <cellStyle name="Normal 2 7 2 2 2 4" xfId="26644" xr:uid="{00000000-0005-0000-0000-0000E53F0000}"/>
    <cellStyle name="Normal 2 7 2 2 3" xfId="7714" xr:uid="{00000000-0005-0000-0000-0000E63F0000}"/>
    <cellStyle name="Normal 2 7 2 2 3 2" xfId="18536" xr:uid="{00000000-0005-0000-0000-0000E73F0000}"/>
    <cellStyle name="Normal 2 7 2 2 3 2 2" xfId="40181" xr:uid="{00000000-0005-0000-0000-0000E83F0000}"/>
    <cellStyle name="Normal 2 7 2 2 3 3" xfId="29359" xr:uid="{00000000-0005-0000-0000-0000E93F0000}"/>
    <cellStyle name="Normal 2 7 2 2 4" xfId="13125" xr:uid="{00000000-0005-0000-0000-0000EA3F0000}"/>
    <cellStyle name="Normal 2 7 2 2 4 2" xfId="34770" xr:uid="{00000000-0005-0000-0000-0000EB3F0000}"/>
    <cellStyle name="Normal 2 7 2 2 5" xfId="23948" xr:uid="{00000000-0005-0000-0000-0000EC3F0000}"/>
    <cellStyle name="Normal 2 7 2 3" xfId="3638" xr:uid="{00000000-0005-0000-0000-0000ED3F0000}"/>
    <cellStyle name="Normal 2 7 2 3 2" xfId="9063" xr:uid="{00000000-0005-0000-0000-0000EE3F0000}"/>
    <cellStyle name="Normal 2 7 2 3 2 2" xfId="19885" xr:uid="{00000000-0005-0000-0000-0000EF3F0000}"/>
    <cellStyle name="Normal 2 7 2 3 2 2 2" xfId="41530" xr:uid="{00000000-0005-0000-0000-0000F03F0000}"/>
    <cellStyle name="Normal 2 7 2 3 2 3" xfId="30708" xr:uid="{00000000-0005-0000-0000-0000F13F0000}"/>
    <cellStyle name="Normal 2 7 2 3 3" xfId="14474" xr:uid="{00000000-0005-0000-0000-0000F23F0000}"/>
    <cellStyle name="Normal 2 7 2 3 3 2" xfId="36119" xr:uid="{00000000-0005-0000-0000-0000F33F0000}"/>
    <cellStyle name="Normal 2 7 2 3 4" xfId="25297" xr:uid="{00000000-0005-0000-0000-0000F43F0000}"/>
    <cellStyle name="Normal 2 7 2 4" xfId="6367" xr:uid="{00000000-0005-0000-0000-0000F53F0000}"/>
    <cellStyle name="Normal 2 7 2 4 2" xfId="17189" xr:uid="{00000000-0005-0000-0000-0000F63F0000}"/>
    <cellStyle name="Normal 2 7 2 4 2 2" xfId="38834" xr:uid="{00000000-0005-0000-0000-0000F73F0000}"/>
    <cellStyle name="Normal 2 7 2 4 3" xfId="28012" xr:uid="{00000000-0005-0000-0000-0000F83F0000}"/>
    <cellStyle name="Normal 2 7 2 5" xfId="11778" xr:uid="{00000000-0005-0000-0000-0000F93F0000}"/>
    <cellStyle name="Normal 2 7 2 5 2" xfId="33423" xr:uid="{00000000-0005-0000-0000-0000FA3F0000}"/>
    <cellStyle name="Normal 2 7 2 6" xfId="22601" xr:uid="{00000000-0005-0000-0000-0000FB3F0000}"/>
    <cellStyle name="Normal 2 7 3" xfId="1387" xr:uid="{00000000-0005-0000-0000-0000FC3F0000}"/>
    <cellStyle name="Normal 2 7 3 2" xfId="2736" xr:uid="{00000000-0005-0000-0000-0000FD3F0000}"/>
    <cellStyle name="Normal 2 7 3 2 2" xfId="5434" xr:uid="{00000000-0005-0000-0000-0000FE3F0000}"/>
    <cellStyle name="Normal 2 7 3 2 2 2" xfId="10859" xr:uid="{00000000-0005-0000-0000-0000FF3F0000}"/>
    <cellStyle name="Normal 2 7 3 2 2 2 2" xfId="21681" xr:uid="{00000000-0005-0000-0000-000000400000}"/>
    <cellStyle name="Normal 2 7 3 2 2 2 2 2" xfId="43326" xr:uid="{00000000-0005-0000-0000-000001400000}"/>
    <cellStyle name="Normal 2 7 3 2 2 2 3" xfId="32504" xr:uid="{00000000-0005-0000-0000-000002400000}"/>
    <cellStyle name="Normal 2 7 3 2 2 3" xfId="16270" xr:uid="{00000000-0005-0000-0000-000003400000}"/>
    <cellStyle name="Normal 2 7 3 2 2 3 2" xfId="37915" xr:uid="{00000000-0005-0000-0000-000004400000}"/>
    <cellStyle name="Normal 2 7 3 2 2 4" xfId="27093" xr:uid="{00000000-0005-0000-0000-000005400000}"/>
    <cellStyle name="Normal 2 7 3 2 3" xfId="8163" xr:uid="{00000000-0005-0000-0000-000006400000}"/>
    <cellStyle name="Normal 2 7 3 2 3 2" xfId="18985" xr:uid="{00000000-0005-0000-0000-000007400000}"/>
    <cellStyle name="Normal 2 7 3 2 3 2 2" xfId="40630" xr:uid="{00000000-0005-0000-0000-000008400000}"/>
    <cellStyle name="Normal 2 7 3 2 3 3" xfId="29808" xr:uid="{00000000-0005-0000-0000-000009400000}"/>
    <cellStyle name="Normal 2 7 3 2 4" xfId="13574" xr:uid="{00000000-0005-0000-0000-00000A400000}"/>
    <cellStyle name="Normal 2 7 3 2 4 2" xfId="35219" xr:uid="{00000000-0005-0000-0000-00000B400000}"/>
    <cellStyle name="Normal 2 7 3 2 5" xfId="24397" xr:uid="{00000000-0005-0000-0000-00000C400000}"/>
    <cellStyle name="Normal 2 7 3 3" xfId="4087" xr:uid="{00000000-0005-0000-0000-00000D400000}"/>
    <cellStyle name="Normal 2 7 3 3 2" xfId="9512" xr:uid="{00000000-0005-0000-0000-00000E400000}"/>
    <cellStyle name="Normal 2 7 3 3 2 2" xfId="20334" xr:uid="{00000000-0005-0000-0000-00000F400000}"/>
    <cellStyle name="Normal 2 7 3 3 2 2 2" xfId="41979" xr:uid="{00000000-0005-0000-0000-000010400000}"/>
    <cellStyle name="Normal 2 7 3 3 2 3" xfId="31157" xr:uid="{00000000-0005-0000-0000-000011400000}"/>
    <cellStyle name="Normal 2 7 3 3 3" xfId="14923" xr:uid="{00000000-0005-0000-0000-000012400000}"/>
    <cellStyle name="Normal 2 7 3 3 3 2" xfId="36568" xr:uid="{00000000-0005-0000-0000-000013400000}"/>
    <cellStyle name="Normal 2 7 3 3 4" xfId="25746" xr:uid="{00000000-0005-0000-0000-000014400000}"/>
    <cellStyle name="Normal 2 7 3 4" xfId="6816" xr:uid="{00000000-0005-0000-0000-000015400000}"/>
    <cellStyle name="Normal 2 7 3 4 2" xfId="17638" xr:uid="{00000000-0005-0000-0000-000016400000}"/>
    <cellStyle name="Normal 2 7 3 4 2 2" xfId="39283" xr:uid="{00000000-0005-0000-0000-000017400000}"/>
    <cellStyle name="Normal 2 7 3 4 3" xfId="28461" xr:uid="{00000000-0005-0000-0000-000018400000}"/>
    <cellStyle name="Normal 2 7 3 5" xfId="12227" xr:uid="{00000000-0005-0000-0000-000019400000}"/>
    <cellStyle name="Normal 2 7 3 5 2" xfId="33872" xr:uid="{00000000-0005-0000-0000-00001A400000}"/>
    <cellStyle name="Normal 2 7 3 6" xfId="23050" xr:uid="{00000000-0005-0000-0000-00001B400000}"/>
    <cellStyle name="Normal 2 7 4" xfId="1838" xr:uid="{00000000-0005-0000-0000-00001C400000}"/>
    <cellStyle name="Normal 2 7 4 2" xfId="4536" xr:uid="{00000000-0005-0000-0000-00001D400000}"/>
    <cellStyle name="Normal 2 7 4 2 2" xfId="9961" xr:uid="{00000000-0005-0000-0000-00001E400000}"/>
    <cellStyle name="Normal 2 7 4 2 2 2" xfId="20783" xr:uid="{00000000-0005-0000-0000-00001F400000}"/>
    <cellStyle name="Normal 2 7 4 2 2 2 2" xfId="42428" xr:uid="{00000000-0005-0000-0000-000020400000}"/>
    <cellStyle name="Normal 2 7 4 2 2 3" xfId="31606" xr:uid="{00000000-0005-0000-0000-000021400000}"/>
    <cellStyle name="Normal 2 7 4 2 3" xfId="15372" xr:uid="{00000000-0005-0000-0000-000022400000}"/>
    <cellStyle name="Normal 2 7 4 2 3 2" xfId="37017" xr:uid="{00000000-0005-0000-0000-000023400000}"/>
    <cellStyle name="Normal 2 7 4 2 4" xfId="26195" xr:uid="{00000000-0005-0000-0000-000024400000}"/>
    <cellStyle name="Normal 2 7 4 3" xfId="7265" xr:uid="{00000000-0005-0000-0000-000025400000}"/>
    <cellStyle name="Normal 2 7 4 3 2" xfId="18087" xr:uid="{00000000-0005-0000-0000-000026400000}"/>
    <cellStyle name="Normal 2 7 4 3 2 2" xfId="39732" xr:uid="{00000000-0005-0000-0000-000027400000}"/>
    <cellStyle name="Normal 2 7 4 3 3" xfId="28910" xr:uid="{00000000-0005-0000-0000-000028400000}"/>
    <cellStyle name="Normal 2 7 4 4" xfId="12676" xr:uid="{00000000-0005-0000-0000-000029400000}"/>
    <cellStyle name="Normal 2 7 4 4 2" xfId="34321" xr:uid="{00000000-0005-0000-0000-00002A400000}"/>
    <cellStyle name="Normal 2 7 4 5" xfId="23499" xr:uid="{00000000-0005-0000-0000-00002B400000}"/>
    <cellStyle name="Normal 2 7 5" xfId="3189" xr:uid="{00000000-0005-0000-0000-00002C400000}"/>
    <cellStyle name="Normal 2 7 5 2" xfId="8614" xr:uid="{00000000-0005-0000-0000-00002D400000}"/>
    <cellStyle name="Normal 2 7 5 2 2" xfId="19436" xr:uid="{00000000-0005-0000-0000-00002E400000}"/>
    <cellStyle name="Normal 2 7 5 2 2 2" xfId="41081" xr:uid="{00000000-0005-0000-0000-00002F400000}"/>
    <cellStyle name="Normal 2 7 5 2 3" xfId="30259" xr:uid="{00000000-0005-0000-0000-000030400000}"/>
    <cellStyle name="Normal 2 7 5 3" xfId="14025" xr:uid="{00000000-0005-0000-0000-000031400000}"/>
    <cellStyle name="Normal 2 7 5 3 2" xfId="35670" xr:uid="{00000000-0005-0000-0000-000032400000}"/>
    <cellStyle name="Normal 2 7 5 4" xfId="24848" xr:uid="{00000000-0005-0000-0000-000033400000}"/>
    <cellStyle name="Normal 2 7 6" xfId="5918" xr:uid="{00000000-0005-0000-0000-000034400000}"/>
    <cellStyle name="Normal 2 7 6 2" xfId="16740" xr:uid="{00000000-0005-0000-0000-000035400000}"/>
    <cellStyle name="Normal 2 7 6 2 2" xfId="38385" xr:uid="{00000000-0005-0000-0000-000036400000}"/>
    <cellStyle name="Normal 2 7 6 3" xfId="27563" xr:uid="{00000000-0005-0000-0000-000037400000}"/>
    <cellStyle name="Normal 2 7 7" xfId="11329" xr:uid="{00000000-0005-0000-0000-000038400000}"/>
    <cellStyle name="Normal 2 7 7 2" xfId="32974" xr:uid="{00000000-0005-0000-0000-000039400000}"/>
    <cellStyle name="Normal 2 7 8" xfId="22152" xr:uid="{00000000-0005-0000-0000-00003A400000}"/>
    <cellStyle name="Normal 2 8" xfId="639" xr:uid="{00000000-0005-0000-0000-00003B400000}"/>
    <cellStyle name="Normal 2 8 2" xfId="1988" xr:uid="{00000000-0005-0000-0000-00003C400000}"/>
    <cellStyle name="Normal 2 8 2 2" xfId="4686" xr:uid="{00000000-0005-0000-0000-00003D400000}"/>
    <cellStyle name="Normal 2 8 2 2 2" xfId="10111" xr:uid="{00000000-0005-0000-0000-00003E400000}"/>
    <cellStyle name="Normal 2 8 2 2 2 2" xfId="20933" xr:uid="{00000000-0005-0000-0000-00003F400000}"/>
    <cellStyle name="Normal 2 8 2 2 2 2 2" xfId="42578" xr:uid="{00000000-0005-0000-0000-000040400000}"/>
    <cellStyle name="Normal 2 8 2 2 2 3" xfId="31756" xr:uid="{00000000-0005-0000-0000-000041400000}"/>
    <cellStyle name="Normal 2 8 2 2 3" xfId="15522" xr:uid="{00000000-0005-0000-0000-000042400000}"/>
    <cellStyle name="Normal 2 8 2 2 3 2" xfId="37167" xr:uid="{00000000-0005-0000-0000-000043400000}"/>
    <cellStyle name="Normal 2 8 2 2 4" xfId="26345" xr:uid="{00000000-0005-0000-0000-000044400000}"/>
    <cellStyle name="Normal 2 8 2 3" xfId="7415" xr:uid="{00000000-0005-0000-0000-000045400000}"/>
    <cellStyle name="Normal 2 8 2 3 2" xfId="18237" xr:uid="{00000000-0005-0000-0000-000046400000}"/>
    <cellStyle name="Normal 2 8 2 3 2 2" xfId="39882" xr:uid="{00000000-0005-0000-0000-000047400000}"/>
    <cellStyle name="Normal 2 8 2 3 3" xfId="29060" xr:uid="{00000000-0005-0000-0000-000048400000}"/>
    <cellStyle name="Normal 2 8 2 4" xfId="12826" xr:uid="{00000000-0005-0000-0000-000049400000}"/>
    <cellStyle name="Normal 2 8 2 4 2" xfId="34471" xr:uid="{00000000-0005-0000-0000-00004A400000}"/>
    <cellStyle name="Normal 2 8 2 5" xfId="23649" xr:uid="{00000000-0005-0000-0000-00004B400000}"/>
    <cellStyle name="Normal 2 8 3" xfId="3339" xr:uid="{00000000-0005-0000-0000-00004C400000}"/>
    <cellStyle name="Normal 2 8 3 2" xfId="8764" xr:uid="{00000000-0005-0000-0000-00004D400000}"/>
    <cellStyle name="Normal 2 8 3 2 2" xfId="19586" xr:uid="{00000000-0005-0000-0000-00004E400000}"/>
    <cellStyle name="Normal 2 8 3 2 2 2" xfId="41231" xr:uid="{00000000-0005-0000-0000-00004F400000}"/>
    <cellStyle name="Normal 2 8 3 2 3" xfId="30409" xr:uid="{00000000-0005-0000-0000-000050400000}"/>
    <cellStyle name="Normal 2 8 3 3" xfId="14175" xr:uid="{00000000-0005-0000-0000-000051400000}"/>
    <cellStyle name="Normal 2 8 3 3 2" xfId="35820" xr:uid="{00000000-0005-0000-0000-000052400000}"/>
    <cellStyle name="Normal 2 8 3 4" xfId="24998" xr:uid="{00000000-0005-0000-0000-000053400000}"/>
    <cellStyle name="Normal 2 8 4" xfId="6068" xr:uid="{00000000-0005-0000-0000-000054400000}"/>
    <cellStyle name="Normal 2 8 4 2" xfId="16890" xr:uid="{00000000-0005-0000-0000-000055400000}"/>
    <cellStyle name="Normal 2 8 4 2 2" xfId="38535" xr:uid="{00000000-0005-0000-0000-000056400000}"/>
    <cellStyle name="Normal 2 8 4 3" xfId="27713" xr:uid="{00000000-0005-0000-0000-000057400000}"/>
    <cellStyle name="Normal 2 8 5" xfId="11479" xr:uid="{00000000-0005-0000-0000-000058400000}"/>
    <cellStyle name="Normal 2 8 5 2" xfId="33124" xr:uid="{00000000-0005-0000-0000-000059400000}"/>
    <cellStyle name="Normal 2 8 6" xfId="22302" xr:uid="{00000000-0005-0000-0000-00005A400000}"/>
    <cellStyle name="Normal 2 9" xfId="1088" xr:uid="{00000000-0005-0000-0000-00005B400000}"/>
    <cellStyle name="Normal 2 9 2" xfId="2437" xr:uid="{00000000-0005-0000-0000-00005C400000}"/>
    <cellStyle name="Normal 2 9 2 2" xfId="5135" xr:uid="{00000000-0005-0000-0000-00005D400000}"/>
    <cellStyle name="Normal 2 9 2 2 2" xfId="10560" xr:uid="{00000000-0005-0000-0000-00005E400000}"/>
    <cellStyle name="Normal 2 9 2 2 2 2" xfId="21382" xr:uid="{00000000-0005-0000-0000-00005F400000}"/>
    <cellStyle name="Normal 2 9 2 2 2 2 2" xfId="43027" xr:uid="{00000000-0005-0000-0000-000060400000}"/>
    <cellStyle name="Normal 2 9 2 2 2 3" xfId="32205" xr:uid="{00000000-0005-0000-0000-000061400000}"/>
    <cellStyle name="Normal 2 9 2 2 3" xfId="15971" xr:uid="{00000000-0005-0000-0000-000062400000}"/>
    <cellStyle name="Normal 2 9 2 2 3 2" xfId="37616" xr:uid="{00000000-0005-0000-0000-000063400000}"/>
    <cellStyle name="Normal 2 9 2 2 4" xfId="26794" xr:uid="{00000000-0005-0000-0000-000064400000}"/>
    <cellStyle name="Normal 2 9 2 3" xfId="7864" xr:uid="{00000000-0005-0000-0000-000065400000}"/>
    <cellStyle name="Normal 2 9 2 3 2" xfId="18686" xr:uid="{00000000-0005-0000-0000-000066400000}"/>
    <cellStyle name="Normal 2 9 2 3 2 2" xfId="40331" xr:uid="{00000000-0005-0000-0000-000067400000}"/>
    <cellStyle name="Normal 2 9 2 3 3" xfId="29509" xr:uid="{00000000-0005-0000-0000-000068400000}"/>
    <cellStyle name="Normal 2 9 2 4" xfId="13275" xr:uid="{00000000-0005-0000-0000-000069400000}"/>
    <cellStyle name="Normal 2 9 2 4 2" xfId="34920" xr:uid="{00000000-0005-0000-0000-00006A400000}"/>
    <cellStyle name="Normal 2 9 2 5" xfId="24098" xr:uid="{00000000-0005-0000-0000-00006B400000}"/>
    <cellStyle name="Normal 2 9 3" xfId="3788" xr:uid="{00000000-0005-0000-0000-00006C400000}"/>
    <cellStyle name="Normal 2 9 3 2" xfId="9213" xr:uid="{00000000-0005-0000-0000-00006D400000}"/>
    <cellStyle name="Normal 2 9 3 2 2" xfId="20035" xr:uid="{00000000-0005-0000-0000-00006E400000}"/>
    <cellStyle name="Normal 2 9 3 2 2 2" xfId="41680" xr:uid="{00000000-0005-0000-0000-00006F400000}"/>
    <cellStyle name="Normal 2 9 3 2 3" xfId="30858" xr:uid="{00000000-0005-0000-0000-000070400000}"/>
    <cellStyle name="Normal 2 9 3 3" xfId="14624" xr:uid="{00000000-0005-0000-0000-000071400000}"/>
    <cellStyle name="Normal 2 9 3 3 2" xfId="36269" xr:uid="{00000000-0005-0000-0000-000072400000}"/>
    <cellStyle name="Normal 2 9 3 4" xfId="25447" xr:uid="{00000000-0005-0000-0000-000073400000}"/>
    <cellStyle name="Normal 2 9 4" xfId="6517" xr:uid="{00000000-0005-0000-0000-000074400000}"/>
    <cellStyle name="Normal 2 9 4 2" xfId="17339" xr:uid="{00000000-0005-0000-0000-000075400000}"/>
    <cellStyle name="Normal 2 9 4 2 2" xfId="38984" xr:uid="{00000000-0005-0000-0000-000076400000}"/>
    <cellStyle name="Normal 2 9 4 3" xfId="28162" xr:uid="{00000000-0005-0000-0000-000077400000}"/>
    <cellStyle name="Normal 2 9 5" xfId="11928" xr:uid="{00000000-0005-0000-0000-000078400000}"/>
    <cellStyle name="Normal 2 9 5 2" xfId="33573" xr:uid="{00000000-0005-0000-0000-000079400000}"/>
    <cellStyle name="Normal 2 9 6" xfId="22751" xr:uid="{00000000-0005-0000-0000-00007A400000}"/>
    <cellStyle name="Normal 2_STO" xfId="221" xr:uid="{00000000-0005-0000-0000-00007B400000}"/>
    <cellStyle name="Normal 20" xfId="81" xr:uid="{00000000-0005-0000-0000-00007C400000}"/>
    <cellStyle name="Normal 21" xfId="1537" xr:uid="{00000000-0005-0000-0000-00007D400000}"/>
    <cellStyle name="Normal 22" xfId="1538" xr:uid="{00000000-0005-0000-0000-00007E400000}"/>
    <cellStyle name="Normal 23" xfId="2886" xr:uid="{00000000-0005-0000-0000-00007F400000}"/>
    <cellStyle name="Normal 23 2" xfId="5584" xr:uid="{00000000-0005-0000-0000-000080400000}"/>
    <cellStyle name="Normal 24" xfId="79" xr:uid="{00000000-0005-0000-0000-000081400000}"/>
    <cellStyle name="Normal 25" xfId="5590" xr:uid="{00000000-0005-0000-0000-000082400000}"/>
    <cellStyle name="Normal 26" xfId="68" xr:uid="{00000000-0005-0000-0000-000083400000}"/>
    <cellStyle name="Normal 26 2" xfId="5617" xr:uid="{00000000-0005-0000-0000-000084400000}"/>
    <cellStyle name="Normal 26 2 2" xfId="16439" xr:uid="{00000000-0005-0000-0000-000085400000}"/>
    <cellStyle name="Normal 26 2 2 2" xfId="38084" xr:uid="{00000000-0005-0000-0000-000086400000}"/>
    <cellStyle name="Normal 26 2 3" xfId="27262" xr:uid="{00000000-0005-0000-0000-000087400000}"/>
    <cellStyle name="Normal 26 3" xfId="11028" xr:uid="{00000000-0005-0000-0000-000088400000}"/>
    <cellStyle name="Normal 26 3 2" xfId="32673" xr:uid="{00000000-0005-0000-0000-000089400000}"/>
    <cellStyle name="Normal 26 4" xfId="21851" xr:uid="{00000000-0005-0000-0000-00008A400000}"/>
    <cellStyle name="Normal 27" xfId="5606" xr:uid="{00000000-0005-0000-0000-00008B400000}"/>
    <cellStyle name="Normal 27 2" xfId="11017" xr:uid="{00000000-0005-0000-0000-00008C400000}"/>
    <cellStyle name="Normal 27 2 2" xfId="21839" xr:uid="{00000000-0005-0000-0000-00008D400000}"/>
    <cellStyle name="Normal 27 2 2 2" xfId="43484" xr:uid="{00000000-0005-0000-0000-00008E400000}"/>
    <cellStyle name="Normal 27 2 3" xfId="32662" xr:uid="{00000000-0005-0000-0000-00008F400000}"/>
    <cellStyle name="Normal 27 3" xfId="16428" xr:uid="{00000000-0005-0000-0000-000090400000}"/>
    <cellStyle name="Normal 27 3 2" xfId="38073" xr:uid="{00000000-0005-0000-0000-000091400000}"/>
    <cellStyle name="Normal 27 4" xfId="27251" xr:uid="{00000000-0005-0000-0000-000092400000}"/>
    <cellStyle name="Normal 28" xfId="5608" xr:uid="{00000000-0005-0000-0000-000093400000}"/>
    <cellStyle name="Normal 28 2" xfId="11019" xr:uid="{00000000-0005-0000-0000-000094400000}"/>
    <cellStyle name="Normal 28 2 2" xfId="21841" xr:uid="{00000000-0005-0000-0000-000095400000}"/>
    <cellStyle name="Normal 28 2 2 2" xfId="43486" xr:uid="{00000000-0005-0000-0000-000096400000}"/>
    <cellStyle name="Normal 28 2 3" xfId="32664" xr:uid="{00000000-0005-0000-0000-000097400000}"/>
    <cellStyle name="Normal 28 3" xfId="16430" xr:uid="{00000000-0005-0000-0000-000098400000}"/>
    <cellStyle name="Normal 28 3 2" xfId="38075" xr:uid="{00000000-0005-0000-0000-000099400000}"/>
    <cellStyle name="Normal 28 4" xfId="27253" xr:uid="{00000000-0005-0000-0000-00009A400000}"/>
    <cellStyle name="Normal 29" xfId="6" xr:uid="{00000000-0005-0000-0000-00009B400000}"/>
    <cellStyle name="Normal 29 2" xfId="11020" xr:uid="{00000000-0005-0000-0000-00009C400000}"/>
    <cellStyle name="Normal 29 2 2" xfId="21842" xr:uid="{00000000-0005-0000-0000-00009D400000}"/>
    <cellStyle name="Normal 29 2 2 2" xfId="43487" xr:uid="{00000000-0005-0000-0000-00009E400000}"/>
    <cellStyle name="Normal 29 2 3" xfId="32665" xr:uid="{00000000-0005-0000-0000-00009F400000}"/>
    <cellStyle name="Normal 29 3" xfId="16431" xr:uid="{00000000-0005-0000-0000-0000A0400000}"/>
    <cellStyle name="Normal 29 3 2" xfId="38076" xr:uid="{00000000-0005-0000-0000-0000A1400000}"/>
    <cellStyle name="Normal 29 4" xfId="27254" xr:uid="{00000000-0005-0000-0000-0000A2400000}"/>
    <cellStyle name="Normal 29 5" xfId="5609" xr:uid="{00000000-0005-0000-0000-0000A3400000}"/>
    <cellStyle name="Normal 3" xfId="54" xr:uid="{00000000-0005-0000-0000-0000A4400000}"/>
    <cellStyle name="Normal 3 10" xfId="340" xr:uid="{00000000-0005-0000-0000-0000A5400000}"/>
    <cellStyle name="Normal 3 10 2" xfId="789" xr:uid="{00000000-0005-0000-0000-0000A6400000}"/>
    <cellStyle name="Normal 3 10 2 2" xfId="2138" xr:uid="{00000000-0005-0000-0000-0000A7400000}"/>
    <cellStyle name="Normal 3 10 2 2 2" xfId="4836" xr:uid="{00000000-0005-0000-0000-0000A8400000}"/>
    <cellStyle name="Normal 3 10 2 2 2 2" xfId="10261" xr:uid="{00000000-0005-0000-0000-0000A9400000}"/>
    <cellStyle name="Normal 3 10 2 2 2 2 2" xfId="21083" xr:uid="{00000000-0005-0000-0000-0000AA400000}"/>
    <cellStyle name="Normal 3 10 2 2 2 2 2 2" xfId="42728" xr:uid="{00000000-0005-0000-0000-0000AB400000}"/>
    <cellStyle name="Normal 3 10 2 2 2 2 3" xfId="31906" xr:uid="{00000000-0005-0000-0000-0000AC400000}"/>
    <cellStyle name="Normal 3 10 2 2 2 3" xfId="15672" xr:uid="{00000000-0005-0000-0000-0000AD400000}"/>
    <cellStyle name="Normal 3 10 2 2 2 3 2" xfId="37317" xr:uid="{00000000-0005-0000-0000-0000AE400000}"/>
    <cellStyle name="Normal 3 10 2 2 2 4" xfId="26495" xr:uid="{00000000-0005-0000-0000-0000AF400000}"/>
    <cellStyle name="Normal 3 10 2 2 3" xfId="7565" xr:uid="{00000000-0005-0000-0000-0000B0400000}"/>
    <cellStyle name="Normal 3 10 2 2 3 2" xfId="18387" xr:uid="{00000000-0005-0000-0000-0000B1400000}"/>
    <cellStyle name="Normal 3 10 2 2 3 2 2" xfId="40032" xr:uid="{00000000-0005-0000-0000-0000B2400000}"/>
    <cellStyle name="Normal 3 10 2 2 3 3" xfId="29210" xr:uid="{00000000-0005-0000-0000-0000B3400000}"/>
    <cellStyle name="Normal 3 10 2 2 4" xfId="12976" xr:uid="{00000000-0005-0000-0000-0000B4400000}"/>
    <cellStyle name="Normal 3 10 2 2 4 2" xfId="34621" xr:uid="{00000000-0005-0000-0000-0000B5400000}"/>
    <cellStyle name="Normal 3 10 2 2 5" xfId="23799" xr:uid="{00000000-0005-0000-0000-0000B6400000}"/>
    <cellStyle name="Normal 3 10 2 3" xfId="3489" xr:uid="{00000000-0005-0000-0000-0000B7400000}"/>
    <cellStyle name="Normal 3 10 2 3 2" xfId="8914" xr:uid="{00000000-0005-0000-0000-0000B8400000}"/>
    <cellStyle name="Normal 3 10 2 3 2 2" xfId="19736" xr:uid="{00000000-0005-0000-0000-0000B9400000}"/>
    <cellStyle name="Normal 3 10 2 3 2 2 2" xfId="41381" xr:uid="{00000000-0005-0000-0000-0000BA400000}"/>
    <cellStyle name="Normal 3 10 2 3 2 3" xfId="30559" xr:uid="{00000000-0005-0000-0000-0000BB400000}"/>
    <cellStyle name="Normal 3 10 2 3 3" xfId="14325" xr:uid="{00000000-0005-0000-0000-0000BC400000}"/>
    <cellStyle name="Normal 3 10 2 3 3 2" xfId="35970" xr:uid="{00000000-0005-0000-0000-0000BD400000}"/>
    <cellStyle name="Normal 3 10 2 3 4" xfId="25148" xr:uid="{00000000-0005-0000-0000-0000BE400000}"/>
    <cellStyle name="Normal 3 10 2 4" xfId="6218" xr:uid="{00000000-0005-0000-0000-0000BF400000}"/>
    <cellStyle name="Normal 3 10 2 4 2" xfId="17040" xr:uid="{00000000-0005-0000-0000-0000C0400000}"/>
    <cellStyle name="Normal 3 10 2 4 2 2" xfId="38685" xr:uid="{00000000-0005-0000-0000-0000C1400000}"/>
    <cellStyle name="Normal 3 10 2 4 3" xfId="27863" xr:uid="{00000000-0005-0000-0000-0000C2400000}"/>
    <cellStyle name="Normal 3 10 2 5" xfId="11629" xr:uid="{00000000-0005-0000-0000-0000C3400000}"/>
    <cellStyle name="Normal 3 10 2 5 2" xfId="33274" xr:uid="{00000000-0005-0000-0000-0000C4400000}"/>
    <cellStyle name="Normal 3 10 2 6" xfId="22452" xr:uid="{00000000-0005-0000-0000-0000C5400000}"/>
    <cellStyle name="Normal 3 10 3" xfId="1238" xr:uid="{00000000-0005-0000-0000-0000C6400000}"/>
    <cellStyle name="Normal 3 10 3 2" xfId="2587" xr:uid="{00000000-0005-0000-0000-0000C7400000}"/>
    <cellStyle name="Normal 3 10 3 2 2" xfId="5285" xr:uid="{00000000-0005-0000-0000-0000C8400000}"/>
    <cellStyle name="Normal 3 10 3 2 2 2" xfId="10710" xr:uid="{00000000-0005-0000-0000-0000C9400000}"/>
    <cellStyle name="Normal 3 10 3 2 2 2 2" xfId="21532" xr:uid="{00000000-0005-0000-0000-0000CA400000}"/>
    <cellStyle name="Normal 3 10 3 2 2 2 2 2" xfId="43177" xr:uid="{00000000-0005-0000-0000-0000CB400000}"/>
    <cellStyle name="Normal 3 10 3 2 2 2 3" xfId="32355" xr:uid="{00000000-0005-0000-0000-0000CC400000}"/>
    <cellStyle name="Normal 3 10 3 2 2 3" xfId="16121" xr:uid="{00000000-0005-0000-0000-0000CD400000}"/>
    <cellStyle name="Normal 3 10 3 2 2 3 2" xfId="37766" xr:uid="{00000000-0005-0000-0000-0000CE400000}"/>
    <cellStyle name="Normal 3 10 3 2 2 4" xfId="26944" xr:uid="{00000000-0005-0000-0000-0000CF400000}"/>
    <cellStyle name="Normal 3 10 3 2 3" xfId="8014" xr:uid="{00000000-0005-0000-0000-0000D0400000}"/>
    <cellStyle name="Normal 3 10 3 2 3 2" xfId="18836" xr:uid="{00000000-0005-0000-0000-0000D1400000}"/>
    <cellStyle name="Normal 3 10 3 2 3 2 2" xfId="40481" xr:uid="{00000000-0005-0000-0000-0000D2400000}"/>
    <cellStyle name="Normal 3 10 3 2 3 3" xfId="29659" xr:uid="{00000000-0005-0000-0000-0000D3400000}"/>
    <cellStyle name="Normal 3 10 3 2 4" xfId="13425" xr:uid="{00000000-0005-0000-0000-0000D4400000}"/>
    <cellStyle name="Normal 3 10 3 2 4 2" xfId="35070" xr:uid="{00000000-0005-0000-0000-0000D5400000}"/>
    <cellStyle name="Normal 3 10 3 2 5" xfId="24248" xr:uid="{00000000-0005-0000-0000-0000D6400000}"/>
    <cellStyle name="Normal 3 10 3 3" xfId="3938" xr:uid="{00000000-0005-0000-0000-0000D7400000}"/>
    <cellStyle name="Normal 3 10 3 3 2" xfId="9363" xr:uid="{00000000-0005-0000-0000-0000D8400000}"/>
    <cellStyle name="Normal 3 10 3 3 2 2" xfId="20185" xr:uid="{00000000-0005-0000-0000-0000D9400000}"/>
    <cellStyle name="Normal 3 10 3 3 2 2 2" xfId="41830" xr:uid="{00000000-0005-0000-0000-0000DA400000}"/>
    <cellStyle name="Normal 3 10 3 3 2 3" xfId="31008" xr:uid="{00000000-0005-0000-0000-0000DB400000}"/>
    <cellStyle name="Normal 3 10 3 3 3" xfId="14774" xr:uid="{00000000-0005-0000-0000-0000DC400000}"/>
    <cellStyle name="Normal 3 10 3 3 3 2" xfId="36419" xr:uid="{00000000-0005-0000-0000-0000DD400000}"/>
    <cellStyle name="Normal 3 10 3 3 4" xfId="25597" xr:uid="{00000000-0005-0000-0000-0000DE400000}"/>
    <cellStyle name="Normal 3 10 3 4" xfId="6667" xr:uid="{00000000-0005-0000-0000-0000DF400000}"/>
    <cellStyle name="Normal 3 10 3 4 2" xfId="17489" xr:uid="{00000000-0005-0000-0000-0000E0400000}"/>
    <cellStyle name="Normal 3 10 3 4 2 2" xfId="39134" xr:uid="{00000000-0005-0000-0000-0000E1400000}"/>
    <cellStyle name="Normal 3 10 3 4 3" xfId="28312" xr:uid="{00000000-0005-0000-0000-0000E2400000}"/>
    <cellStyle name="Normal 3 10 3 5" xfId="12078" xr:uid="{00000000-0005-0000-0000-0000E3400000}"/>
    <cellStyle name="Normal 3 10 3 5 2" xfId="33723" xr:uid="{00000000-0005-0000-0000-0000E4400000}"/>
    <cellStyle name="Normal 3 10 3 6" xfId="22901" xr:uid="{00000000-0005-0000-0000-0000E5400000}"/>
    <cellStyle name="Normal 3 10 4" xfId="1689" xr:uid="{00000000-0005-0000-0000-0000E6400000}"/>
    <cellStyle name="Normal 3 10 4 2" xfId="4387" xr:uid="{00000000-0005-0000-0000-0000E7400000}"/>
    <cellStyle name="Normal 3 10 4 2 2" xfId="9812" xr:uid="{00000000-0005-0000-0000-0000E8400000}"/>
    <cellStyle name="Normal 3 10 4 2 2 2" xfId="20634" xr:uid="{00000000-0005-0000-0000-0000E9400000}"/>
    <cellStyle name="Normal 3 10 4 2 2 2 2" xfId="42279" xr:uid="{00000000-0005-0000-0000-0000EA400000}"/>
    <cellStyle name="Normal 3 10 4 2 2 3" xfId="31457" xr:uid="{00000000-0005-0000-0000-0000EB400000}"/>
    <cellStyle name="Normal 3 10 4 2 3" xfId="15223" xr:uid="{00000000-0005-0000-0000-0000EC400000}"/>
    <cellStyle name="Normal 3 10 4 2 3 2" xfId="36868" xr:uid="{00000000-0005-0000-0000-0000ED400000}"/>
    <cellStyle name="Normal 3 10 4 2 4" xfId="26046" xr:uid="{00000000-0005-0000-0000-0000EE400000}"/>
    <cellStyle name="Normal 3 10 4 3" xfId="7116" xr:uid="{00000000-0005-0000-0000-0000EF400000}"/>
    <cellStyle name="Normal 3 10 4 3 2" xfId="17938" xr:uid="{00000000-0005-0000-0000-0000F0400000}"/>
    <cellStyle name="Normal 3 10 4 3 2 2" xfId="39583" xr:uid="{00000000-0005-0000-0000-0000F1400000}"/>
    <cellStyle name="Normal 3 10 4 3 3" xfId="28761" xr:uid="{00000000-0005-0000-0000-0000F2400000}"/>
    <cellStyle name="Normal 3 10 4 4" xfId="12527" xr:uid="{00000000-0005-0000-0000-0000F3400000}"/>
    <cellStyle name="Normal 3 10 4 4 2" xfId="34172" xr:uid="{00000000-0005-0000-0000-0000F4400000}"/>
    <cellStyle name="Normal 3 10 4 5" xfId="23350" xr:uid="{00000000-0005-0000-0000-0000F5400000}"/>
    <cellStyle name="Normal 3 10 5" xfId="3040" xr:uid="{00000000-0005-0000-0000-0000F6400000}"/>
    <cellStyle name="Normal 3 10 5 2" xfId="8465" xr:uid="{00000000-0005-0000-0000-0000F7400000}"/>
    <cellStyle name="Normal 3 10 5 2 2" xfId="19287" xr:uid="{00000000-0005-0000-0000-0000F8400000}"/>
    <cellStyle name="Normal 3 10 5 2 2 2" xfId="40932" xr:uid="{00000000-0005-0000-0000-0000F9400000}"/>
    <cellStyle name="Normal 3 10 5 2 3" xfId="30110" xr:uid="{00000000-0005-0000-0000-0000FA400000}"/>
    <cellStyle name="Normal 3 10 5 3" xfId="13876" xr:uid="{00000000-0005-0000-0000-0000FB400000}"/>
    <cellStyle name="Normal 3 10 5 3 2" xfId="35521" xr:uid="{00000000-0005-0000-0000-0000FC400000}"/>
    <cellStyle name="Normal 3 10 5 4" xfId="24699" xr:uid="{00000000-0005-0000-0000-0000FD400000}"/>
    <cellStyle name="Normal 3 10 6" xfId="5769" xr:uid="{00000000-0005-0000-0000-0000FE400000}"/>
    <cellStyle name="Normal 3 10 6 2" xfId="16591" xr:uid="{00000000-0005-0000-0000-0000FF400000}"/>
    <cellStyle name="Normal 3 10 6 2 2" xfId="38236" xr:uid="{00000000-0005-0000-0000-000000410000}"/>
    <cellStyle name="Normal 3 10 6 3" xfId="27414" xr:uid="{00000000-0005-0000-0000-000001410000}"/>
    <cellStyle name="Normal 3 10 7" xfId="11180" xr:uid="{00000000-0005-0000-0000-000002410000}"/>
    <cellStyle name="Normal 3 10 7 2" xfId="32825" xr:uid="{00000000-0005-0000-0000-000003410000}"/>
    <cellStyle name="Normal 3 10 8" xfId="22003" xr:uid="{00000000-0005-0000-0000-000004410000}"/>
    <cellStyle name="Normal 3 11" xfId="490" xr:uid="{00000000-0005-0000-0000-000005410000}"/>
    <cellStyle name="Normal 3 11 2" xfId="939" xr:uid="{00000000-0005-0000-0000-000006410000}"/>
    <cellStyle name="Normal 3 11 2 2" xfId="2288" xr:uid="{00000000-0005-0000-0000-000007410000}"/>
    <cellStyle name="Normal 3 11 2 2 2" xfId="4986" xr:uid="{00000000-0005-0000-0000-000008410000}"/>
    <cellStyle name="Normal 3 11 2 2 2 2" xfId="10411" xr:uid="{00000000-0005-0000-0000-000009410000}"/>
    <cellStyle name="Normal 3 11 2 2 2 2 2" xfId="21233" xr:uid="{00000000-0005-0000-0000-00000A410000}"/>
    <cellStyle name="Normal 3 11 2 2 2 2 2 2" xfId="42878" xr:uid="{00000000-0005-0000-0000-00000B410000}"/>
    <cellStyle name="Normal 3 11 2 2 2 2 3" xfId="32056" xr:uid="{00000000-0005-0000-0000-00000C410000}"/>
    <cellStyle name="Normal 3 11 2 2 2 3" xfId="15822" xr:uid="{00000000-0005-0000-0000-00000D410000}"/>
    <cellStyle name="Normal 3 11 2 2 2 3 2" xfId="37467" xr:uid="{00000000-0005-0000-0000-00000E410000}"/>
    <cellStyle name="Normal 3 11 2 2 2 4" xfId="26645" xr:uid="{00000000-0005-0000-0000-00000F410000}"/>
    <cellStyle name="Normal 3 11 2 2 3" xfId="7715" xr:uid="{00000000-0005-0000-0000-000010410000}"/>
    <cellStyle name="Normal 3 11 2 2 3 2" xfId="18537" xr:uid="{00000000-0005-0000-0000-000011410000}"/>
    <cellStyle name="Normal 3 11 2 2 3 2 2" xfId="40182" xr:uid="{00000000-0005-0000-0000-000012410000}"/>
    <cellStyle name="Normal 3 11 2 2 3 3" xfId="29360" xr:uid="{00000000-0005-0000-0000-000013410000}"/>
    <cellStyle name="Normal 3 11 2 2 4" xfId="13126" xr:uid="{00000000-0005-0000-0000-000014410000}"/>
    <cellStyle name="Normal 3 11 2 2 4 2" xfId="34771" xr:uid="{00000000-0005-0000-0000-000015410000}"/>
    <cellStyle name="Normal 3 11 2 2 5" xfId="23949" xr:uid="{00000000-0005-0000-0000-000016410000}"/>
    <cellStyle name="Normal 3 11 2 3" xfId="3639" xr:uid="{00000000-0005-0000-0000-000017410000}"/>
    <cellStyle name="Normal 3 11 2 3 2" xfId="9064" xr:uid="{00000000-0005-0000-0000-000018410000}"/>
    <cellStyle name="Normal 3 11 2 3 2 2" xfId="19886" xr:uid="{00000000-0005-0000-0000-000019410000}"/>
    <cellStyle name="Normal 3 11 2 3 2 2 2" xfId="41531" xr:uid="{00000000-0005-0000-0000-00001A410000}"/>
    <cellStyle name="Normal 3 11 2 3 2 3" xfId="30709" xr:uid="{00000000-0005-0000-0000-00001B410000}"/>
    <cellStyle name="Normal 3 11 2 3 3" xfId="14475" xr:uid="{00000000-0005-0000-0000-00001C410000}"/>
    <cellStyle name="Normal 3 11 2 3 3 2" xfId="36120" xr:uid="{00000000-0005-0000-0000-00001D410000}"/>
    <cellStyle name="Normal 3 11 2 3 4" xfId="25298" xr:uid="{00000000-0005-0000-0000-00001E410000}"/>
    <cellStyle name="Normal 3 11 2 4" xfId="6368" xr:uid="{00000000-0005-0000-0000-00001F410000}"/>
    <cellStyle name="Normal 3 11 2 4 2" xfId="17190" xr:uid="{00000000-0005-0000-0000-000020410000}"/>
    <cellStyle name="Normal 3 11 2 4 2 2" xfId="38835" xr:uid="{00000000-0005-0000-0000-000021410000}"/>
    <cellStyle name="Normal 3 11 2 4 3" xfId="28013" xr:uid="{00000000-0005-0000-0000-000022410000}"/>
    <cellStyle name="Normal 3 11 2 5" xfId="11779" xr:uid="{00000000-0005-0000-0000-000023410000}"/>
    <cellStyle name="Normal 3 11 2 5 2" xfId="33424" xr:uid="{00000000-0005-0000-0000-000024410000}"/>
    <cellStyle name="Normal 3 11 2 6" xfId="22602" xr:uid="{00000000-0005-0000-0000-000025410000}"/>
    <cellStyle name="Normal 3 11 3" xfId="1388" xr:uid="{00000000-0005-0000-0000-000026410000}"/>
    <cellStyle name="Normal 3 11 3 2" xfId="2737" xr:uid="{00000000-0005-0000-0000-000027410000}"/>
    <cellStyle name="Normal 3 11 3 2 2" xfId="5435" xr:uid="{00000000-0005-0000-0000-000028410000}"/>
    <cellStyle name="Normal 3 11 3 2 2 2" xfId="10860" xr:uid="{00000000-0005-0000-0000-000029410000}"/>
    <cellStyle name="Normal 3 11 3 2 2 2 2" xfId="21682" xr:uid="{00000000-0005-0000-0000-00002A410000}"/>
    <cellStyle name="Normal 3 11 3 2 2 2 2 2" xfId="43327" xr:uid="{00000000-0005-0000-0000-00002B410000}"/>
    <cellStyle name="Normal 3 11 3 2 2 2 3" xfId="32505" xr:uid="{00000000-0005-0000-0000-00002C410000}"/>
    <cellStyle name="Normal 3 11 3 2 2 3" xfId="16271" xr:uid="{00000000-0005-0000-0000-00002D410000}"/>
    <cellStyle name="Normal 3 11 3 2 2 3 2" xfId="37916" xr:uid="{00000000-0005-0000-0000-00002E410000}"/>
    <cellStyle name="Normal 3 11 3 2 2 4" xfId="27094" xr:uid="{00000000-0005-0000-0000-00002F410000}"/>
    <cellStyle name="Normal 3 11 3 2 3" xfId="8164" xr:uid="{00000000-0005-0000-0000-000030410000}"/>
    <cellStyle name="Normal 3 11 3 2 3 2" xfId="18986" xr:uid="{00000000-0005-0000-0000-000031410000}"/>
    <cellStyle name="Normal 3 11 3 2 3 2 2" xfId="40631" xr:uid="{00000000-0005-0000-0000-000032410000}"/>
    <cellStyle name="Normal 3 11 3 2 3 3" xfId="29809" xr:uid="{00000000-0005-0000-0000-000033410000}"/>
    <cellStyle name="Normal 3 11 3 2 4" xfId="13575" xr:uid="{00000000-0005-0000-0000-000034410000}"/>
    <cellStyle name="Normal 3 11 3 2 4 2" xfId="35220" xr:uid="{00000000-0005-0000-0000-000035410000}"/>
    <cellStyle name="Normal 3 11 3 2 5" xfId="24398" xr:uid="{00000000-0005-0000-0000-000036410000}"/>
    <cellStyle name="Normal 3 11 3 3" xfId="4088" xr:uid="{00000000-0005-0000-0000-000037410000}"/>
    <cellStyle name="Normal 3 11 3 3 2" xfId="9513" xr:uid="{00000000-0005-0000-0000-000038410000}"/>
    <cellStyle name="Normal 3 11 3 3 2 2" xfId="20335" xr:uid="{00000000-0005-0000-0000-000039410000}"/>
    <cellStyle name="Normal 3 11 3 3 2 2 2" xfId="41980" xr:uid="{00000000-0005-0000-0000-00003A410000}"/>
    <cellStyle name="Normal 3 11 3 3 2 3" xfId="31158" xr:uid="{00000000-0005-0000-0000-00003B410000}"/>
    <cellStyle name="Normal 3 11 3 3 3" xfId="14924" xr:uid="{00000000-0005-0000-0000-00003C410000}"/>
    <cellStyle name="Normal 3 11 3 3 3 2" xfId="36569" xr:uid="{00000000-0005-0000-0000-00003D410000}"/>
    <cellStyle name="Normal 3 11 3 3 4" xfId="25747" xr:uid="{00000000-0005-0000-0000-00003E410000}"/>
    <cellStyle name="Normal 3 11 3 4" xfId="6817" xr:uid="{00000000-0005-0000-0000-00003F410000}"/>
    <cellStyle name="Normal 3 11 3 4 2" xfId="17639" xr:uid="{00000000-0005-0000-0000-000040410000}"/>
    <cellStyle name="Normal 3 11 3 4 2 2" xfId="39284" xr:uid="{00000000-0005-0000-0000-000041410000}"/>
    <cellStyle name="Normal 3 11 3 4 3" xfId="28462" xr:uid="{00000000-0005-0000-0000-000042410000}"/>
    <cellStyle name="Normal 3 11 3 5" xfId="12228" xr:uid="{00000000-0005-0000-0000-000043410000}"/>
    <cellStyle name="Normal 3 11 3 5 2" xfId="33873" xr:uid="{00000000-0005-0000-0000-000044410000}"/>
    <cellStyle name="Normal 3 11 3 6" xfId="23051" xr:uid="{00000000-0005-0000-0000-000045410000}"/>
    <cellStyle name="Normal 3 11 4" xfId="1839" xr:uid="{00000000-0005-0000-0000-000046410000}"/>
    <cellStyle name="Normal 3 11 4 2" xfId="4537" xr:uid="{00000000-0005-0000-0000-000047410000}"/>
    <cellStyle name="Normal 3 11 4 2 2" xfId="9962" xr:uid="{00000000-0005-0000-0000-000048410000}"/>
    <cellStyle name="Normal 3 11 4 2 2 2" xfId="20784" xr:uid="{00000000-0005-0000-0000-000049410000}"/>
    <cellStyle name="Normal 3 11 4 2 2 2 2" xfId="42429" xr:uid="{00000000-0005-0000-0000-00004A410000}"/>
    <cellStyle name="Normal 3 11 4 2 2 3" xfId="31607" xr:uid="{00000000-0005-0000-0000-00004B410000}"/>
    <cellStyle name="Normal 3 11 4 2 3" xfId="15373" xr:uid="{00000000-0005-0000-0000-00004C410000}"/>
    <cellStyle name="Normal 3 11 4 2 3 2" xfId="37018" xr:uid="{00000000-0005-0000-0000-00004D410000}"/>
    <cellStyle name="Normal 3 11 4 2 4" xfId="26196" xr:uid="{00000000-0005-0000-0000-00004E410000}"/>
    <cellStyle name="Normal 3 11 4 3" xfId="7266" xr:uid="{00000000-0005-0000-0000-00004F410000}"/>
    <cellStyle name="Normal 3 11 4 3 2" xfId="18088" xr:uid="{00000000-0005-0000-0000-000050410000}"/>
    <cellStyle name="Normal 3 11 4 3 2 2" xfId="39733" xr:uid="{00000000-0005-0000-0000-000051410000}"/>
    <cellStyle name="Normal 3 11 4 3 3" xfId="28911" xr:uid="{00000000-0005-0000-0000-000052410000}"/>
    <cellStyle name="Normal 3 11 4 4" xfId="12677" xr:uid="{00000000-0005-0000-0000-000053410000}"/>
    <cellStyle name="Normal 3 11 4 4 2" xfId="34322" xr:uid="{00000000-0005-0000-0000-000054410000}"/>
    <cellStyle name="Normal 3 11 4 5" xfId="23500" xr:uid="{00000000-0005-0000-0000-000055410000}"/>
    <cellStyle name="Normal 3 11 5" xfId="3190" xr:uid="{00000000-0005-0000-0000-000056410000}"/>
    <cellStyle name="Normal 3 11 5 2" xfId="8615" xr:uid="{00000000-0005-0000-0000-000057410000}"/>
    <cellStyle name="Normal 3 11 5 2 2" xfId="19437" xr:uid="{00000000-0005-0000-0000-000058410000}"/>
    <cellStyle name="Normal 3 11 5 2 2 2" xfId="41082" xr:uid="{00000000-0005-0000-0000-000059410000}"/>
    <cellStyle name="Normal 3 11 5 2 3" xfId="30260" xr:uid="{00000000-0005-0000-0000-00005A410000}"/>
    <cellStyle name="Normal 3 11 5 3" xfId="14026" xr:uid="{00000000-0005-0000-0000-00005B410000}"/>
    <cellStyle name="Normal 3 11 5 3 2" xfId="35671" xr:uid="{00000000-0005-0000-0000-00005C410000}"/>
    <cellStyle name="Normal 3 11 5 4" xfId="24849" xr:uid="{00000000-0005-0000-0000-00005D410000}"/>
    <cellStyle name="Normal 3 11 6" xfId="5919" xr:uid="{00000000-0005-0000-0000-00005E410000}"/>
    <cellStyle name="Normal 3 11 6 2" xfId="16741" xr:uid="{00000000-0005-0000-0000-00005F410000}"/>
    <cellStyle name="Normal 3 11 6 2 2" xfId="38386" xr:uid="{00000000-0005-0000-0000-000060410000}"/>
    <cellStyle name="Normal 3 11 6 3" xfId="27564" xr:uid="{00000000-0005-0000-0000-000061410000}"/>
    <cellStyle name="Normal 3 11 7" xfId="11330" xr:uid="{00000000-0005-0000-0000-000062410000}"/>
    <cellStyle name="Normal 3 11 7 2" xfId="32975" xr:uid="{00000000-0005-0000-0000-000063410000}"/>
    <cellStyle name="Normal 3 11 8" xfId="22153" xr:uid="{00000000-0005-0000-0000-000064410000}"/>
    <cellStyle name="Normal 3 12" xfId="640" xr:uid="{00000000-0005-0000-0000-000065410000}"/>
    <cellStyle name="Normal 3 12 2" xfId="1989" xr:uid="{00000000-0005-0000-0000-000066410000}"/>
    <cellStyle name="Normal 3 12 2 2" xfId="4687" xr:uid="{00000000-0005-0000-0000-000067410000}"/>
    <cellStyle name="Normal 3 12 2 2 2" xfId="10112" xr:uid="{00000000-0005-0000-0000-000068410000}"/>
    <cellStyle name="Normal 3 12 2 2 2 2" xfId="20934" xr:uid="{00000000-0005-0000-0000-000069410000}"/>
    <cellStyle name="Normal 3 12 2 2 2 2 2" xfId="42579" xr:uid="{00000000-0005-0000-0000-00006A410000}"/>
    <cellStyle name="Normal 3 12 2 2 2 3" xfId="31757" xr:uid="{00000000-0005-0000-0000-00006B410000}"/>
    <cellStyle name="Normal 3 12 2 2 3" xfId="15523" xr:uid="{00000000-0005-0000-0000-00006C410000}"/>
    <cellStyle name="Normal 3 12 2 2 3 2" xfId="37168" xr:uid="{00000000-0005-0000-0000-00006D410000}"/>
    <cellStyle name="Normal 3 12 2 2 4" xfId="26346" xr:uid="{00000000-0005-0000-0000-00006E410000}"/>
    <cellStyle name="Normal 3 12 2 3" xfId="7416" xr:uid="{00000000-0005-0000-0000-00006F410000}"/>
    <cellStyle name="Normal 3 12 2 3 2" xfId="18238" xr:uid="{00000000-0005-0000-0000-000070410000}"/>
    <cellStyle name="Normal 3 12 2 3 2 2" xfId="39883" xr:uid="{00000000-0005-0000-0000-000071410000}"/>
    <cellStyle name="Normal 3 12 2 3 3" xfId="29061" xr:uid="{00000000-0005-0000-0000-000072410000}"/>
    <cellStyle name="Normal 3 12 2 4" xfId="12827" xr:uid="{00000000-0005-0000-0000-000073410000}"/>
    <cellStyle name="Normal 3 12 2 4 2" xfId="34472" xr:uid="{00000000-0005-0000-0000-000074410000}"/>
    <cellStyle name="Normal 3 12 2 5" xfId="23650" xr:uid="{00000000-0005-0000-0000-000075410000}"/>
    <cellStyle name="Normal 3 12 3" xfId="3340" xr:uid="{00000000-0005-0000-0000-000076410000}"/>
    <cellStyle name="Normal 3 12 3 2" xfId="8765" xr:uid="{00000000-0005-0000-0000-000077410000}"/>
    <cellStyle name="Normal 3 12 3 2 2" xfId="19587" xr:uid="{00000000-0005-0000-0000-000078410000}"/>
    <cellStyle name="Normal 3 12 3 2 2 2" xfId="41232" xr:uid="{00000000-0005-0000-0000-000079410000}"/>
    <cellStyle name="Normal 3 12 3 2 3" xfId="30410" xr:uid="{00000000-0005-0000-0000-00007A410000}"/>
    <cellStyle name="Normal 3 12 3 3" xfId="14176" xr:uid="{00000000-0005-0000-0000-00007B410000}"/>
    <cellStyle name="Normal 3 12 3 3 2" xfId="35821" xr:uid="{00000000-0005-0000-0000-00007C410000}"/>
    <cellStyle name="Normal 3 12 3 4" xfId="24999" xr:uid="{00000000-0005-0000-0000-00007D410000}"/>
    <cellStyle name="Normal 3 12 4" xfId="6069" xr:uid="{00000000-0005-0000-0000-00007E410000}"/>
    <cellStyle name="Normal 3 12 4 2" xfId="16891" xr:uid="{00000000-0005-0000-0000-00007F410000}"/>
    <cellStyle name="Normal 3 12 4 2 2" xfId="38536" xr:uid="{00000000-0005-0000-0000-000080410000}"/>
    <cellStyle name="Normal 3 12 4 3" xfId="27714" xr:uid="{00000000-0005-0000-0000-000081410000}"/>
    <cellStyle name="Normal 3 12 5" xfId="11480" xr:uid="{00000000-0005-0000-0000-000082410000}"/>
    <cellStyle name="Normal 3 12 5 2" xfId="33125" xr:uid="{00000000-0005-0000-0000-000083410000}"/>
    <cellStyle name="Normal 3 12 6" xfId="22303" xr:uid="{00000000-0005-0000-0000-000084410000}"/>
    <cellStyle name="Normal 3 13" xfId="1089" xr:uid="{00000000-0005-0000-0000-000085410000}"/>
    <cellStyle name="Normal 3 13 2" xfId="2438" xr:uid="{00000000-0005-0000-0000-000086410000}"/>
    <cellStyle name="Normal 3 13 2 2" xfId="5136" xr:uid="{00000000-0005-0000-0000-000087410000}"/>
    <cellStyle name="Normal 3 13 2 2 2" xfId="10561" xr:uid="{00000000-0005-0000-0000-000088410000}"/>
    <cellStyle name="Normal 3 13 2 2 2 2" xfId="21383" xr:uid="{00000000-0005-0000-0000-000089410000}"/>
    <cellStyle name="Normal 3 13 2 2 2 2 2" xfId="43028" xr:uid="{00000000-0005-0000-0000-00008A410000}"/>
    <cellStyle name="Normal 3 13 2 2 2 3" xfId="32206" xr:uid="{00000000-0005-0000-0000-00008B410000}"/>
    <cellStyle name="Normal 3 13 2 2 3" xfId="15972" xr:uid="{00000000-0005-0000-0000-00008C410000}"/>
    <cellStyle name="Normal 3 13 2 2 3 2" xfId="37617" xr:uid="{00000000-0005-0000-0000-00008D410000}"/>
    <cellStyle name="Normal 3 13 2 2 4" xfId="26795" xr:uid="{00000000-0005-0000-0000-00008E410000}"/>
    <cellStyle name="Normal 3 13 2 3" xfId="7865" xr:uid="{00000000-0005-0000-0000-00008F410000}"/>
    <cellStyle name="Normal 3 13 2 3 2" xfId="18687" xr:uid="{00000000-0005-0000-0000-000090410000}"/>
    <cellStyle name="Normal 3 13 2 3 2 2" xfId="40332" xr:uid="{00000000-0005-0000-0000-000091410000}"/>
    <cellStyle name="Normal 3 13 2 3 3" xfId="29510" xr:uid="{00000000-0005-0000-0000-000092410000}"/>
    <cellStyle name="Normal 3 13 2 4" xfId="13276" xr:uid="{00000000-0005-0000-0000-000093410000}"/>
    <cellStyle name="Normal 3 13 2 4 2" xfId="34921" xr:uid="{00000000-0005-0000-0000-000094410000}"/>
    <cellStyle name="Normal 3 13 2 5" xfId="24099" xr:uid="{00000000-0005-0000-0000-000095410000}"/>
    <cellStyle name="Normal 3 13 3" xfId="3789" xr:uid="{00000000-0005-0000-0000-000096410000}"/>
    <cellStyle name="Normal 3 13 3 2" xfId="9214" xr:uid="{00000000-0005-0000-0000-000097410000}"/>
    <cellStyle name="Normal 3 13 3 2 2" xfId="20036" xr:uid="{00000000-0005-0000-0000-000098410000}"/>
    <cellStyle name="Normal 3 13 3 2 2 2" xfId="41681" xr:uid="{00000000-0005-0000-0000-000099410000}"/>
    <cellStyle name="Normal 3 13 3 2 3" xfId="30859" xr:uid="{00000000-0005-0000-0000-00009A410000}"/>
    <cellStyle name="Normal 3 13 3 3" xfId="14625" xr:uid="{00000000-0005-0000-0000-00009B410000}"/>
    <cellStyle name="Normal 3 13 3 3 2" xfId="36270" xr:uid="{00000000-0005-0000-0000-00009C410000}"/>
    <cellStyle name="Normal 3 13 3 4" xfId="25448" xr:uid="{00000000-0005-0000-0000-00009D410000}"/>
    <cellStyle name="Normal 3 13 4" xfId="6518" xr:uid="{00000000-0005-0000-0000-00009E410000}"/>
    <cellStyle name="Normal 3 13 4 2" xfId="17340" xr:uid="{00000000-0005-0000-0000-00009F410000}"/>
    <cellStyle name="Normal 3 13 4 2 2" xfId="38985" xr:uid="{00000000-0005-0000-0000-0000A0410000}"/>
    <cellStyle name="Normal 3 13 4 3" xfId="28163" xr:uid="{00000000-0005-0000-0000-0000A1410000}"/>
    <cellStyle name="Normal 3 13 5" xfId="11929" xr:uid="{00000000-0005-0000-0000-0000A2410000}"/>
    <cellStyle name="Normal 3 13 5 2" xfId="33574" xr:uid="{00000000-0005-0000-0000-0000A3410000}"/>
    <cellStyle name="Normal 3 13 6" xfId="22752" xr:uid="{00000000-0005-0000-0000-0000A4410000}"/>
    <cellStyle name="Normal 3 14" xfId="1540" xr:uid="{00000000-0005-0000-0000-0000A5410000}"/>
    <cellStyle name="Normal 3 14 2" xfId="4238" xr:uid="{00000000-0005-0000-0000-0000A6410000}"/>
    <cellStyle name="Normal 3 14 2 2" xfId="9663" xr:uid="{00000000-0005-0000-0000-0000A7410000}"/>
    <cellStyle name="Normal 3 14 2 2 2" xfId="20485" xr:uid="{00000000-0005-0000-0000-0000A8410000}"/>
    <cellStyle name="Normal 3 14 2 2 2 2" xfId="42130" xr:uid="{00000000-0005-0000-0000-0000A9410000}"/>
    <cellStyle name="Normal 3 14 2 2 3" xfId="31308" xr:uid="{00000000-0005-0000-0000-0000AA410000}"/>
    <cellStyle name="Normal 3 14 2 3" xfId="15074" xr:uid="{00000000-0005-0000-0000-0000AB410000}"/>
    <cellStyle name="Normal 3 14 2 3 2" xfId="36719" xr:uid="{00000000-0005-0000-0000-0000AC410000}"/>
    <cellStyle name="Normal 3 14 2 4" xfId="25897" xr:uid="{00000000-0005-0000-0000-0000AD410000}"/>
    <cellStyle name="Normal 3 14 3" xfId="6967" xr:uid="{00000000-0005-0000-0000-0000AE410000}"/>
    <cellStyle name="Normal 3 14 3 2" xfId="17789" xr:uid="{00000000-0005-0000-0000-0000AF410000}"/>
    <cellStyle name="Normal 3 14 3 2 2" xfId="39434" xr:uid="{00000000-0005-0000-0000-0000B0410000}"/>
    <cellStyle name="Normal 3 14 3 3" xfId="28612" xr:uid="{00000000-0005-0000-0000-0000B1410000}"/>
    <cellStyle name="Normal 3 14 4" xfId="12378" xr:uid="{00000000-0005-0000-0000-0000B2410000}"/>
    <cellStyle name="Normal 3 14 4 2" xfId="34023" xr:uid="{00000000-0005-0000-0000-0000B3410000}"/>
    <cellStyle name="Normal 3 14 5" xfId="23201" xr:uid="{00000000-0005-0000-0000-0000B4410000}"/>
    <cellStyle name="Normal 3 15" xfId="2891" xr:uid="{00000000-0005-0000-0000-0000B5410000}"/>
    <cellStyle name="Normal 3 15 2" xfId="8316" xr:uid="{00000000-0005-0000-0000-0000B6410000}"/>
    <cellStyle name="Normal 3 15 2 2" xfId="19138" xr:uid="{00000000-0005-0000-0000-0000B7410000}"/>
    <cellStyle name="Normal 3 15 2 2 2" xfId="40783" xr:uid="{00000000-0005-0000-0000-0000B8410000}"/>
    <cellStyle name="Normal 3 15 2 3" xfId="29961" xr:uid="{00000000-0005-0000-0000-0000B9410000}"/>
    <cellStyle name="Normal 3 15 3" xfId="13727" xr:uid="{00000000-0005-0000-0000-0000BA410000}"/>
    <cellStyle name="Normal 3 15 3 2" xfId="35372" xr:uid="{00000000-0005-0000-0000-0000BB410000}"/>
    <cellStyle name="Normal 3 15 4" xfId="24550" xr:uid="{00000000-0005-0000-0000-0000BC410000}"/>
    <cellStyle name="Normal 3 16" xfId="73" xr:uid="{00000000-0005-0000-0000-0000BD410000}"/>
    <cellStyle name="Normal 3 16 2" xfId="5618" xr:uid="{00000000-0005-0000-0000-0000BE410000}"/>
    <cellStyle name="Normal 3 16 2 2" xfId="16440" xr:uid="{00000000-0005-0000-0000-0000BF410000}"/>
    <cellStyle name="Normal 3 16 2 2 2" xfId="38085" xr:uid="{00000000-0005-0000-0000-0000C0410000}"/>
    <cellStyle name="Normal 3 16 2 3" xfId="27263" xr:uid="{00000000-0005-0000-0000-0000C1410000}"/>
    <cellStyle name="Normal 3 16 3" xfId="11029" xr:uid="{00000000-0005-0000-0000-0000C2410000}"/>
    <cellStyle name="Normal 3 16 3 2" xfId="32674" xr:uid="{00000000-0005-0000-0000-0000C3410000}"/>
    <cellStyle name="Normal 3 16 4" xfId="21852" xr:uid="{00000000-0005-0000-0000-0000C4410000}"/>
    <cellStyle name="Normal 3 17" xfId="5596" xr:uid="{00000000-0005-0000-0000-0000C5410000}"/>
    <cellStyle name="Normal 3 17 2" xfId="11013" xr:uid="{00000000-0005-0000-0000-0000C6410000}"/>
    <cellStyle name="Normal 3 17 2 2" xfId="21835" xr:uid="{00000000-0005-0000-0000-0000C7410000}"/>
    <cellStyle name="Normal 3 17 2 2 2" xfId="43480" xr:uid="{00000000-0005-0000-0000-0000C8410000}"/>
    <cellStyle name="Normal 3 17 2 3" xfId="32658" xr:uid="{00000000-0005-0000-0000-0000C9410000}"/>
    <cellStyle name="Normal 3 17 3" xfId="16424" xr:uid="{00000000-0005-0000-0000-0000CA410000}"/>
    <cellStyle name="Normal 3 17 3 2" xfId="38069" xr:uid="{00000000-0005-0000-0000-0000CB410000}"/>
    <cellStyle name="Normal 3 17 4" xfId="27247" xr:uid="{00000000-0005-0000-0000-0000CC410000}"/>
    <cellStyle name="Normal 3 18" xfId="5612" xr:uid="{00000000-0005-0000-0000-0000CD410000}"/>
    <cellStyle name="Normal 3 18 2" xfId="16434" xr:uid="{00000000-0005-0000-0000-0000CE410000}"/>
    <cellStyle name="Normal 3 18 2 2" xfId="38079" xr:uid="{00000000-0005-0000-0000-0000CF410000}"/>
    <cellStyle name="Normal 3 18 3" xfId="27257" xr:uid="{00000000-0005-0000-0000-0000D0410000}"/>
    <cellStyle name="Normal 3 19" xfId="11023" xr:uid="{00000000-0005-0000-0000-0000D1410000}"/>
    <cellStyle name="Normal 3 19 2" xfId="32668" xr:uid="{00000000-0005-0000-0000-0000D2410000}"/>
    <cellStyle name="Normal 3 2" xfId="59" xr:uid="{00000000-0005-0000-0000-0000D3410000}"/>
    <cellStyle name="Normal 3 2 2" xfId="223" xr:uid="{00000000-0005-0000-0000-0000D4410000}"/>
    <cellStyle name="Normal 3 2 3" xfId="87" xr:uid="{00000000-0005-0000-0000-0000D5410000}"/>
    <cellStyle name="Normal 3 2 4" xfId="5601" xr:uid="{00000000-0005-0000-0000-0000D6410000}"/>
    <cellStyle name="Normal 3 2 4 2" xfId="11015" xr:uid="{00000000-0005-0000-0000-0000D7410000}"/>
    <cellStyle name="Normal 3 2 4 2 2" xfId="21837" xr:uid="{00000000-0005-0000-0000-0000D8410000}"/>
    <cellStyle name="Normal 3 2 4 2 2 2" xfId="43482" xr:uid="{00000000-0005-0000-0000-0000D9410000}"/>
    <cellStyle name="Normal 3 2 4 2 3" xfId="32660" xr:uid="{00000000-0005-0000-0000-0000DA410000}"/>
    <cellStyle name="Normal 3 2 4 3" xfId="16426" xr:uid="{00000000-0005-0000-0000-0000DB410000}"/>
    <cellStyle name="Normal 3 2 4 3 2" xfId="38071" xr:uid="{00000000-0005-0000-0000-0000DC410000}"/>
    <cellStyle name="Normal 3 2 4 4" xfId="27249" xr:uid="{00000000-0005-0000-0000-0000DD410000}"/>
    <cellStyle name="Normal 3 2 5" xfId="5615" xr:uid="{00000000-0005-0000-0000-0000DE410000}"/>
    <cellStyle name="Normal 3 2 5 2" xfId="16437" xr:uid="{00000000-0005-0000-0000-0000DF410000}"/>
    <cellStyle name="Normal 3 2 5 2 2" xfId="38082" xr:uid="{00000000-0005-0000-0000-0000E0410000}"/>
    <cellStyle name="Normal 3 2 5 3" xfId="27260" xr:uid="{00000000-0005-0000-0000-0000E1410000}"/>
    <cellStyle name="Normal 3 2 6" xfId="11026" xr:uid="{00000000-0005-0000-0000-0000E2410000}"/>
    <cellStyle name="Normal 3 2 6 2" xfId="32671" xr:uid="{00000000-0005-0000-0000-0000E3410000}"/>
    <cellStyle name="Normal 3 2 7" xfId="21849" xr:uid="{00000000-0005-0000-0000-0000E4410000}"/>
    <cellStyle name="Normal 3 20" xfId="21846" xr:uid="{00000000-0005-0000-0000-0000E5410000}"/>
    <cellStyle name="Normal 3 3" xfId="93" xr:uid="{00000000-0005-0000-0000-0000E6410000}"/>
    <cellStyle name="Normal 3 3 10" xfId="641" xr:uid="{00000000-0005-0000-0000-0000E7410000}"/>
    <cellStyle name="Normal 3 3 10 2" xfId="1990" xr:uid="{00000000-0005-0000-0000-0000E8410000}"/>
    <cellStyle name="Normal 3 3 10 2 2" xfId="4688" xr:uid="{00000000-0005-0000-0000-0000E9410000}"/>
    <cellStyle name="Normal 3 3 10 2 2 2" xfId="10113" xr:uid="{00000000-0005-0000-0000-0000EA410000}"/>
    <cellStyle name="Normal 3 3 10 2 2 2 2" xfId="20935" xr:uid="{00000000-0005-0000-0000-0000EB410000}"/>
    <cellStyle name="Normal 3 3 10 2 2 2 2 2" xfId="42580" xr:uid="{00000000-0005-0000-0000-0000EC410000}"/>
    <cellStyle name="Normal 3 3 10 2 2 2 3" xfId="31758" xr:uid="{00000000-0005-0000-0000-0000ED410000}"/>
    <cellStyle name="Normal 3 3 10 2 2 3" xfId="15524" xr:uid="{00000000-0005-0000-0000-0000EE410000}"/>
    <cellStyle name="Normal 3 3 10 2 2 3 2" xfId="37169" xr:uid="{00000000-0005-0000-0000-0000EF410000}"/>
    <cellStyle name="Normal 3 3 10 2 2 4" xfId="26347" xr:uid="{00000000-0005-0000-0000-0000F0410000}"/>
    <cellStyle name="Normal 3 3 10 2 3" xfId="7417" xr:uid="{00000000-0005-0000-0000-0000F1410000}"/>
    <cellStyle name="Normal 3 3 10 2 3 2" xfId="18239" xr:uid="{00000000-0005-0000-0000-0000F2410000}"/>
    <cellStyle name="Normal 3 3 10 2 3 2 2" xfId="39884" xr:uid="{00000000-0005-0000-0000-0000F3410000}"/>
    <cellStyle name="Normal 3 3 10 2 3 3" xfId="29062" xr:uid="{00000000-0005-0000-0000-0000F4410000}"/>
    <cellStyle name="Normal 3 3 10 2 4" xfId="12828" xr:uid="{00000000-0005-0000-0000-0000F5410000}"/>
    <cellStyle name="Normal 3 3 10 2 4 2" xfId="34473" xr:uid="{00000000-0005-0000-0000-0000F6410000}"/>
    <cellStyle name="Normal 3 3 10 2 5" xfId="23651" xr:uid="{00000000-0005-0000-0000-0000F7410000}"/>
    <cellStyle name="Normal 3 3 10 3" xfId="3341" xr:uid="{00000000-0005-0000-0000-0000F8410000}"/>
    <cellStyle name="Normal 3 3 10 3 2" xfId="8766" xr:uid="{00000000-0005-0000-0000-0000F9410000}"/>
    <cellStyle name="Normal 3 3 10 3 2 2" xfId="19588" xr:uid="{00000000-0005-0000-0000-0000FA410000}"/>
    <cellStyle name="Normal 3 3 10 3 2 2 2" xfId="41233" xr:uid="{00000000-0005-0000-0000-0000FB410000}"/>
    <cellStyle name="Normal 3 3 10 3 2 3" xfId="30411" xr:uid="{00000000-0005-0000-0000-0000FC410000}"/>
    <cellStyle name="Normal 3 3 10 3 3" xfId="14177" xr:uid="{00000000-0005-0000-0000-0000FD410000}"/>
    <cellStyle name="Normal 3 3 10 3 3 2" xfId="35822" xr:uid="{00000000-0005-0000-0000-0000FE410000}"/>
    <cellStyle name="Normal 3 3 10 3 4" xfId="25000" xr:uid="{00000000-0005-0000-0000-0000FF410000}"/>
    <cellStyle name="Normal 3 3 10 4" xfId="6070" xr:uid="{00000000-0005-0000-0000-000000420000}"/>
    <cellStyle name="Normal 3 3 10 4 2" xfId="16892" xr:uid="{00000000-0005-0000-0000-000001420000}"/>
    <cellStyle name="Normal 3 3 10 4 2 2" xfId="38537" xr:uid="{00000000-0005-0000-0000-000002420000}"/>
    <cellStyle name="Normal 3 3 10 4 3" xfId="27715" xr:uid="{00000000-0005-0000-0000-000003420000}"/>
    <cellStyle name="Normal 3 3 10 5" xfId="11481" xr:uid="{00000000-0005-0000-0000-000004420000}"/>
    <cellStyle name="Normal 3 3 10 5 2" xfId="33126" xr:uid="{00000000-0005-0000-0000-000005420000}"/>
    <cellStyle name="Normal 3 3 10 6" xfId="22304" xr:uid="{00000000-0005-0000-0000-000006420000}"/>
    <cellStyle name="Normal 3 3 11" xfId="1090" xr:uid="{00000000-0005-0000-0000-000007420000}"/>
    <cellStyle name="Normal 3 3 11 2" xfId="2439" xr:uid="{00000000-0005-0000-0000-000008420000}"/>
    <cellStyle name="Normal 3 3 11 2 2" xfId="5137" xr:uid="{00000000-0005-0000-0000-000009420000}"/>
    <cellStyle name="Normal 3 3 11 2 2 2" xfId="10562" xr:uid="{00000000-0005-0000-0000-00000A420000}"/>
    <cellStyle name="Normal 3 3 11 2 2 2 2" xfId="21384" xr:uid="{00000000-0005-0000-0000-00000B420000}"/>
    <cellStyle name="Normal 3 3 11 2 2 2 2 2" xfId="43029" xr:uid="{00000000-0005-0000-0000-00000C420000}"/>
    <cellStyle name="Normal 3 3 11 2 2 2 3" xfId="32207" xr:uid="{00000000-0005-0000-0000-00000D420000}"/>
    <cellStyle name="Normal 3 3 11 2 2 3" xfId="15973" xr:uid="{00000000-0005-0000-0000-00000E420000}"/>
    <cellStyle name="Normal 3 3 11 2 2 3 2" xfId="37618" xr:uid="{00000000-0005-0000-0000-00000F420000}"/>
    <cellStyle name="Normal 3 3 11 2 2 4" xfId="26796" xr:uid="{00000000-0005-0000-0000-000010420000}"/>
    <cellStyle name="Normal 3 3 11 2 3" xfId="7866" xr:uid="{00000000-0005-0000-0000-000011420000}"/>
    <cellStyle name="Normal 3 3 11 2 3 2" xfId="18688" xr:uid="{00000000-0005-0000-0000-000012420000}"/>
    <cellStyle name="Normal 3 3 11 2 3 2 2" xfId="40333" xr:uid="{00000000-0005-0000-0000-000013420000}"/>
    <cellStyle name="Normal 3 3 11 2 3 3" xfId="29511" xr:uid="{00000000-0005-0000-0000-000014420000}"/>
    <cellStyle name="Normal 3 3 11 2 4" xfId="13277" xr:uid="{00000000-0005-0000-0000-000015420000}"/>
    <cellStyle name="Normal 3 3 11 2 4 2" xfId="34922" xr:uid="{00000000-0005-0000-0000-000016420000}"/>
    <cellStyle name="Normal 3 3 11 2 5" xfId="24100" xr:uid="{00000000-0005-0000-0000-000017420000}"/>
    <cellStyle name="Normal 3 3 11 3" xfId="3790" xr:uid="{00000000-0005-0000-0000-000018420000}"/>
    <cellStyle name="Normal 3 3 11 3 2" xfId="9215" xr:uid="{00000000-0005-0000-0000-000019420000}"/>
    <cellStyle name="Normal 3 3 11 3 2 2" xfId="20037" xr:uid="{00000000-0005-0000-0000-00001A420000}"/>
    <cellStyle name="Normal 3 3 11 3 2 2 2" xfId="41682" xr:uid="{00000000-0005-0000-0000-00001B420000}"/>
    <cellStyle name="Normal 3 3 11 3 2 3" xfId="30860" xr:uid="{00000000-0005-0000-0000-00001C420000}"/>
    <cellStyle name="Normal 3 3 11 3 3" xfId="14626" xr:uid="{00000000-0005-0000-0000-00001D420000}"/>
    <cellStyle name="Normal 3 3 11 3 3 2" xfId="36271" xr:uid="{00000000-0005-0000-0000-00001E420000}"/>
    <cellStyle name="Normal 3 3 11 3 4" xfId="25449" xr:uid="{00000000-0005-0000-0000-00001F420000}"/>
    <cellStyle name="Normal 3 3 11 4" xfId="6519" xr:uid="{00000000-0005-0000-0000-000020420000}"/>
    <cellStyle name="Normal 3 3 11 4 2" xfId="17341" xr:uid="{00000000-0005-0000-0000-000021420000}"/>
    <cellStyle name="Normal 3 3 11 4 2 2" xfId="38986" xr:uid="{00000000-0005-0000-0000-000022420000}"/>
    <cellStyle name="Normal 3 3 11 4 3" xfId="28164" xr:uid="{00000000-0005-0000-0000-000023420000}"/>
    <cellStyle name="Normal 3 3 11 5" xfId="11930" xr:uid="{00000000-0005-0000-0000-000024420000}"/>
    <cellStyle name="Normal 3 3 11 5 2" xfId="33575" xr:uid="{00000000-0005-0000-0000-000025420000}"/>
    <cellStyle name="Normal 3 3 11 6" xfId="22753" xr:uid="{00000000-0005-0000-0000-000026420000}"/>
    <cellStyle name="Normal 3 3 12" xfId="1541" xr:uid="{00000000-0005-0000-0000-000027420000}"/>
    <cellStyle name="Normal 3 3 12 2" xfId="4239" xr:uid="{00000000-0005-0000-0000-000028420000}"/>
    <cellStyle name="Normal 3 3 12 2 2" xfId="9664" xr:uid="{00000000-0005-0000-0000-000029420000}"/>
    <cellStyle name="Normal 3 3 12 2 2 2" xfId="20486" xr:uid="{00000000-0005-0000-0000-00002A420000}"/>
    <cellStyle name="Normal 3 3 12 2 2 2 2" xfId="42131" xr:uid="{00000000-0005-0000-0000-00002B420000}"/>
    <cellStyle name="Normal 3 3 12 2 2 3" xfId="31309" xr:uid="{00000000-0005-0000-0000-00002C420000}"/>
    <cellStyle name="Normal 3 3 12 2 3" xfId="15075" xr:uid="{00000000-0005-0000-0000-00002D420000}"/>
    <cellStyle name="Normal 3 3 12 2 3 2" xfId="36720" xr:uid="{00000000-0005-0000-0000-00002E420000}"/>
    <cellStyle name="Normal 3 3 12 2 4" xfId="25898" xr:uid="{00000000-0005-0000-0000-00002F420000}"/>
    <cellStyle name="Normal 3 3 12 3" xfId="6968" xr:uid="{00000000-0005-0000-0000-000030420000}"/>
    <cellStyle name="Normal 3 3 12 3 2" xfId="17790" xr:uid="{00000000-0005-0000-0000-000031420000}"/>
    <cellStyle name="Normal 3 3 12 3 2 2" xfId="39435" xr:uid="{00000000-0005-0000-0000-000032420000}"/>
    <cellStyle name="Normal 3 3 12 3 3" xfId="28613" xr:uid="{00000000-0005-0000-0000-000033420000}"/>
    <cellStyle name="Normal 3 3 12 4" xfId="12379" xr:uid="{00000000-0005-0000-0000-000034420000}"/>
    <cellStyle name="Normal 3 3 12 4 2" xfId="34024" xr:uid="{00000000-0005-0000-0000-000035420000}"/>
    <cellStyle name="Normal 3 3 12 5" xfId="23202" xr:uid="{00000000-0005-0000-0000-000036420000}"/>
    <cellStyle name="Normal 3 3 13" xfId="2892" xr:uid="{00000000-0005-0000-0000-000037420000}"/>
    <cellStyle name="Normal 3 3 13 2" xfId="8317" xr:uid="{00000000-0005-0000-0000-000038420000}"/>
    <cellStyle name="Normal 3 3 13 2 2" xfId="19139" xr:uid="{00000000-0005-0000-0000-000039420000}"/>
    <cellStyle name="Normal 3 3 13 2 2 2" xfId="40784" xr:uid="{00000000-0005-0000-0000-00003A420000}"/>
    <cellStyle name="Normal 3 3 13 2 3" xfId="29962" xr:uid="{00000000-0005-0000-0000-00003B420000}"/>
    <cellStyle name="Normal 3 3 13 3" xfId="13728" xr:uid="{00000000-0005-0000-0000-00003C420000}"/>
    <cellStyle name="Normal 3 3 13 3 2" xfId="35373" xr:uid="{00000000-0005-0000-0000-00003D420000}"/>
    <cellStyle name="Normal 3 3 13 4" xfId="24551" xr:uid="{00000000-0005-0000-0000-00003E420000}"/>
    <cellStyle name="Normal 3 3 14" xfId="5621" xr:uid="{00000000-0005-0000-0000-00003F420000}"/>
    <cellStyle name="Normal 3 3 14 2" xfId="16443" xr:uid="{00000000-0005-0000-0000-000040420000}"/>
    <cellStyle name="Normal 3 3 14 2 2" xfId="38088" xr:uid="{00000000-0005-0000-0000-000041420000}"/>
    <cellStyle name="Normal 3 3 14 3" xfId="27266" xr:uid="{00000000-0005-0000-0000-000042420000}"/>
    <cellStyle name="Normal 3 3 15" xfId="11032" xr:uid="{00000000-0005-0000-0000-000043420000}"/>
    <cellStyle name="Normal 3 3 15 2" xfId="32677" xr:uid="{00000000-0005-0000-0000-000044420000}"/>
    <cellStyle name="Normal 3 3 16" xfId="21855" xr:uid="{00000000-0005-0000-0000-000045420000}"/>
    <cellStyle name="Normal 3 3 2" xfId="141" xr:uid="{00000000-0005-0000-0000-000046420000}"/>
    <cellStyle name="Normal 3 3 2 10" xfId="5639" xr:uid="{00000000-0005-0000-0000-000047420000}"/>
    <cellStyle name="Normal 3 3 2 10 2" xfId="16461" xr:uid="{00000000-0005-0000-0000-000048420000}"/>
    <cellStyle name="Normal 3 3 2 10 2 2" xfId="38106" xr:uid="{00000000-0005-0000-0000-000049420000}"/>
    <cellStyle name="Normal 3 3 2 10 3" xfId="27284" xr:uid="{00000000-0005-0000-0000-00004A420000}"/>
    <cellStyle name="Normal 3 3 2 11" xfId="11050" xr:uid="{00000000-0005-0000-0000-00004B420000}"/>
    <cellStyle name="Normal 3 3 2 11 2" xfId="32695" xr:uid="{00000000-0005-0000-0000-00004C420000}"/>
    <cellStyle name="Normal 3 3 2 12" xfId="21873" xr:uid="{00000000-0005-0000-0000-00004D420000}"/>
    <cellStyle name="Normal 3 3 2 2" xfId="226" xr:uid="{00000000-0005-0000-0000-00004E420000}"/>
    <cellStyle name="Normal 3 3 2 2 10" xfId="21926" xr:uid="{00000000-0005-0000-0000-00004F420000}"/>
    <cellStyle name="Normal 3 3 2 2 2" xfId="412" xr:uid="{00000000-0005-0000-0000-000050420000}"/>
    <cellStyle name="Normal 3 3 2 2 2 2" xfId="861" xr:uid="{00000000-0005-0000-0000-000051420000}"/>
    <cellStyle name="Normal 3 3 2 2 2 2 2" xfId="2210" xr:uid="{00000000-0005-0000-0000-000052420000}"/>
    <cellStyle name="Normal 3 3 2 2 2 2 2 2" xfId="4908" xr:uid="{00000000-0005-0000-0000-000053420000}"/>
    <cellStyle name="Normal 3 3 2 2 2 2 2 2 2" xfId="10333" xr:uid="{00000000-0005-0000-0000-000054420000}"/>
    <cellStyle name="Normal 3 3 2 2 2 2 2 2 2 2" xfId="21155" xr:uid="{00000000-0005-0000-0000-000055420000}"/>
    <cellStyle name="Normal 3 3 2 2 2 2 2 2 2 2 2" xfId="42800" xr:uid="{00000000-0005-0000-0000-000056420000}"/>
    <cellStyle name="Normal 3 3 2 2 2 2 2 2 2 3" xfId="31978" xr:uid="{00000000-0005-0000-0000-000057420000}"/>
    <cellStyle name="Normal 3 3 2 2 2 2 2 2 3" xfId="15744" xr:uid="{00000000-0005-0000-0000-000058420000}"/>
    <cellStyle name="Normal 3 3 2 2 2 2 2 2 3 2" xfId="37389" xr:uid="{00000000-0005-0000-0000-000059420000}"/>
    <cellStyle name="Normal 3 3 2 2 2 2 2 2 4" xfId="26567" xr:uid="{00000000-0005-0000-0000-00005A420000}"/>
    <cellStyle name="Normal 3 3 2 2 2 2 2 3" xfId="7637" xr:uid="{00000000-0005-0000-0000-00005B420000}"/>
    <cellStyle name="Normal 3 3 2 2 2 2 2 3 2" xfId="18459" xr:uid="{00000000-0005-0000-0000-00005C420000}"/>
    <cellStyle name="Normal 3 3 2 2 2 2 2 3 2 2" xfId="40104" xr:uid="{00000000-0005-0000-0000-00005D420000}"/>
    <cellStyle name="Normal 3 3 2 2 2 2 2 3 3" xfId="29282" xr:uid="{00000000-0005-0000-0000-00005E420000}"/>
    <cellStyle name="Normal 3 3 2 2 2 2 2 4" xfId="13048" xr:uid="{00000000-0005-0000-0000-00005F420000}"/>
    <cellStyle name="Normal 3 3 2 2 2 2 2 4 2" xfId="34693" xr:uid="{00000000-0005-0000-0000-000060420000}"/>
    <cellStyle name="Normal 3 3 2 2 2 2 2 5" xfId="23871" xr:uid="{00000000-0005-0000-0000-000061420000}"/>
    <cellStyle name="Normal 3 3 2 2 2 2 3" xfId="3561" xr:uid="{00000000-0005-0000-0000-000062420000}"/>
    <cellStyle name="Normal 3 3 2 2 2 2 3 2" xfId="8986" xr:uid="{00000000-0005-0000-0000-000063420000}"/>
    <cellStyle name="Normal 3 3 2 2 2 2 3 2 2" xfId="19808" xr:uid="{00000000-0005-0000-0000-000064420000}"/>
    <cellStyle name="Normal 3 3 2 2 2 2 3 2 2 2" xfId="41453" xr:uid="{00000000-0005-0000-0000-000065420000}"/>
    <cellStyle name="Normal 3 3 2 2 2 2 3 2 3" xfId="30631" xr:uid="{00000000-0005-0000-0000-000066420000}"/>
    <cellStyle name="Normal 3 3 2 2 2 2 3 3" xfId="14397" xr:uid="{00000000-0005-0000-0000-000067420000}"/>
    <cellStyle name="Normal 3 3 2 2 2 2 3 3 2" xfId="36042" xr:uid="{00000000-0005-0000-0000-000068420000}"/>
    <cellStyle name="Normal 3 3 2 2 2 2 3 4" xfId="25220" xr:uid="{00000000-0005-0000-0000-000069420000}"/>
    <cellStyle name="Normal 3 3 2 2 2 2 4" xfId="6290" xr:uid="{00000000-0005-0000-0000-00006A420000}"/>
    <cellStyle name="Normal 3 3 2 2 2 2 4 2" xfId="17112" xr:uid="{00000000-0005-0000-0000-00006B420000}"/>
    <cellStyle name="Normal 3 3 2 2 2 2 4 2 2" xfId="38757" xr:uid="{00000000-0005-0000-0000-00006C420000}"/>
    <cellStyle name="Normal 3 3 2 2 2 2 4 3" xfId="27935" xr:uid="{00000000-0005-0000-0000-00006D420000}"/>
    <cellStyle name="Normal 3 3 2 2 2 2 5" xfId="11701" xr:uid="{00000000-0005-0000-0000-00006E420000}"/>
    <cellStyle name="Normal 3 3 2 2 2 2 5 2" xfId="33346" xr:uid="{00000000-0005-0000-0000-00006F420000}"/>
    <cellStyle name="Normal 3 3 2 2 2 2 6" xfId="22524" xr:uid="{00000000-0005-0000-0000-000070420000}"/>
    <cellStyle name="Normal 3 3 2 2 2 3" xfId="1310" xr:uid="{00000000-0005-0000-0000-000071420000}"/>
    <cellStyle name="Normal 3 3 2 2 2 3 2" xfId="2659" xr:uid="{00000000-0005-0000-0000-000072420000}"/>
    <cellStyle name="Normal 3 3 2 2 2 3 2 2" xfId="5357" xr:uid="{00000000-0005-0000-0000-000073420000}"/>
    <cellStyle name="Normal 3 3 2 2 2 3 2 2 2" xfId="10782" xr:uid="{00000000-0005-0000-0000-000074420000}"/>
    <cellStyle name="Normal 3 3 2 2 2 3 2 2 2 2" xfId="21604" xr:uid="{00000000-0005-0000-0000-000075420000}"/>
    <cellStyle name="Normal 3 3 2 2 2 3 2 2 2 2 2" xfId="43249" xr:uid="{00000000-0005-0000-0000-000076420000}"/>
    <cellStyle name="Normal 3 3 2 2 2 3 2 2 2 3" xfId="32427" xr:uid="{00000000-0005-0000-0000-000077420000}"/>
    <cellStyle name="Normal 3 3 2 2 2 3 2 2 3" xfId="16193" xr:uid="{00000000-0005-0000-0000-000078420000}"/>
    <cellStyle name="Normal 3 3 2 2 2 3 2 2 3 2" xfId="37838" xr:uid="{00000000-0005-0000-0000-000079420000}"/>
    <cellStyle name="Normal 3 3 2 2 2 3 2 2 4" xfId="27016" xr:uid="{00000000-0005-0000-0000-00007A420000}"/>
    <cellStyle name="Normal 3 3 2 2 2 3 2 3" xfId="8086" xr:uid="{00000000-0005-0000-0000-00007B420000}"/>
    <cellStyle name="Normal 3 3 2 2 2 3 2 3 2" xfId="18908" xr:uid="{00000000-0005-0000-0000-00007C420000}"/>
    <cellStyle name="Normal 3 3 2 2 2 3 2 3 2 2" xfId="40553" xr:uid="{00000000-0005-0000-0000-00007D420000}"/>
    <cellStyle name="Normal 3 3 2 2 2 3 2 3 3" xfId="29731" xr:uid="{00000000-0005-0000-0000-00007E420000}"/>
    <cellStyle name="Normal 3 3 2 2 2 3 2 4" xfId="13497" xr:uid="{00000000-0005-0000-0000-00007F420000}"/>
    <cellStyle name="Normal 3 3 2 2 2 3 2 4 2" xfId="35142" xr:uid="{00000000-0005-0000-0000-000080420000}"/>
    <cellStyle name="Normal 3 3 2 2 2 3 2 5" xfId="24320" xr:uid="{00000000-0005-0000-0000-000081420000}"/>
    <cellStyle name="Normal 3 3 2 2 2 3 3" xfId="4010" xr:uid="{00000000-0005-0000-0000-000082420000}"/>
    <cellStyle name="Normal 3 3 2 2 2 3 3 2" xfId="9435" xr:uid="{00000000-0005-0000-0000-000083420000}"/>
    <cellStyle name="Normal 3 3 2 2 2 3 3 2 2" xfId="20257" xr:uid="{00000000-0005-0000-0000-000084420000}"/>
    <cellStyle name="Normal 3 3 2 2 2 3 3 2 2 2" xfId="41902" xr:uid="{00000000-0005-0000-0000-000085420000}"/>
    <cellStyle name="Normal 3 3 2 2 2 3 3 2 3" xfId="31080" xr:uid="{00000000-0005-0000-0000-000086420000}"/>
    <cellStyle name="Normal 3 3 2 2 2 3 3 3" xfId="14846" xr:uid="{00000000-0005-0000-0000-000087420000}"/>
    <cellStyle name="Normal 3 3 2 2 2 3 3 3 2" xfId="36491" xr:uid="{00000000-0005-0000-0000-000088420000}"/>
    <cellStyle name="Normal 3 3 2 2 2 3 3 4" xfId="25669" xr:uid="{00000000-0005-0000-0000-000089420000}"/>
    <cellStyle name="Normal 3 3 2 2 2 3 4" xfId="6739" xr:uid="{00000000-0005-0000-0000-00008A420000}"/>
    <cellStyle name="Normal 3 3 2 2 2 3 4 2" xfId="17561" xr:uid="{00000000-0005-0000-0000-00008B420000}"/>
    <cellStyle name="Normal 3 3 2 2 2 3 4 2 2" xfId="39206" xr:uid="{00000000-0005-0000-0000-00008C420000}"/>
    <cellStyle name="Normal 3 3 2 2 2 3 4 3" xfId="28384" xr:uid="{00000000-0005-0000-0000-00008D420000}"/>
    <cellStyle name="Normal 3 3 2 2 2 3 5" xfId="12150" xr:uid="{00000000-0005-0000-0000-00008E420000}"/>
    <cellStyle name="Normal 3 3 2 2 2 3 5 2" xfId="33795" xr:uid="{00000000-0005-0000-0000-00008F420000}"/>
    <cellStyle name="Normal 3 3 2 2 2 3 6" xfId="22973" xr:uid="{00000000-0005-0000-0000-000090420000}"/>
    <cellStyle name="Normal 3 3 2 2 2 4" xfId="1761" xr:uid="{00000000-0005-0000-0000-000091420000}"/>
    <cellStyle name="Normal 3 3 2 2 2 4 2" xfId="4459" xr:uid="{00000000-0005-0000-0000-000092420000}"/>
    <cellStyle name="Normal 3 3 2 2 2 4 2 2" xfId="9884" xr:uid="{00000000-0005-0000-0000-000093420000}"/>
    <cellStyle name="Normal 3 3 2 2 2 4 2 2 2" xfId="20706" xr:uid="{00000000-0005-0000-0000-000094420000}"/>
    <cellStyle name="Normal 3 3 2 2 2 4 2 2 2 2" xfId="42351" xr:uid="{00000000-0005-0000-0000-000095420000}"/>
    <cellStyle name="Normal 3 3 2 2 2 4 2 2 3" xfId="31529" xr:uid="{00000000-0005-0000-0000-000096420000}"/>
    <cellStyle name="Normal 3 3 2 2 2 4 2 3" xfId="15295" xr:uid="{00000000-0005-0000-0000-000097420000}"/>
    <cellStyle name="Normal 3 3 2 2 2 4 2 3 2" xfId="36940" xr:uid="{00000000-0005-0000-0000-000098420000}"/>
    <cellStyle name="Normal 3 3 2 2 2 4 2 4" xfId="26118" xr:uid="{00000000-0005-0000-0000-000099420000}"/>
    <cellStyle name="Normal 3 3 2 2 2 4 3" xfId="7188" xr:uid="{00000000-0005-0000-0000-00009A420000}"/>
    <cellStyle name="Normal 3 3 2 2 2 4 3 2" xfId="18010" xr:uid="{00000000-0005-0000-0000-00009B420000}"/>
    <cellStyle name="Normal 3 3 2 2 2 4 3 2 2" xfId="39655" xr:uid="{00000000-0005-0000-0000-00009C420000}"/>
    <cellStyle name="Normal 3 3 2 2 2 4 3 3" xfId="28833" xr:uid="{00000000-0005-0000-0000-00009D420000}"/>
    <cellStyle name="Normal 3 3 2 2 2 4 4" xfId="12599" xr:uid="{00000000-0005-0000-0000-00009E420000}"/>
    <cellStyle name="Normal 3 3 2 2 2 4 4 2" xfId="34244" xr:uid="{00000000-0005-0000-0000-00009F420000}"/>
    <cellStyle name="Normal 3 3 2 2 2 4 5" xfId="23422" xr:uid="{00000000-0005-0000-0000-0000A0420000}"/>
    <cellStyle name="Normal 3 3 2 2 2 5" xfId="3112" xr:uid="{00000000-0005-0000-0000-0000A1420000}"/>
    <cellStyle name="Normal 3 3 2 2 2 5 2" xfId="8537" xr:uid="{00000000-0005-0000-0000-0000A2420000}"/>
    <cellStyle name="Normal 3 3 2 2 2 5 2 2" xfId="19359" xr:uid="{00000000-0005-0000-0000-0000A3420000}"/>
    <cellStyle name="Normal 3 3 2 2 2 5 2 2 2" xfId="41004" xr:uid="{00000000-0005-0000-0000-0000A4420000}"/>
    <cellStyle name="Normal 3 3 2 2 2 5 2 3" xfId="30182" xr:uid="{00000000-0005-0000-0000-0000A5420000}"/>
    <cellStyle name="Normal 3 3 2 2 2 5 3" xfId="13948" xr:uid="{00000000-0005-0000-0000-0000A6420000}"/>
    <cellStyle name="Normal 3 3 2 2 2 5 3 2" xfId="35593" xr:uid="{00000000-0005-0000-0000-0000A7420000}"/>
    <cellStyle name="Normal 3 3 2 2 2 5 4" xfId="24771" xr:uid="{00000000-0005-0000-0000-0000A8420000}"/>
    <cellStyle name="Normal 3 3 2 2 2 6" xfId="5841" xr:uid="{00000000-0005-0000-0000-0000A9420000}"/>
    <cellStyle name="Normal 3 3 2 2 2 6 2" xfId="16663" xr:uid="{00000000-0005-0000-0000-0000AA420000}"/>
    <cellStyle name="Normal 3 3 2 2 2 6 2 2" xfId="38308" xr:uid="{00000000-0005-0000-0000-0000AB420000}"/>
    <cellStyle name="Normal 3 3 2 2 2 6 3" xfId="27486" xr:uid="{00000000-0005-0000-0000-0000AC420000}"/>
    <cellStyle name="Normal 3 3 2 2 2 7" xfId="11252" xr:uid="{00000000-0005-0000-0000-0000AD420000}"/>
    <cellStyle name="Normal 3 3 2 2 2 7 2" xfId="32897" xr:uid="{00000000-0005-0000-0000-0000AE420000}"/>
    <cellStyle name="Normal 3 3 2 2 2 8" xfId="22075" xr:uid="{00000000-0005-0000-0000-0000AF420000}"/>
    <cellStyle name="Normal 3 3 2 2 3" xfId="562" xr:uid="{00000000-0005-0000-0000-0000B0420000}"/>
    <cellStyle name="Normal 3 3 2 2 3 2" xfId="1011" xr:uid="{00000000-0005-0000-0000-0000B1420000}"/>
    <cellStyle name="Normal 3 3 2 2 3 2 2" xfId="2360" xr:uid="{00000000-0005-0000-0000-0000B2420000}"/>
    <cellStyle name="Normal 3 3 2 2 3 2 2 2" xfId="5058" xr:uid="{00000000-0005-0000-0000-0000B3420000}"/>
    <cellStyle name="Normal 3 3 2 2 3 2 2 2 2" xfId="10483" xr:uid="{00000000-0005-0000-0000-0000B4420000}"/>
    <cellStyle name="Normal 3 3 2 2 3 2 2 2 2 2" xfId="21305" xr:uid="{00000000-0005-0000-0000-0000B5420000}"/>
    <cellStyle name="Normal 3 3 2 2 3 2 2 2 2 2 2" xfId="42950" xr:uid="{00000000-0005-0000-0000-0000B6420000}"/>
    <cellStyle name="Normal 3 3 2 2 3 2 2 2 2 3" xfId="32128" xr:uid="{00000000-0005-0000-0000-0000B7420000}"/>
    <cellStyle name="Normal 3 3 2 2 3 2 2 2 3" xfId="15894" xr:uid="{00000000-0005-0000-0000-0000B8420000}"/>
    <cellStyle name="Normal 3 3 2 2 3 2 2 2 3 2" xfId="37539" xr:uid="{00000000-0005-0000-0000-0000B9420000}"/>
    <cellStyle name="Normal 3 3 2 2 3 2 2 2 4" xfId="26717" xr:uid="{00000000-0005-0000-0000-0000BA420000}"/>
    <cellStyle name="Normal 3 3 2 2 3 2 2 3" xfId="7787" xr:uid="{00000000-0005-0000-0000-0000BB420000}"/>
    <cellStyle name="Normal 3 3 2 2 3 2 2 3 2" xfId="18609" xr:uid="{00000000-0005-0000-0000-0000BC420000}"/>
    <cellStyle name="Normal 3 3 2 2 3 2 2 3 2 2" xfId="40254" xr:uid="{00000000-0005-0000-0000-0000BD420000}"/>
    <cellStyle name="Normal 3 3 2 2 3 2 2 3 3" xfId="29432" xr:uid="{00000000-0005-0000-0000-0000BE420000}"/>
    <cellStyle name="Normal 3 3 2 2 3 2 2 4" xfId="13198" xr:uid="{00000000-0005-0000-0000-0000BF420000}"/>
    <cellStyle name="Normal 3 3 2 2 3 2 2 4 2" xfId="34843" xr:uid="{00000000-0005-0000-0000-0000C0420000}"/>
    <cellStyle name="Normal 3 3 2 2 3 2 2 5" xfId="24021" xr:uid="{00000000-0005-0000-0000-0000C1420000}"/>
    <cellStyle name="Normal 3 3 2 2 3 2 3" xfId="3711" xr:uid="{00000000-0005-0000-0000-0000C2420000}"/>
    <cellStyle name="Normal 3 3 2 2 3 2 3 2" xfId="9136" xr:uid="{00000000-0005-0000-0000-0000C3420000}"/>
    <cellStyle name="Normal 3 3 2 2 3 2 3 2 2" xfId="19958" xr:uid="{00000000-0005-0000-0000-0000C4420000}"/>
    <cellStyle name="Normal 3 3 2 2 3 2 3 2 2 2" xfId="41603" xr:uid="{00000000-0005-0000-0000-0000C5420000}"/>
    <cellStyle name="Normal 3 3 2 2 3 2 3 2 3" xfId="30781" xr:uid="{00000000-0005-0000-0000-0000C6420000}"/>
    <cellStyle name="Normal 3 3 2 2 3 2 3 3" xfId="14547" xr:uid="{00000000-0005-0000-0000-0000C7420000}"/>
    <cellStyle name="Normal 3 3 2 2 3 2 3 3 2" xfId="36192" xr:uid="{00000000-0005-0000-0000-0000C8420000}"/>
    <cellStyle name="Normal 3 3 2 2 3 2 3 4" xfId="25370" xr:uid="{00000000-0005-0000-0000-0000C9420000}"/>
    <cellStyle name="Normal 3 3 2 2 3 2 4" xfId="6440" xr:uid="{00000000-0005-0000-0000-0000CA420000}"/>
    <cellStyle name="Normal 3 3 2 2 3 2 4 2" xfId="17262" xr:uid="{00000000-0005-0000-0000-0000CB420000}"/>
    <cellStyle name="Normal 3 3 2 2 3 2 4 2 2" xfId="38907" xr:uid="{00000000-0005-0000-0000-0000CC420000}"/>
    <cellStyle name="Normal 3 3 2 2 3 2 4 3" xfId="28085" xr:uid="{00000000-0005-0000-0000-0000CD420000}"/>
    <cellStyle name="Normal 3 3 2 2 3 2 5" xfId="11851" xr:uid="{00000000-0005-0000-0000-0000CE420000}"/>
    <cellStyle name="Normal 3 3 2 2 3 2 5 2" xfId="33496" xr:uid="{00000000-0005-0000-0000-0000CF420000}"/>
    <cellStyle name="Normal 3 3 2 2 3 2 6" xfId="22674" xr:uid="{00000000-0005-0000-0000-0000D0420000}"/>
    <cellStyle name="Normal 3 3 2 2 3 3" xfId="1460" xr:uid="{00000000-0005-0000-0000-0000D1420000}"/>
    <cellStyle name="Normal 3 3 2 2 3 3 2" xfId="2809" xr:uid="{00000000-0005-0000-0000-0000D2420000}"/>
    <cellStyle name="Normal 3 3 2 2 3 3 2 2" xfId="5507" xr:uid="{00000000-0005-0000-0000-0000D3420000}"/>
    <cellStyle name="Normal 3 3 2 2 3 3 2 2 2" xfId="10932" xr:uid="{00000000-0005-0000-0000-0000D4420000}"/>
    <cellStyle name="Normal 3 3 2 2 3 3 2 2 2 2" xfId="21754" xr:uid="{00000000-0005-0000-0000-0000D5420000}"/>
    <cellStyle name="Normal 3 3 2 2 3 3 2 2 2 2 2" xfId="43399" xr:uid="{00000000-0005-0000-0000-0000D6420000}"/>
    <cellStyle name="Normal 3 3 2 2 3 3 2 2 2 3" xfId="32577" xr:uid="{00000000-0005-0000-0000-0000D7420000}"/>
    <cellStyle name="Normal 3 3 2 2 3 3 2 2 3" xfId="16343" xr:uid="{00000000-0005-0000-0000-0000D8420000}"/>
    <cellStyle name="Normal 3 3 2 2 3 3 2 2 3 2" xfId="37988" xr:uid="{00000000-0005-0000-0000-0000D9420000}"/>
    <cellStyle name="Normal 3 3 2 2 3 3 2 2 4" xfId="27166" xr:uid="{00000000-0005-0000-0000-0000DA420000}"/>
    <cellStyle name="Normal 3 3 2 2 3 3 2 3" xfId="8236" xr:uid="{00000000-0005-0000-0000-0000DB420000}"/>
    <cellStyle name="Normal 3 3 2 2 3 3 2 3 2" xfId="19058" xr:uid="{00000000-0005-0000-0000-0000DC420000}"/>
    <cellStyle name="Normal 3 3 2 2 3 3 2 3 2 2" xfId="40703" xr:uid="{00000000-0005-0000-0000-0000DD420000}"/>
    <cellStyle name="Normal 3 3 2 2 3 3 2 3 3" xfId="29881" xr:uid="{00000000-0005-0000-0000-0000DE420000}"/>
    <cellStyle name="Normal 3 3 2 2 3 3 2 4" xfId="13647" xr:uid="{00000000-0005-0000-0000-0000DF420000}"/>
    <cellStyle name="Normal 3 3 2 2 3 3 2 4 2" xfId="35292" xr:uid="{00000000-0005-0000-0000-0000E0420000}"/>
    <cellStyle name="Normal 3 3 2 2 3 3 2 5" xfId="24470" xr:uid="{00000000-0005-0000-0000-0000E1420000}"/>
    <cellStyle name="Normal 3 3 2 2 3 3 3" xfId="4160" xr:uid="{00000000-0005-0000-0000-0000E2420000}"/>
    <cellStyle name="Normal 3 3 2 2 3 3 3 2" xfId="9585" xr:uid="{00000000-0005-0000-0000-0000E3420000}"/>
    <cellStyle name="Normal 3 3 2 2 3 3 3 2 2" xfId="20407" xr:uid="{00000000-0005-0000-0000-0000E4420000}"/>
    <cellStyle name="Normal 3 3 2 2 3 3 3 2 2 2" xfId="42052" xr:uid="{00000000-0005-0000-0000-0000E5420000}"/>
    <cellStyle name="Normal 3 3 2 2 3 3 3 2 3" xfId="31230" xr:uid="{00000000-0005-0000-0000-0000E6420000}"/>
    <cellStyle name="Normal 3 3 2 2 3 3 3 3" xfId="14996" xr:uid="{00000000-0005-0000-0000-0000E7420000}"/>
    <cellStyle name="Normal 3 3 2 2 3 3 3 3 2" xfId="36641" xr:uid="{00000000-0005-0000-0000-0000E8420000}"/>
    <cellStyle name="Normal 3 3 2 2 3 3 3 4" xfId="25819" xr:uid="{00000000-0005-0000-0000-0000E9420000}"/>
    <cellStyle name="Normal 3 3 2 2 3 3 4" xfId="6889" xr:uid="{00000000-0005-0000-0000-0000EA420000}"/>
    <cellStyle name="Normal 3 3 2 2 3 3 4 2" xfId="17711" xr:uid="{00000000-0005-0000-0000-0000EB420000}"/>
    <cellStyle name="Normal 3 3 2 2 3 3 4 2 2" xfId="39356" xr:uid="{00000000-0005-0000-0000-0000EC420000}"/>
    <cellStyle name="Normal 3 3 2 2 3 3 4 3" xfId="28534" xr:uid="{00000000-0005-0000-0000-0000ED420000}"/>
    <cellStyle name="Normal 3 3 2 2 3 3 5" xfId="12300" xr:uid="{00000000-0005-0000-0000-0000EE420000}"/>
    <cellStyle name="Normal 3 3 2 2 3 3 5 2" xfId="33945" xr:uid="{00000000-0005-0000-0000-0000EF420000}"/>
    <cellStyle name="Normal 3 3 2 2 3 3 6" xfId="23123" xr:uid="{00000000-0005-0000-0000-0000F0420000}"/>
    <cellStyle name="Normal 3 3 2 2 3 4" xfId="1911" xr:uid="{00000000-0005-0000-0000-0000F1420000}"/>
    <cellStyle name="Normal 3 3 2 2 3 4 2" xfId="4609" xr:uid="{00000000-0005-0000-0000-0000F2420000}"/>
    <cellStyle name="Normal 3 3 2 2 3 4 2 2" xfId="10034" xr:uid="{00000000-0005-0000-0000-0000F3420000}"/>
    <cellStyle name="Normal 3 3 2 2 3 4 2 2 2" xfId="20856" xr:uid="{00000000-0005-0000-0000-0000F4420000}"/>
    <cellStyle name="Normal 3 3 2 2 3 4 2 2 2 2" xfId="42501" xr:uid="{00000000-0005-0000-0000-0000F5420000}"/>
    <cellStyle name="Normal 3 3 2 2 3 4 2 2 3" xfId="31679" xr:uid="{00000000-0005-0000-0000-0000F6420000}"/>
    <cellStyle name="Normal 3 3 2 2 3 4 2 3" xfId="15445" xr:uid="{00000000-0005-0000-0000-0000F7420000}"/>
    <cellStyle name="Normal 3 3 2 2 3 4 2 3 2" xfId="37090" xr:uid="{00000000-0005-0000-0000-0000F8420000}"/>
    <cellStyle name="Normal 3 3 2 2 3 4 2 4" xfId="26268" xr:uid="{00000000-0005-0000-0000-0000F9420000}"/>
    <cellStyle name="Normal 3 3 2 2 3 4 3" xfId="7338" xr:uid="{00000000-0005-0000-0000-0000FA420000}"/>
    <cellStyle name="Normal 3 3 2 2 3 4 3 2" xfId="18160" xr:uid="{00000000-0005-0000-0000-0000FB420000}"/>
    <cellStyle name="Normal 3 3 2 2 3 4 3 2 2" xfId="39805" xr:uid="{00000000-0005-0000-0000-0000FC420000}"/>
    <cellStyle name="Normal 3 3 2 2 3 4 3 3" xfId="28983" xr:uid="{00000000-0005-0000-0000-0000FD420000}"/>
    <cellStyle name="Normal 3 3 2 2 3 4 4" xfId="12749" xr:uid="{00000000-0005-0000-0000-0000FE420000}"/>
    <cellStyle name="Normal 3 3 2 2 3 4 4 2" xfId="34394" xr:uid="{00000000-0005-0000-0000-0000FF420000}"/>
    <cellStyle name="Normal 3 3 2 2 3 4 5" xfId="23572" xr:uid="{00000000-0005-0000-0000-000000430000}"/>
    <cellStyle name="Normal 3 3 2 2 3 5" xfId="3262" xr:uid="{00000000-0005-0000-0000-000001430000}"/>
    <cellStyle name="Normal 3 3 2 2 3 5 2" xfId="8687" xr:uid="{00000000-0005-0000-0000-000002430000}"/>
    <cellStyle name="Normal 3 3 2 2 3 5 2 2" xfId="19509" xr:uid="{00000000-0005-0000-0000-000003430000}"/>
    <cellStyle name="Normal 3 3 2 2 3 5 2 2 2" xfId="41154" xr:uid="{00000000-0005-0000-0000-000004430000}"/>
    <cellStyle name="Normal 3 3 2 2 3 5 2 3" xfId="30332" xr:uid="{00000000-0005-0000-0000-000005430000}"/>
    <cellStyle name="Normal 3 3 2 2 3 5 3" xfId="14098" xr:uid="{00000000-0005-0000-0000-000006430000}"/>
    <cellStyle name="Normal 3 3 2 2 3 5 3 2" xfId="35743" xr:uid="{00000000-0005-0000-0000-000007430000}"/>
    <cellStyle name="Normal 3 3 2 2 3 5 4" xfId="24921" xr:uid="{00000000-0005-0000-0000-000008430000}"/>
    <cellStyle name="Normal 3 3 2 2 3 6" xfId="5991" xr:uid="{00000000-0005-0000-0000-000009430000}"/>
    <cellStyle name="Normal 3 3 2 2 3 6 2" xfId="16813" xr:uid="{00000000-0005-0000-0000-00000A430000}"/>
    <cellStyle name="Normal 3 3 2 2 3 6 2 2" xfId="38458" xr:uid="{00000000-0005-0000-0000-00000B430000}"/>
    <cellStyle name="Normal 3 3 2 2 3 6 3" xfId="27636" xr:uid="{00000000-0005-0000-0000-00000C430000}"/>
    <cellStyle name="Normal 3 3 2 2 3 7" xfId="11402" xr:uid="{00000000-0005-0000-0000-00000D430000}"/>
    <cellStyle name="Normal 3 3 2 2 3 7 2" xfId="33047" xr:uid="{00000000-0005-0000-0000-00000E430000}"/>
    <cellStyle name="Normal 3 3 2 2 3 8" xfId="22225" xr:uid="{00000000-0005-0000-0000-00000F430000}"/>
    <cellStyle name="Normal 3 3 2 2 4" xfId="712" xr:uid="{00000000-0005-0000-0000-000010430000}"/>
    <cellStyle name="Normal 3 3 2 2 4 2" xfId="2061" xr:uid="{00000000-0005-0000-0000-000011430000}"/>
    <cellStyle name="Normal 3 3 2 2 4 2 2" xfId="4759" xr:uid="{00000000-0005-0000-0000-000012430000}"/>
    <cellStyle name="Normal 3 3 2 2 4 2 2 2" xfId="10184" xr:uid="{00000000-0005-0000-0000-000013430000}"/>
    <cellStyle name="Normal 3 3 2 2 4 2 2 2 2" xfId="21006" xr:uid="{00000000-0005-0000-0000-000014430000}"/>
    <cellStyle name="Normal 3 3 2 2 4 2 2 2 2 2" xfId="42651" xr:uid="{00000000-0005-0000-0000-000015430000}"/>
    <cellStyle name="Normal 3 3 2 2 4 2 2 2 3" xfId="31829" xr:uid="{00000000-0005-0000-0000-000016430000}"/>
    <cellStyle name="Normal 3 3 2 2 4 2 2 3" xfId="15595" xr:uid="{00000000-0005-0000-0000-000017430000}"/>
    <cellStyle name="Normal 3 3 2 2 4 2 2 3 2" xfId="37240" xr:uid="{00000000-0005-0000-0000-000018430000}"/>
    <cellStyle name="Normal 3 3 2 2 4 2 2 4" xfId="26418" xr:uid="{00000000-0005-0000-0000-000019430000}"/>
    <cellStyle name="Normal 3 3 2 2 4 2 3" xfId="7488" xr:uid="{00000000-0005-0000-0000-00001A430000}"/>
    <cellStyle name="Normal 3 3 2 2 4 2 3 2" xfId="18310" xr:uid="{00000000-0005-0000-0000-00001B430000}"/>
    <cellStyle name="Normal 3 3 2 2 4 2 3 2 2" xfId="39955" xr:uid="{00000000-0005-0000-0000-00001C430000}"/>
    <cellStyle name="Normal 3 3 2 2 4 2 3 3" xfId="29133" xr:uid="{00000000-0005-0000-0000-00001D430000}"/>
    <cellStyle name="Normal 3 3 2 2 4 2 4" xfId="12899" xr:uid="{00000000-0005-0000-0000-00001E430000}"/>
    <cellStyle name="Normal 3 3 2 2 4 2 4 2" xfId="34544" xr:uid="{00000000-0005-0000-0000-00001F430000}"/>
    <cellStyle name="Normal 3 3 2 2 4 2 5" xfId="23722" xr:uid="{00000000-0005-0000-0000-000020430000}"/>
    <cellStyle name="Normal 3 3 2 2 4 3" xfId="3412" xr:uid="{00000000-0005-0000-0000-000021430000}"/>
    <cellStyle name="Normal 3 3 2 2 4 3 2" xfId="8837" xr:uid="{00000000-0005-0000-0000-000022430000}"/>
    <cellStyle name="Normal 3 3 2 2 4 3 2 2" xfId="19659" xr:uid="{00000000-0005-0000-0000-000023430000}"/>
    <cellStyle name="Normal 3 3 2 2 4 3 2 2 2" xfId="41304" xr:uid="{00000000-0005-0000-0000-000024430000}"/>
    <cellStyle name="Normal 3 3 2 2 4 3 2 3" xfId="30482" xr:uid="{00000000-0005-0000-0000-000025430000}"/>
    <cellStyle name="Normal 3 3 2 2 4 3 3" xfId="14248" xr:uid="{00000000-0005-0000-0000-000026430000}"/>
    <cellStyle name="Normal 3 3 2 2 4 3 3 2" xfId="35893" xr:uid="{00000000-0005-0000-0000-000027430000}"/>
    <cellStyle name="Normal 3 3 2 2 4 3 4" xfId="25071" xr:uid="{00000000-0005-0000-0000-000028430000}"/>
    <cellStyle name="Normal 3 3 2 2 4 4" xfId="6141" xr:uid="{00000000-0005-0000-0000-000029430000}"/>
    <cellStyle name="Normal 3 3 2 2 4 4 2" xfId="16963" xr:uid="{00000000-0005-0000-0000-00002A430000}"/>
    <cellStyle name="Normal 3 3 2 2 4 4 2 2" xfId="38608" xr:uid="{00000000-0005-0000-0000-00002B430000}"/>
    <cellStyle name="Normal 3 3 2 2 4 4 3" xfId="27786" xr:uid="{00000000-0005-0000-0000-00002C430000}"/>
    <cellStyle name="Normal 3 3 2 2 4 5" xfId="11552" xr:uid="{00000000-0005-0000-0000-00002D430000}"/>
    <cellStyle name="Normal 3 3 2 2 4 5 2" xfId="33197" xr:uid="{00000000-0005-0000-0000-00002E430000}"/>
    <cellStyle name="Normal 3 3 2 2 4 6" xfId="22375" xr:uid="{00000000-0005-0000-0000-00002F430000}"/>
    <cellStyle name="Normal 3 3 2 2 5" xfId="1161" xr:uid="{00000000-0005-0000-0000-000030430000}"/>
    <cellStyle name="Normal 3 3 2 2 5 2" xfId="2510" xr:uid="{00000000-0005-0000-0000-000031430000}"/>
    <cellStyle name="Normal 3 3 2 2 5 2 2" xfId="5208" xr:uid="{00000000-0005-0000-0000-000032430000}"/>
    <cellStyle name="Normal 3 3 2 2 5 2 2 2" xfId="10633" xr:uid="{00000000-0005-0000-0000-000033430000}"/>
    <cellStyle name="Normal 3 3 2 2 5 2 2 2 2" xfId="21455" xr:uid="{00000000-0005-0000-0000-000034430000}"/>
    <cellStyle name="Normal 3 3 2 2 5 2 2 2 2 2" xfId="43100" xr:uid="{00000000-0005-0000-0000-000035430000}"/>
    <cellStyle name="Normal 3 3 2 2 5 2 2 2 3" xfId="32278" xr:uid="{00000000-0005-0000-0000-000036430000}"/>
    <cellStyle name="Normal 3 3 2 2 5 2 2 3" xfId="16044" xr:uid="{00000000-0005-0000-0000-000037430000}"/>
    <cellStyle name="Normal 3 3 2 2 5 2 2 3 2" xfId="37689" xr:uid="{00000000-0005-0000-0000-000038430000}"/>
    <cellStyle name="Normal 3 3 2 2 5 2 2 4" xfId="26867" xr:uid="{00000000-0005-0000-0000-000039430000}"/>
    <cellStyle name="Normal 3 3 2 2 5 2 3" xfId="7937" xr:uid="{00000000-0005-0000-0000-00003A430000}"/>
    <cellStyle name="Normal 3 3 2 2 5 2 3 2" xfId="18759" xr:uid="{00000000-0005-0000-0000-00003B430000}"/>
    <cellStyle name="Normal 3 3 2 2 5 2 3 2 2" xfId="40404" xr:uid="{00000000-0005-0000-0000-00003C430000}"/>
    <cellStyle name="Normal 3 3 2 2 5 2 3 3" xfId="29582" xr:uid="{00000000-0005-0000-0000-00003D430000}"/>
    <cellStyle name="Normal 3 3 2 2 5 2 4" xfId="13348" xr:uid="{00000000-0005-0000-0000-00003E430000}"/>
    <cellStyle name="Normal 3 3 2 2 5 2 4 2" xfId="34993" xr:uid="{00000000-0005-0000-0000-00003F430000}"/>
    <cellStyle name="Normal 3 3 2 2 5 2 5" xfId="24171" xr:uid="{00000000-0005-0000-0000-000040430000}"/>
    <cellStyle name="Normal 3 3 2 2 5 3" xfId="3861" xr:uid="{00000000-0005-0000-0000-000041430000}"/>
    <cellStyle name="Normal 3 3 2 2 5 3 2" xfId="9286" xr:uid="{00000000-0005-0000-0000-000042430000}"/>
    <cellStyle name="Normal 3 3 2 2 5 3 2 2" xfId="20108" xr:uid="{00000000-0005-0000-0000-000043430000}"/>
    <cellStyle name="Normal 3 3 2 2 5 3 2 2 2" xfId="41753" xr:uid="{00000000-0005-0000-0000-000044430000}"/>
    <cellStyle name="Normal 3 3 2 2 5 3 2 3" xfId="30931" xr:uid="{00000000-0005-0000-0000-000045430000}"/>
    <cellStyle name="Normal 3 3 2 2 5 3 3" xfId="14697" xr:uid="{00000000-0005-0000-0000-000046430000}"/>
    <cellStyle name="Normal 3 3 2 2 5 3 3 2" xfId="36342" xr:uid="{00000000-0005-0000-0000-000047430000}"/>
    <cellStyle name="Normal 3 3 2 2 5 3 4" xfId="25520" xr:uid="{00000000-0005-0000-0000-000048430000}"/>
    <cellStyle name="Normal 3 3 2 2 5 4" xfId="6590" xr:uid="{00000000-0005-0000-0000-000049430000}"/>
    <cellStyle name="Normal 3 3 2 2 5 4 2" xfId="17412" xr:uid="{00000000-0005-0000-0000-00004A430000}"/>
    <cellStyle name="Normal 3 3 2 2 5 4 2 2" xfId="39057" xr:uid="{00000000-0005-0000-0000-00004B430000}"/>
    <cellStyle name="Normal 3 3 2 2 5 4 3" xfId="28235" xr:uid="{00000000-0005-0000-0000-00004C430000}"/>
    <cellStyle name="Normal 3 3 2 2 5 5" xfId="12001" xr:uid="{00000000-0005-0000-0000-00004D430000}"/>
    <cellStyle name="Normal 3 3 2 2 5 5 2" xfId="33646" xr:uid="{00000000-0005-0000-0000-00004E430000}"/>
    <cellStyle name="Normal 3 3 2 2 5 6" xfId="22824" xr:uid="{00000000-0005-0000-0000-00004F430000}"/>
    <cellStyle name="Normal 3 3 2 2 6" xfId="1612" xr:uid="{00000000-0005-0000-0000-000050430000}"/>
    <cellStyle name="Normal 3 3 2 2 6 2" xfId="4310" xr:uid="{00000000-0005-0000-0000-000051430000}"/>
    <cellStyle name="Normal 3 3 2 2 6 2 2" xfId="9735" xr:uid="{00000000-0005-0000-0000-000052430000}"/>
    <cellStyle name="Normal 3 3 2 2 6 2 2 2" xfId="20557" xr:uid="{00000000-0005-0000-0000-000053430000}"/>
    <cellStyle name="Normal 3 3 2 2 6 2 2 2 2" xfId="42202" xr:uid="{00000000-0005-0000-0000-000054430000}"/>
    <cellStyle name="Normal 3 3 2 2 6 2 2 3" xfId="31380" xr:uid="{00000000-0005-0000-0000-000055430000}"/>
    <cellStyle name="Normal 3 3 2 2 6 2 3" xfId="15146" xr:uid="{00000000-0005-0000-0000-000056430000}"/>
    <cellStyle name="Normal 3 3 2 2 6 2 3 2" xfId="36791" xr:uid="{00000000-0005-0000-0000-000057430000}"/>
    <cellStyle name="Normal 3 3 2 2 6 2 4" xfId="25969" xr:uid="{00000000-0005-0000-0000-000058430000}"/>
    <cellStyle name="Normal 3 3 2 2 6 3" xfId="7039" xr:uid="{00000000-0005-0000-0000-000059430000}"/>
    <cellStyle name="Normal 3 3 2 2 6 3 2" xfId="17861" xr:uid="{00000000-0005-0000-0000-00005A430000}"/>
    <cellStyle name="Normal 3 3 2 2 6 3 2 2" xfId="39506" xr:uid="{00000000-0005-0000-0000-00005B430000}"/>
    <cellStyle name="Normal 3 3 2 2 6 3 3" xfId="28684" xr:uid="{00000000-0005-0000-0000-00005C430000}"/>
    <cellStyle name="Normal 3 3 2 2 6 4" xfId="12450" xr:uid="{00000000-0005-0000-0000-00005D430000}"/>
    <cellStyle name="Normal 3 3 2 2 6 4 2" xfId="34095" xr:uid="{00000000-0005-0000-0000-00005E430000}"/>
    <cellStyle name="Normal 3 3 2 2 6 5" xfId="23273" xr:uid="{00000000-0005-0000-0000-00005F430000}"/>
    <cellStyle name="Normal 3 3 2 2 7" xfId="2963" xr:uid="{00000000-0005-0000-0000-000060430000}"/>
    <cellStyle name="Normal 3 3 2 2 7 2" xfId="8388" xr:uid="{00000000-0005-0000-0000-000061430000}"/>
    <cellStyle name="Normal 3 3 2 2 7 2 2" xfId="19210" xr:uid="{00000000-0005-0000-0000-000062430000}"/>
    <cellStyle name="Normal 3 3 2 2 7 2 2 2" xfId="40855" xr:uid="{00000000-0005-0000-0000-000063430000}"/>
    <cellStyle name="Normal 3 3 2 2 7 2 3" xfId="30033" xr:uid="{00000000-0005-0000-0000-000064430000}"/>
    <cellStyle name="Normal 3 3 2 2 7 3" xfId="13799" xr:uid="{00000000-0005-0000-0000-000065430000}"/>
    <cellStyle name="Normal 3 3 2 2 7 3 2" xfId="35444" xr:uid="{00000000-0005-0000-0000-000066430000}"/>
    <cellStyle name="Normal 3 3 2 2 7 4" xfId="24622" xr:uid="{00000000-0005-0000-0000-000067430000}"/>
    <cellStyle name="Normal 3 3 2 2 8" xfId="5692" xr:uid="{00000000-0005-0000-0000-000068430000}"/>
    <cellStyle name="Normal 3 3 2 2 8 2" xfId="16514" xr:uid="{00000000-0005-0000-0000-000069430000}"/>
    <cellStyle name="Normal 3 3 2 2 8 2 2" xfId="38159" xr:uid="{00000000-0005-0000-0000-00006A430000}"/>
    <cellStyle name="Normal 3 3 2 2 8 3" xfId="27337" xr:uid="{00000000-0005-0000-0000-00006B430000}"/>
    <cellStyle name="Normal 3 3 2 2 9" xfId="11103" xr:uid="{00000000-0005-0000-0000-00006C430000}"/>
    <cellStyle name="Normal 3 3 2 2 9 2" xfId="32748" xr:uid="{00000000-0005-0000-0000-00006D430000}"/>
    <cellStyle name="Normal 3 3 2 3" xfId="225" xr:uid="{00000000-0005-0000-0000-00006E430000}"/>
    <cellStyle name="Normal 3 3 2 3 10" xfId="21925" xr:uid="{00000000-0005-0000-0000-00006F430000}"/>
    <cellStyle name="Normal 3 3 2 3 2" xfId="411" xr:uid="{00000000-0005-0000-0000-000070430000}"/>
    <cellStyle name="Normal 3 3 2 3 2 2" xfId="860" xr:uid="{00000000-0005-0000-0000-000071430000}"/>
    <cellStyle name="Normal 3 3 2 3 2 2 2" xfId="2209" xr:uid="{00000000-0005-0000-0000-000072430000}"/>
    <cellStyle name="Normal 3 3 2 3 2 2 2 2" xfId="4907" xr:uid="{00000000-0005-0000-0000-000073430000}"/>
    <cellStyle name="Normal 3 3 2 3 2 2 2 2 2" xfId="10332" xr:uid="{00000000-0005-0000-0000-000074430000}"/>
    <cellStyle name="Normal 3 3 2 3 2 2 2 2 2 2" xfId="21154" xr:uid="{00000000-0005-0000-0000-000075430000}"/>
    <cellStyle name="Normal 3 3 2 3 2 2 2 2 2 2 2" xfId="42799" xr:uid="{00000000-0005-0000-0000-000076430000}"/>
    <cellStyle name="Normal 3 3 2 3 2 2 2 2 2 3" xfId="31977" xr:uid="{00000000-0005-0000-0000-000077430000}"/>
    <cellStyle name="Normal 3 3 2 3 2 2 2 2 3" xfId="15743" xr:uid="{00000000-0005-0000-0000-000078430000}"/>
    <cellStyle name="Normal 3 3 2 3 2 2 2 2 3 2" xfId="37388" xr:uid="{00000000-0005-0000-0000-000079430000}"/>
    <cellStyle name="Normal 3 3 2 3 2 2 2 2 4" xfId="26566" xr:uid="{00000000-0005-0000-0000-00007A430000}"/>
    <cellStyle name="Normal 3 3 2 3 2 2 2 3" xfId="7636" xr:uid="{00000000-0005-0000-0000-00007B430000}"/>
    <cellStyle name="Normal 3 3 2 3 2 2 2 3 2" xfId="18458" xr:uid="{00000000-0005-0000-0000-00007C430000}"/>
    <cellStyle name="Normal 3 3 2 3 2 2 2 3 2 2" xfId="40103" xr:uid="{00000000-0005-0000-0000-00007D430000}"/>
    <cellStyle name="Normal 3 3 2 3 2 2 2 3 3" xfId="29281" xr:uid="{00000000-0005-0000-0000-00007E430000}"/>
    <cellStyle name="Normal 3 3 2 3 2 2 2 4" xfId="13047" xr:uid="{00000000-0005-0000-0000-00007F430000}"/>
    <cellStyle name="Normal 3 3 2 3 2 2 2 4 2" xfId="34692" xr:uid="{00000000-0005-0000-0000-000080430000}"/>
    <cellStyle name="Normal 3 3 2 3 2 2 2 5" xfId="23870" xr:uid="{00000000-0005-0000-0000-000081430000}"/>
    <cellStyle name="Normal 3 3 2 3 2 2 3" xfId="3560" xr:uid="{00000000-0005-0000-0000-000082430000}"/>
    <cellStyle name="Normal 3 3 2 3 2 2 3 2" xfId="8985" xr:uid="{00000000-0005-0000-0000-000083430000}"/>
    <cellStyle name="Normal 3 3 2 3 2 2 3 2 2" xfId="19807" xr:uid="{00000000-0005-0000-0000-000084430000}"/>
    <cellStyle name="Normal 3 3 2 3 2 2 3 2 2 2" xfId="41452" xr:uid="{00000000-0005-0000-0000-000085430000}"/>
    <cellStyle name="Normal 3 3 2 3 2 2 3 2 3" xfId="30630" xr:uid="{00000000-0005-0000-0000-000086430000}"/>
    <cellStyle name="Normal 3 3 2 3 2 2 3 3" xfId="14396" xr:uid="{00000000-0005-0000-0000-000087430000}"/>
    <cellStyle name="Normal 3 3 2 3 2 2 3 3 2" xfId="36041" xr:uid="{00000000-0005-0000-0000-000088430000}"/>
    <cellStyle name="Normal 3 3 2 3 2 2 3 4" xfId="25219" xr:uid="{00000000-0005-0000-0000-000089430000}"/>
    <cellStyle name="Normal 3 3 2 3 2 2 4" xfId="6289" xr:uid="{00000000-0005-0000-0000-00008A430000}"/>
    <cellStyle name="Normal 3 3 2 3 2 2 4 2" xfId="17111" xr:uid="{00000000-0005-0000-0000-00008B430000}"/>
    <cellStyle name="Normal 3 3 2 3 2 2 4 2 2" xfId="38756" xr:uid="{00000000-0005-0000-0000-00008C430000}"/>
    <cellStyle name="Normal 3 3 2 3 2 2 4 3" xfId="27934" xr:uid="{00000000-0005-0000-0000-00008D430000}"/>
    <cellStyle name="Normal 3 3 2 3 2 2 5" xfId="11700" xr:uid="{00000000-0005-0000-0000-00008E430000}"/>
    <cellStyle name="Normal 3 3 2 3 2 2 5 2" xfId="33345" xr:uid="{00000000-0005-0000-0000-00008F430000}"/>
    <cellStyle name="Normal 3 3 2 3 2 2 6" xfId="22523" xr:uid="{00000000-0005-0000-0000-000090430000}"/>
    <cellStyle name="Normal 3 3 2 3 2 3" xfId="1309" xr:uid="{00000000-0005-0000-0000-000091430000}"/>
    <cellStyle name="Normal 3 3 2 3 2 3 2" xfId="2658" xr:uid="{00000000-0005-0000-0000-000092430000}"/>
    <cellStyle name="Normal 3 3 2 3 2 3 2 2" xfId="5356" xr:uid="{00000000-0005-0000-0000-000093430000}"/>
    <cellStyle name="Normal 3 3 2 3 2 3 2 2 2" xfId="10781" xr:uid="{00000000-0005-0000-0000-000094430000}"/>
    <cellStyle name="Normal 3 3 2 3 2 3 2 2 2 2" xfId="21603" xr:uid="{00000000-0005-0000-0000-000095430000}"/>
    <cellStyle name="Normal 3 3 2 3 2 3 2 2 2 2 2" xfId="43248" xr:uid="{00000000-0005-0000-0000-000096430000}"/>
    <cellStyle name="Normal 3 3 2 3 2 3 2 2 2 3" xfId="32426" xr:uid="{00000000-0005-0000-0000-000097430000}"/>
    <cellStyle name="Normal 3 3 2 3 2 3 2 2 3" xfId="16192" xr:uid="{00000000-0005-0000-0000-000098430000}"/>
    <cellStyle name="Normal 3 3 2 3 2 3 2 2 3 2" xfId="37837" xr:uid="{00000000-0005-0000-0000-000099430000}"/>
    <cellStyle name="Normal 3 3 2 3 2 3 2 2 4" xfId="27015" xr:uid="{00000000-0005-0000-0000-00009A430000}"/>
    <cellStyle name="Normal 3 3 2 3 2 3 2 3" xfId="8085" xr:uid="{00000000-0005-0000-0000-00009B430000}"/>
    <cellStyle name="Normal 3 3 2 3 2 3 2 3 2" xfId="18907" xr:uid="{00000000-0005-0000-0000-00009C430000}"/>
    <cellStyle name="Normal 3 3 2 3 2 3 2 3 2 2" xfId="40552" xr:uid="{00000000-0005-0000-0000-00009D430000}"/>
    <cellStyle name="Normal 3 3 2 3 2 3 2 3 3" xfId="29730" xr:uid="{00000000-0005-0000-0000-00009E430000}"/>
    <cellStyle name="Normal 3 3 2 3 2 3 2 4" xfId="13496" xr:uid="{00000000-0005-0000-0000-00009F430000}"/>
    <cellStyle name="Normal 3 3 2 3 2 3 2 4 2" xfId="35141" xr:uid="{00000000-0005-0000-0000-0000A0430000}"/>
    <cellStyle name="Normal 3 3 2 3 2 3 2 5" xfId="24319" xr:uid="{00000000-0005-0000-0000-0000A1430000}"/>
    <cellStyle name="Normal 3 3 2 3 2 3 3" xfId="4009" xr:uid="{00000000-0005-0000-0000-0000A2430000}"/>
    <cellStyle name="Normal 3 3 2 3 2 3 3 2" xfId="9434" xr:uid="{00000000-0005-0000-0000-0000A3430000}"/>
    <cellStyle name="Normal 3 3 2 3 2 3 3 2 2" xfId="20256" xr:uid="{00000000-0005-0000-0000-0000A4430000}"/>
    <cellStyle name="Normal 3 3 2 3 2 3 3 2 2 2" xfId="41901" xr:uid="{00000000-0005-0000-0000-0000A5430000}"/>
    <cellStyle name="Normal 3 3 2 3 2 3 3 2 3" xfId="31079" xr:uid="{00000000-0005-0000-0000-0000A6430000}"/>
    <cellStyle name="Normal 3 3 2 3 2 3 3 3" xfId="14845" xr:uid="{00000000-0005-0000-0000-0000A7430000}"/>
    <cellStyle name="Normal 3 3 2 3 2 3 3 3 2" xfId="36490" xr:uid="{00000000-0005-0000-0000-0000A8430000}"/>
    <cellStyle name="Normal 3 3 2 3 2 3 3 4" xfId="25668" xr:uid="{00000000-0005-0000-0000-0000A9430000}"/>
    <cellStyle name="Normal 3 3 2 3 2 3 4" xfId="6738" xr:uid="{00000000-0005-0000-0000-0000AA430000}"/>
    <cellStyle name="Normal 3 3 2 3 2 3 4 2" xfId="17560" xr:uid="{00000000-0005-0000-0000-0000AB430000}"/>
    <cellStyle name="Normal 3 3 2 3 2 3 4 2 2" xfId="39205" xr:uid="{00000000-0005-0000-0000-0000AC430000}"/>
    <cellStyle name="Normal 3 3 2 3 2 3 4 3" xfId="28383" xr:uid="{00000000-0005-0000-0000-0000AD430000}"/>
    <cellStyle name="Normal 3 3 2 3 2 3 5" xfId="12149" xr:uid="{00000000-0005-0000-0000-0000AE430000}"/>
    <cellStyle name="Normal 3 3 2 3 2 3 5 2" xfId="33794" xr:uid="{00000000-0005-0000-0000-0000AF430000}"/>
    <cellStyle name="Normal 3 3 2 3 2 3 6" xfId="22972" xr:uid="{00000000-0005-0000-0000-0000B0430000}"/>
    <cellStyle name="Normal 3 3 2 3 2 4" xfId="1760" xr:uid="{00000000-0005-0000-0000-0000B1430000}"/>
    <cellStyle name="Normal 3 3 2 3 2 4 2" xfId="4458" xr:uid="{00000000-0005-0000-0000-0000B2430000}"/>
    <cellStyle name="Normal 3 3 2 3 2 4 2 2" xfId="9883" xr:uid="{00000000-0005-0000-0000-0000B3430000}"/>
    <cellStyle name="Normal 3 3 2 3 2 4 2 2 2" xfId="20705" xr:uid="{00000000-0005-0000-0000-0000B4430000}"/>
    <cellStyle name="Normal 3 3 2 3 2 4 2 2 2 2" xfId="42350" xr:uid="{00000000-0005-0000-0000-0000B5430000}"/>
    <cellStyle name="Normal 3 3 2 3 2 4 2 2 3" xfId="31528" xr:uid="{00000000-0005-0000-0000-0000B6430000}"/>
    <cellStyle name="Normal 3 3 2 3 2 4 2 3" xfId="15294" xr:uid="{00000000-0005-0000-0000-0000B7430000}"/>
    <cellStyle name="Normal 3 3 2 3 2 4 2 3 2" xfId="36939" xr:uid="{00000000-0005-0000-0000-0000B8430000}"/>
    <cellStyle name="Normal 3 3 2 3 2 4 2 4" xfId="26117" xr:uid="{00000000-0005-0000-0000-0000B9430000}"/>
    <cellStyle name="Normal 3 3 2 3 2 4 3" xfId="7187" xr:uid="{00000000-0005-0000-0000-0000BA430000}"/>
    <cellStyle name="Normal 3 3 2 3 2 4 3 2" xfId="18009" xr:uid="{00000000-0005-0000-0000-0000BB430000}"/>
    <cellStyle name="Normal 3 3 2 3 2 4 3 2 2" xfId="39654" xr:uid="{00000000-0005-0000-0000-0000BC430000}"/>
    <cellStyle name="Normal 3 3 2 3 2 4 3 3" xfId="28832" xr:uid="{00000000-0005-0000-0000-0000BD430000}"/>
    <cellStyle name="Normal 3 3 2 3 2 4 4" xfId="12598" xr:uid="{00000000-0005-0000-0000-0000BE430000}"/>
    <cellStyle name="Normal 3 3 2 3 2 4 4 2" xfId="34243" xr:uid="{00000000-0005-0000-0000-0000BF430000}"/>
    <cellStyle name="Normal 3 3 2 3 2 4 5" xfId="23421" xr:uid="{00000000-0005-0000-0000-0000C0430000}"/>
    <cellStyle name="Normal 3 3 2 3 2 5" xfId="3111" xr:uid="{00000000-0005-0000-0000-0000C1430000}"/>
    <cellStyle name="Normal 3 3 2 3 2 5 2" xfId="8536" xr:uid="{00000000-0005-0000-0000-0000C2430000}"/>
    <cellStyle name="Normal 3 3 2 3 2 5 2 2" xfId="19358" xr:uid="{00000000-0005-0000-0000-0000C3430000}"/>
    <cellStyle name="Normal 3 3 2 3 2 5 2 2 2" xfId="41003" xr:uid="{00000000-0005-0000-0000-0000C4430000}"/>
    <cellStyle name="Normal 3 3 2 3 2 5 2 3" xfId="30181" xr:uid="{00000000-0005-0000-0000-0000C5430000}"/>
    <cellStyle name="Normal 3 3 2 3 2 5 3" xfId="13947" xr:uid="{00000000-0005-0000-0000-0000C6430000}"/>
    <cellStyle name="Normal 3 3 2 3 2 5 3 2" xfId="35592" xr:uid="{00000000-0005-0000-0000-0000C7430000}"/>
    <cellStyle name="Normal 3 3 2 3 2 5 4" xfId="24770" xr:uid="{00000000-0005-0000-0000-0000C8430000}"/>
    <cellStyle name="Normal 3 3 2 3 2 6" xfId="5840" xr:uid="{00000000-0005-0000-0000-0000C9430000}"/>
    <cellStyle name="Normal 3 3 2 3 2 6 2" xfId="16662" xr:uid="{00000000-0005-0000-0000-0000CA430000}"/>
    <cellStyle name="Normal 3 3 2 3 2 6 2 2" xfId="38307" xr:uid="{00000000-0005-0000-0000-0000CB430000}"/>
    <cellStyle name="Normal 3 3 2 3 2 6 3" xfId="27485" xr:uid="{00000000-0005-0000-0000-0000CC430000}"/>
    <cellStyle name="Normal 3 3 2 3 2 7" xfId="11251" xr:uid="{00000000-0005-0000-0000-0000CD430000}"/>
    <cellStyle name="Normal 3 3 2 3 2 7 2" xfId="32896" xr:uid="{00000000-0005-0000-0000-0000CE430000}"/>
    <cellStyle name="Normal 3 3 2 3 2 8" xfId="22074" xr:uid="{00000000-0005-0000-0000-0000CF430000}"/>
    <cellStyle name="Normal 3 3 2 3 3" xfId="561" xr:uid="{00000000-0005-0000-0000-0000D0430000}"/>
    <cellStyle name="Normal 3 3 2 3 3 2" xfId="1010" xr:uid="{00000000-0005-0000-0000-0000D1430000}"/>
    <cellStyle name="Normal 3 3 2 3 3 2 2" xfId="2359" xr:uid="{00000000-0005-0000-0000-0000D2430000}"/>
    <cellStyle name="Normal 3 3 2 3 3 2 2 2" xfId="5057" xr:uid="{00000000-0005-0000-0000-0000D3430000}"/>
    <cellStyle name="Normal 3 3 2 3 3 2 2 2 2" xfId="10482" xr:uid="{00000000-0005-0000-0000-0000D4430000}"/>
    <cellStyle name="Normal 3 3 2 3 3 2 2 2 2 2" xfId="21304" xr:uid="{00000000-0005-0000-0000-0000D5430000}"/>
    <cellStyle name="Normal 3 3 2 3 3 2 2 2 2 2 2" xfId="42949" xr:uid="{00000000-0005-0000-0000-0000D6430000}"/>
    <cellStyle name="Normal 3 3 2 3 3 2 2 2 2 3" xfId="32127" xr:uid="{00000000-0005-0000-0000-0000D7430000}"/>
    <cellStyle name="Normal 3 3 2 3 3 2 2 2 3" xfId="15893" xr:uid="{00000000-0005-0000-0000-0000D8430000}"/>
    <cellStyle name="Normal 3 3 2 3 3 2 2 2 3 2" xfId="37538" xr:uid="{00000000-0005-0000-0000-0000D9430000}"/>
    <cellStyle name="Normal 3 3 2 3 3 2 2 2 4" xfId="26716" xr:uid="{00000000-0005-0000-0000-0000DA430000}"/>
    <cellStyle name="Normal 3 3 2 3 3 2 2 3" xfId="7786" xr:uid="{00000000-0005-0000-0000-0000DB430000}"/>
    <cellStyle name="Normal 3 3 2 3 3 2 2 3 2" xfId="18608" xr:uid="{00000000-0005-0000-0000-0000DC430000}"/>
    <cellStyle name="Normal 3 3 2 3 3 2 2 3 2 2" xfId="40253" xr:uid="{00000000-0005-0000-0000-0000DD430000}"/>
    <cellStyle name="Normal 3 3 2 3 3 2 2 3 3" xfId="29431" xr:uid="{00000000-0005-0000-0000-0000DE430000}"/>
    <cellStyle name="Normal 3 3 2 3 3 2 2 4" xfId="13197" xr:uid="{00000000-0005-0000-0000-0000DF430000}"/>
    <cellStyle name="Normal 3 3 2 3 3 2 2 4 2" xfId="34842" xr:uid="{00000000-0005-0000-0000-0000E0430000}"/>
    <cellStyle name="Normal 3 3 2 3 3 2 2 5" xfId="24020" xr:uid="{00000000-0005-0000-0000-0000E1430000}"/>
    <cellStyle name="Normal 3 3 2 3 3 2 3" xfId="3710" xr:uid="{00000000-0005-0000-0000-0000E2430000}"/>
    <cellStyle name="Normal 3 3 2 3 3 2 3 2" xfId="9135" xr:uid="{00000000-0005-0000-0000-0000E3430000}"/>
    <cellStyle name="Normal 3 3 2 3 3 2 3 2 2" xfId="19957" xr:uid="{00000000-0005-0000-0000-0000E4430000}"/>
    <cellStyle name="Normal 3 3 2 3 3 2 3 2 2 2" xfId="41602" xr:uid="{00000000-0005-0000-0000-0000E5430000}"/>
    <cellStyle name="Normal 3 3 2 3 3 2 3 2 3" xfId="30780" xr:uid="{00000000-0005-0000-0000-0000E6430000}"/>
    <cellStyle name="Normal 3 3 2 3 3 2 3 3" xfId="14546" xr:uid="{00000000-0005-0000-0000-0000E7430000}"/>
    <cellStyle name="Normal 3 3 2 3 3 2 3 3 2" xfId="36191" xr:uid="{00000000-0005-0000-0000-0000E8430000}"/>
    <cellStyle name="Normal 3 3 2 3 3 2 3 4" xfId="25369" xr:uid="{00000000-0005-0000-0000-0000E9430000}"/>
    <cellStyle name="Normal 3 3 2 3 3 2 4" xfId="6439" xr:uid="{00000000-0005-0000-0000-0000EA430000}"/>
    <cellStyle name="Normal 3 3 2 3 3 2 4 2" xfId="17261" xr:uid="{00000000-0005-0000-0000-0000EB430000}"/>
    <cellStyle name="Normal 3 3 2 3 3 2 4 2 2" xfId="38906" xr:uid="{00000000-0005-0000-0000-0000EC430000}"/>
    <cellStyle name="Normal 3 3 2 3 3 2 4 3" xfId="28084" xr:uid="{00000000-0005-0000-0000-0000ED430000}"/>
    <cellStyle name="Normal 3 3 2 3 3 2 5" xfId="11850" xr:uid="{00000000-0005-0000-0000-0000EE430000}"/>
    <cellStyle name="Normal 3 3 2 3 3 2 5 2" xfId="33495" xr:uid="{00000000-0005-0000-0000-0000EF430000}"/>
    <cellStyle name="Normal 3 3 2 3 3 2 6" xfId="22673" xr:uid="{00000000-0005-0000-0000-0000F0430000}"/>
    <cellStyle name="Normal 3 3 2 3 3 3" xfId="1459" xr:uid="{00000000-0005-0000-0000-0000F1430000}"/>
    <cellStyle name="Normal 3 3 2 3 3 3 2" xfId="2808" xr:uid="{00000000-0005-0000-0000-0000F2430000}"/>
    <cellStyle name="Normal 3 3 2 3 3 3 2 2" xfId="5506" xr:uid="{00000000-0005-0000-0000-0000F3430000}"/>
    <cellStyle name="Normal 3 3 2 3 3 3 2 2 2" xfId="10931" xr:uid="{00000000-0005-0000-0000-0000F4430000}"/>
    <cellStyle name="Normal 3 3 2 3 3 3 2 2 2 2" xfId="21753" xr:uid="{00000000-0005-0000-0000-0000F5430000}"/>
    <cellStyle name="Normal 3 3 2 3 3 3 2 2 2 2 2" xfId="43398" xr:uid="{00000000-0005-0000-0000-0000F6430000}"/>
    <cellStyle name="Normal 3 3 2 3 3 3 2 2 2 3" xfId="32576" xr:uid="{00000000-0005-0000-0000-0000F7430000}"/>
    <cellStyle name="Normal 3 3 2 3 3 3 2 2 3" xfId="16342" xr:uid="{00000000-0005-0000-0000-0000F8430000}"/>
    <cellStyle name="Normal 3 3 2 3 3 3 2 2 3 2" xfId="37987" xr:uid="{00000000-0005-0000-0000-0000F9430000}"/>
    <cellStyle name="Normal 3 3 2 3 3 3 2 2 4" xfId="27165" xr:uid="{00000000-0005-0000-0000-0000FA430000}"/>
    <cellStyle name="Normal 3 3 2 3 3 3 2 3" xfId="8235" xr:uid="{00000000-0005-0000-0000-0000FB430000}"/>
    <cellStyle name="Normal 3 3 2 3 3 3 2 3 2" xfId="19057" xr:uid="{00000000-0005-0000-0000-0000FC430000}"/>
    <cellStyle name="Normal 3 3 2 3 3 3 2 3 2 2" xfId="40702" xr:uid="{00000000-0005-0000-0000-0000FD430000}"/>
    <cellStyle name="Normal 3 3 2 3 3 3 2 3 3" xfId="29880" xr:uid="{00000000-0005-0000-0000-0000FE430000}"/>
    <cellStyle name="Normal 3 3 2 3 3 3 2 4" xfId="13646" xr:uid="{00000000-0005-0000-0000-0000FF430000}"/>
    <cellStyle name="Normal 3 3 2 3 3 3 2 4 2" xfId="35291" xr:uid="{00000000-0005-0000-0000-000000440000}"/>
    <cellStyle name="Normal 3 3 2 3 3 3 2 5" xfId="24469" xr:uid="{00000000-0005-0000-0000-000001440000}"/>
    <cellStyle name="Normal 3 3 2 3 3 3 3" xfId="4159" xr:uid="{00000000-0005-0000-0000-000002440000}"/>
    <cellStyle name="Normal 3 3 2 3 3 3 3 2" xfId="9584" xr:uid="{00000000-0005-0000-0000-000003440000}"/>
    <cellStyle name="Normal 3 3 2 3 3 3 3 2 2" xfId="20406" xr:uid="{00000000-0005-0000-0000-000004440000}"/>
    <cellStyle name="Normal 3 3 2 3 3 3 3 2 2 2" xfId="42051" xr:uid="{00000000-0005-0000-0000-000005440000}"/>
    <cellStyle name="Normal 3 3 2 3 3 3 3 2 3" xfId="31229" xr:uid="{00000000-0005-0000-0000-000006440000}"/>
    <cellStyle name="Normal 3 3 2 3 3 3 3 3" xfId="14995" xr:uid="{00000000-0005-0000-0000-000007440000}"/>
    <cellStyle name="Normal 3 3 2 3 3 3 3 3 2" xfId="36640" xr:uid="{00000000-0005-0000-0000-000008440000}"/>
    <cellStyle name="Normal 3 3 2 3 3 3 3 4" xfId="25818" xr:uid="{00000000-0005-0000-0000-000009440000}"/>
    <cellStyle name="Normal 3 3 2 3 3 3 4" xfId="6888" xr:uid="{00000000-0005-0000-0000-00000A440000}"/>
    <cellStyle name="Normal 3 3 2 3 3 3 4 2" xfId="17710" xr:uid="{00000000-0005-0000-0000-00000B440000}"/>
    <cellStyle name="Normal 3 3 2 3 3 3 4 2 2" xfId="39355" xr:uid="{00000000-0005-0000-0000-00000C440000}"/>
    <cellStyle name="Normal 3 3 2 3 3 3 4 3" xfId="28533" xr:uid="{00000000-0005-0000-0000-00000D440000}"/>
    <cellStyle name="Normal 3 3 2 3 3 3 5" xfId="12299" xr:uid="{00000000-0005-0000-0000-00000E440000}"/>
    <cellStyle name="Normal 3 3 2 3 3 3 5 2" xfId="33944" xr:uid="{00000000-0005-0000-0000-00000F440000}"/>
    <cellStyle name="Normal 3 3 2 3 3 3 6" xfId="23122" xr:uid="{00000000-0005-0000-0000-000010440000}"/>
    <cellStyle name="Normal 3 3 2 3 3 4" xfId="1910" xr:uid="{00000000-0005-0000-0000-000011440000}"/>
    <cellStyle name="Normal 3 3 2 3 3 4 2" xfId="4608" xr:uid="{00000000-0005-0000-0000-000012440000}"/>
    <cellStyle name="Normal 3 3 2 3 3 4 2 2" xfId="10033" xr:uid="{00000000-0005-0000-0000-000013440000}"/>
    <cellStyle name="Normal 3 3 2 3 3 4 2 2 2" xfId="20855" xr:uid="{00000000-0005-0000-0000-000014440000}"/>
    <cellStyle name="Normal 3 3 2 3 3 4 2 2 2 2" xfId="42500" xr:uid="{00000000-0005-0000-0000-000015440000}"/>
    <cellStyle name="Normal 3 3 2 3 3 4 2 2 3" xfId="31678" xr:uid="{00000000-0005-0000-0000-000016440000}"/>
    <cellStyle name="Normal 3 3 2 3 3 4 2 3" xfId="15444" xr:uid="{00000000-0005-0000-0000-000017440000}"/>
    <cellStyle name="Normal 3 3 2 3 3 4 2 3 2" xfId="37089" xr:uid="{00000000-0005-0000-0000-000018440000}"/>
    <cellStyle name="Normal 3 3 2 3 3 4 2 4" xfId="26267" xr:uid="{00000000-0005-0000-0000-000019440000}"/>
    <cellStyle name="Normal 3 3 2 3 3 4 3" xfId="7337" xr:uid="{00000000-0005-0000-0000-00001A440000}"/>
    <cellStyle name="Normal 3 3 2 3 3 4 3 2" xfId="18159" xr:uid="{00000000-0005-0000-0000-00001B440000}"/>
    <cellStyle name="Normal 3 3 2 3 3 4 3 2 2" xfId="39804" xr:uid="{00000000-0005-0000-0000-00001C440000}"/>
    <cellStyle name="Normal 3 3 2 3 3 4 3 3" xfId="28982" xr:uid="{00000000-0005-0000-0000-00001D440000}"/>
    <cellStyle name="Normal 3 3 2 3 3 4 4" xfId="12748" xr:uid="{00000000-0005-0000-0000-00001E440000}"/>
    <cellStyle name="Normal 3 3 2 3 3 4 4 2" xfId="34393" xr:uid="{00000000-0005-0000-0000-00001F440000}"/>
    <cellStyle name="Normal 3 3 2 3 3 4 5" xfId="23571" xr:uid="{00000000-0005-0000-0000-000020440000}"/>
    <cellStyle name="Normal 3 3 2 3 3 5" xfId="3261" xr:uid="{00000000-0005-0000-0000-000021440000}"/>
    <cellStyle name="Normal 3 3 2 3 3 5 2" xfId="8686" xr:uid="{00000000-0005-0000-0000-000022440000}"/>
    <cellStyle name="Normal 3 3 2 3 3 5 2 2" xfId="19508" xr:uid="{00000000-0005-0000-0000-000023440000}"/>
    <cellStyle name="Normal 3 3 2 3 3 5 2 2 2" xfId="41153" xr:uid="{00000000-0005-0000-0000-000024440000}"/>
    <cellStyle name="Normal 3 3 2 3 3 5 2 3" xfId="30331" xr:uid="{00000000-0005-0000-0000-000025440000}"/>
    <cellStyle name="Normal 3 3 2 3 3 5 3" xfId="14097" xr:uid="{00000000-0005-0000-0000-000026440000}"/>
    <cellStyle name="Normal 3 3 2 3 3 5 3 2" xfId="35742" xr:uid="{00000000-0005-0000-0000-000027440000}"/>
    <cellStyle name="Normal 3 3 2 3 3 5 4" xfId="24920" xr:uid="{00000000-0005-0000-0000-000028440000}"/>
    <cellStyle name="Normal 3 3 2 3 3 6" xfId="5990" xr:uid="{00000000-0005-0000-0000-000029440000}"/>
    <cellStyle name="Normal 3 3 2 3 3 6 2" xfId="16812" xr:uid="{00000000-0005-0000-0000-00002A440000}"/>
    <cellStyle name="Normal 3 3 2 3 3 6 2 2" xfId="38457" xr:uid="{00000000-0005-0000-0000-00002B440000}"/>
    <cellStyle name="Normal 3 3 2 3 3 6 3" xfId="27635" xr:uid="{00000000-0005-0000-0000-00002C440000}"/>
    <cellStyle name="Normal 3 3 2 3 3 7" xfId="11401" xr:uid="{00000000-0005-0000-0000-00002D440000}"/>
    <cellStyle name="Normal 3 3 2 3 3 7 2" xfId="33046" xr:uid="{00000000-0005-0000-0000-00002E440000}"/>
    <cellStyle name="Normal 3 3 2 3 3 8" xfId="22224" xr:uid="{00000000-0005-0000-0000-00002F440000}"/>
    <cellStyle name="Normal 3 3 2 3 4" xfId="711" xr:uid="{00000000-0005-0000-0000-000030440000}"/>
    <cellStyle name="Normal 3 3 2 3 4 2" xfId="2060" xr:uid="{00000000-0005-0000-0000-000031440000}"/>
    <cellStyle name="Normal 3 3 2 3 4 2 2" xfId="4758" xr:uid="{00000000-0005-0000-0000-000032440000}"/>
    <cellStyle name="Normal 3 3 2 3 4 2 2 2" xfId="10183" xr:uid="{00000000-0005-0000-0000-000033440000}"/>
    <cellStyle name="Normal 3 3 2 3 4 2 2 2 2" xfId="21005" xr:uid="{00000000-0005-0000-0000-000034440000}"/>
    <cellStyle name="Normal 3 3 2 3 4 2 2 2 2 2" xfId="42650" xr:uid="{00000000-0005-0000-0000-000035440000}"/>
    <cellStyle name="Normal 3 3 2 3 4 2 2 2 3" xfId="31828" xr:uid="{00000000-0005-0000-0000-000036440000}"/>
    <cellStyle name="Normal 3 3 2 3 4 2 2 3" xfId="15594" xr:uid="{00000000-0005-0000-0000-000037440000}"/>
    <cellStyle name="Normal 3 3 2 3 4 2 2 3 2" xfId="37239" xr:uid="{00000000-0005-0000-0000-000038440000}"/>
    <cellStyle name="Normal 3 3 2 3 4 2 2 4" xfId="26417" xr:uid="{00000000-0005-0000-0000-000039440000}"/>
    <cellStyle name="Normal 3 3 2 3 4 2 3" xfId="7487" xr:uid="{00000000-0005-0000-0000-00003A440000}"/>
    <cellStyle name="Normal 3 3 2 3 4 2 3 2" xfId="18309" xr:uid="{00000000-0005-0000-0000-00003B440000}"/>
    <cellStyle name="Normal 3 3 2 3 4 2 3 2 2" xfId="39954" xr:uid="{00000000-0005-0000-0000-00003C440000}"/>
    <cellStyle name="Normal 3 3 2 3 4 2 3 3" xfId="29132" xr:uid="{00000000-0005-0000-0000-00003D440000}"/>
    <cellStyle name="Normal 3 3 2 3 4 2 4" xfId="12898" xr:uid="{00000000-0005-0000-0000-00003E440000}"/>
    <cellStyle name="Normal 3 3 2 3 4 2 4 2" xfId="34543" xr:uid="{00000000-0005-0000-0000-00003F440000}"/>
    <cellStyle name="Normal 3 3 2 3 4 2 5" xfId="23721" xr:uid="{00000000-0005-0000-0000-000040440000}"/>
    <cellStyle name="Normal 3 3 2 3 4 3" xfId="3411" xr:uid="{00000000-0005-0000-0000-000041440000}"/>
    <cellStyle name="Normal 3 3 2 3 4 3 2" xfId="8836" xr:uid="{00000000-0005-0000-0000-000042440000}"/>
    <cellStyle name="Normal 3 3 2 3 4 3 2 2" xfId="19658" xr:uid="{00000000-0005-0000-0000-000043440000}"/>
    <cellStyle name="Normal 3 3 2 3 4 3 2 2 2" xfId="41303" xr:uid="{00000000-0005-0000-0000-000044440000}"/>
    <cellStyle name="Normal 3 3 2 3 4 3 2 3" xfId="30481" xr:uid="{00000000-0005-0000-0000-000045440000}"/>
    <cellStyle name="Normal 3 3 2 3 4 3 3" xfId="14247" xr:uid="{00000000-0005-0000-0000-000046440000}"/>
    <cellStyle name="Normal 3 3 2 3 4 3 3 2" xfId="35892" xr:uid="{00000000-0005-0000-0000-000047440000}"/>
    <cellStyle name="Normal 3 3 2 3 4 3 4" xfId="25070" xr:uid="{00000000-0005-0000-0000-000048440000}"/>
    <cellStyle name="Normal 3 3 2 3 4 4" xfId="6140" xr:uid="{00000000-0005-0000-0000-000049440000}"/>
    <cellStyle name="Normal 3 3 2 3 4 4 2" xfId="16962" xr:uid="{00000000-0005-0000-0000-00004A440000}"/>
    <cellStyle name="Normal 3 3 2 3 4 4 2 2" xfId="38607" xr:uid="{00000000-0005-0000-0000-00004B440000}"/>
    <cellStyle name="Normal 3 3 2 3 4 4 3" xfId="27785" xr:uid="{00000000-0005-0000-0000-00004C440000}"/>
    <cellStyle name="Normal 3 3 2 3 4 5" xfId="11551" xr:uid="{00000000-0005-0000-0000-00004D440000}"/>
    <cellStyle name="Normal 3 3 2 3 4 5 2" xfId="33196" xr:uid="{00000000-0005-0000-0000-00004E440000}"/>
    <cellStyle name="Normal 3 3 2 3 4 6" xfId="22374" xr:uid="{00000000-0005-0000-0000-00004F440000}"/>
    <cellStyle name="Normal 3 3 2 3 5" xfId="1160" xr:uid="{00000000-0005-0000-0000-000050440000}"/>
    <cellStyle name="Normal 3 3 2 3 5 2" xfId="2509" xr:uid="{00000000-0005-0000-0000-000051440000}"/>
    <cellStyle name="Normal 3 3 2 3 5 2 2" xfId="5207" xr:uid="{00000000-0005-0000-0000-000052440000}"/>
    <cellStyle name="Normal 3 3 2 3 5 2 2 2" xfId="10632" xr:uid="{00000000-0005-0000-0000-000053440000}"/>
    <cellStyle name="Normal 3 3 2 3 5 2 2 2 2" xfId="21454" xr:uid="{00000000-0005-0000-0000-000054440000}"/>
    <cellStyle name="Normal 3 3 2 3 5 2 2 2 2 2" xfId="43099" xr:uid="{00000000-0005-0000-0000-000055440000}"/>
    <cellStyle name="Normal 3 3 2 3 5 2 2 2 3" xfId="32277" xr:uid="{00000000-0005-0000-0000-000056440000}"/>
    <cellStyle name="Normal 3 3 2 3 5 2 2 3" xfId="16043" xr:uid="{00000000-0005-0000-0000-000057440000}"/>
    <cellStyle name="Normal 3 3 2 3 5 2 2 3 2" xfId="37688" xr:uid="{00000000-0005-0000-0000-000058440000}"/>
    <cellStyle name="Normal 3 3 2 3 5 2 2 4" xfId="26866" xr:uid="{00000000-0005-0000-0000-000059440000}"/>
    <cellStyle name="Normal 3 3 2 3 5 2 3" xfId="7936" xr:uid="{00000000-0005-0000-0000-00005A440000}"/>
    <cellStyle name="Normal 3 3 2 3 5 2 3 2" xfId="18758" xr:uid="{00000000-0005-0000-0000-00005B440000}"/>
    <cellStyle name="Normal 3 3 2 3 5 2 3 2 2" xfId="40403" xr:uid="{00000000-0005-0000-0000-00005C440000}"/>
    <cellStyle name="Normal 3 3 2 3 5 2 3 3" xfId="29581" xr:uid="{00000000-0005-0000-0000-00005D440000}"/>
    <cellStyle name="Normal 3 3 2 3 5 2 4" xfId="13347" xr:uid="{00000000-0005-0000-0000-00005E440000}"/>
    <cellStyle name="Normal 3 3 2 3 5 2 4 2" xfId="34992" xr:uid="{00000000-0005-0000-0000-00005F440000}"/>
    <cellStyle name="Normal 3 3 2 3 5 2 5" xfId="24170" xr:uid="{00000000-0005-0000-0000-000060440000}"/>
    <cellStyle name="Normal 3 3 2 3 5 3" xfId="3860" xr:uid="{00000000-0005-0000-0000-000061440000}"/>
    <cellStyle name="Normal 3 3 2 3 5 3 2" xfId="9285" xr:uid="{00000000-0005-0000-0000-000062440000}"/>
    <cellStyle name="Normal 3 3 2 3 5 3 2 2" xfId="20107" xr:uid="{00000000-0005-0000-0000-000063440000}"/>
    <cellStyle name="Normal 3 3 2 3 5 3 2 2 2" xfId="41752" xr:uid="{00000000-0005-0000-0000-000064440000}"/>
    <cellStyle name="Normal 3 3 2 3 5 3 2 3" xfId="30930" xr:uid="{00000000-0005-0000-0000-000065440000}"/>
    <cellStyle name="Normal 3 3 2 3 5 3 3" xfId="14696" xr:uid="{00000000-0005-0000-0000-000066440000}"/>
    <cellStyle name="Normal 3 3 2 3 5 3 3 2" xfId="36341" xr:uid="{00000000-0005-0000-0000-000067440000}"/>
    <cellStyle name="Normal 3 3 2 3 5 3 4" xfId="25519" xr:uid="{00000000-0005-0000-0000-000068440000}"/>
    <cellStyle name="Normal 3 3 2 3 5 4" xfId="6589" xr:uid="{00000000-0005-0000-0000-000069440000}"/>
    <cellStyle name="Normal 3 3 2 3 5 4 2" xfId="17411" xr:uid="{00000000-0005-0000-0000-00006A440000}"/>
    <cellStyle name="Normal 3 3 2 3 5 4 2 2" xfId="39056" xr:uid="{00000000-0005-0000-0000-00006B440000}"/>
    <cellStyle name="Normal 3 3 2 3 5 4 3" xfId="28234" xr:uid="{00000000-0005-0000-0000-00006C440000}"/>
    <cellStyle name="Normal 3 3 2 3 5 5" xfId="12000" xr:uid="{00000000-0005-0000-0000-00006D440000}"/>
    <cellStyle name="Normal 3 3 2 3 5 5 2" xfId="33645" xr:uid="{00000000-0005-0000-0000-00006E440000}"/>
    <cellStyle name="Normal 3 3 2 3 5 6" xfId="22823" xr:uid="{00000000-0005-0000-0000-00006F440000}"/>
    <cellStyle name="Normal 3 3 2 3 6" xfId="1611" xr:uid="{00000000-0005-0000-0000-000070440000}"/>
    <cellStyle name="Normal 3 3 2 3 6 2" xfId="4309" xr:uid="{00000000-0005-0000-0000-000071440000}"/>
    <cellStyle name="Normal 3 3 2 3 6 2 2" xfId="9734" xr:uid="{00000000-0005-0000-0000-000072440000}"/>
    <cellStyle name="Normal 3 3 2 3 6 2 2 2" xfId="20556" xr:uid="{00000000-0005-0000-0000-000073440000}"/>
    <cellStyle name="Normal 3 3 2 3 6 2 2 2 2" xfId="42201" xr:uid="{00000000-0005-0000-0000-000074440000}"/>
    <cellStyle name="Normal 3 3 2 3 6 2 2 3" xfId="31379" xr:uid="{00000000-0005-0000-0000-000075440000}"/>
    <cellStyle name="Normal 3 3 2 3 6 2 3" xfId="15145" xr:uid="{00000000-0005-0000-0000-000076440000}"/>
    <cellStyle name="Normal 3 3 2 3 6 2 3 2" xfId="36790" xr:uid="{00000000-0005-0000-0000-000077440000}"/>
    <cellStyle name="Normal 3 3 2 3 6 2 4" xfId="25968" xr:uid="{00000000-0005-0000-0000-000078440000}"/>
    <cellStyle name="Normal 3 3 2 3 6 3" xfId="7038" xr:uid="{00000000-0005-0000-0000-000079440000}"/>
    <cellStyle name="Normal 3 3 2 3 6 3 2" xfId="17860" xr:uid="{00000000-0005-0000-0000-00007A440000}"/>
    <cellStyle name="Normal 3 3 2 3 6 3 2 2" xfId="39505" xr:uid="{00000000-0005-0000-0000-00007B440000}"/>
    <cellStyle name="Normal 3 3 2 3 6 3 3" xfId="28683" xr:uid="{00000000-0005-0000-0000-00007C440000}"/>
    <cellStyle name="Normal 3 3 2 3 6 4" xfId="12449" xr:uid="{00000000-0005-0000-0000-00007D440000}"/>
    <cellStyle name="Normal 3 3 2 3 6 4 2" xfId="34094" xr:uid="{00000000-0005-0000-0000-00007E440000}"/>
    <cellStyle name="Normal 3 3 2 3 6 5" xfId="23272" xr:uid="{00000000-0005-0000-0000-00007F440000}"/>
    <cellStyle name="Normal 3 3 2 3 7" xfId="2962" xr:uid="{00000000-0005-0000-0000-000080440000}"/>
    <cellStyle name="Normal 3 3 2 3 7 2" xfId="8387" xr:uid="{00000000-0005-0000-0000-000081440000}"/>
    <cellStyle name="Normal 3 3 2 3 7 2 2" xfId="19209" xr:uid="{00000000-0005-0000-0000-000082440000}"/>
    <cellStyle name="Normal 3 3 2 3 7 2 2 2" xfId="40854" xr:uid="{00000000-0005-0000-0000-000083440000}"/>
    <cellStyle name="Normal 3 3 2 3 7 2 3" xfId="30032" xr:uid="{00000000-0005-0000-0000-000084440000}"/>
    <cellStyle name="Normal 3 3 2 3 7 3" xfId="13798" xr:uid="{00000000-0005-0000-0000-000085440000}"/>
    <cellStyle name="Normal 3 3 2 3 7 3 2" xfId="35443" xr:uid="{00000000-0005-0000-0000-000086440000}"/>
    <cellStyle name="Normal 3 3 2 3 7 4" xfId="24621" xr:uid="{00000000-0005-0000-0000-000087440000}"/>
    <cellStyle name="Normal 3 3 2 3 8" xfId="5691" xr:uid="{00000000-0005-0000-0000-000088440000}"/>
    <cellStyle name="Normal 3 3 2 3 8 2" xfId="16513" xr:uid="{00000000-0005-0000-0000-000089440000}"/>
    <cellStyle name="Normal 3 3 2 3 8 2 2" xfId="38158" xr:uid="{00000000-0005-0000-0000-00008A440000}"/>
    <cellStyle name="Normal 3 3 2 3 8 3" xfId="27336" xr:uid="{00000000-0005-0000-0000-00008B440000}"/>
    <cellStyle name="Normal 3 3 2 3 9" xfId="11102" xr:uid="{00000000-0005-0000-0000-00008C440000}"/>
    <cellStyle name="Normal 3 3 2 3 9 2" xfId="32747" xr:uid="{00000000-0005-0000-0000-00008D440000}"/>
    <cellStyle name="Normal 3 3 2 4" xfId="359" xr:uid="{00000000-0005-0000-0000-00008E440000}"/>
    <cellStyle name="Normal 3 3 2 4 2" xfId="808" xr:uid="{00000000-0005-0000-0000-00008F440000}"/>
    <cellStyle name="Normal 3 3 2 4 2 2" xfId="2157" xr:uid="{00000000-0005-0000-0000-000090440000}"/>
    <cellStyle name="Normal 3 3 2 4 2 2 2" xfId="4855" xr:uid="{00000000-0005-0000-0000-000091440000}"/>
    <cellStyle name="Normal 3 3 2 4 2 2 2 2" xfId="10280" xr:uid="{00000000-0005-0000-0000-000092440000}"/>
    <cellStyle name="Normal 3 3 2 4 2 2 2 2 2" xfId="21102" xr:uid="{00000000-0005-0000-0000-000093440000}"/>
    <cellStyle name="Normal 3 3 2 4 2 2 2 2 2 2" xfId="42747" xr:uid="{00000000-0005-0000-0000-000094440000}"/>
    <cellStyle name="Normal 3 3 2 4 2 2 2 2 3" xfId="31925" xr:uid="{00000000-0005-0000-0000-000095440000}"/>
    <cellStyle name="Normal 3 3 2 4 2 2 2 3" xfId="15691" xr:uid="{00000000-0005-0000-0000-000096440000}"/>
    <cellStyle name="Normal 3 3 2 4 2 2 2 3 2" xfId="37336" xr:uid="{00000000-0005-0000-0000-000097440000}"/>
    <cellStyle name="Normal 3 3 2 4 2 2 2 4" xfId="26514" xr:uid="{00000000-0005-0000-0000-000098440000}"/>
    <cellStyle name="Normal 3 3 2 4 2 2 3" xfId="7584" xr:uid="{00000000-0005-0000-0000-000099440000}"/>
    <cellStyle name="Normal 3 3 2 4 2 2 3 2" xfId="18406" xr:uid="{00000000-0005-0000-0000-00009A440000}"/>
    <cellStyle name="Normal 3 3 2 4 2 2 3 2 2" xfId="40051" xr:uid="{00000000-0005-0000-0000-00009B440000}"/>
    <cellStyle name="Normal 3 3 2 4 2 2 3 3" xfId="29229" xr:uid="{00000000-0005-0000-0000-00009C440000}"/>
    <cellStyle name="Normal 3 3 2 4 2 2 4" xfId="12995" xr:uid="{00000000-0005-0000-0000-00009D440000}"/>
    <cellStyle name="Normal 3 3 2 4 2 2 4 2" xfId="34640" xr:uid="{00000000-0005-0000-0000-00009E440000}"/>
    <cellStyle name="Normal 3 3 2 4 2 2 5" xfId="23818" xr:uid="{00000000-0005-0000-0000-00009F440000}"/>
    <cellStyle name="Normal 3 3 2 4 2 3" xfId="3508" xr:uid="{00000000-0005-0000-0000-0000A0440000}"/>
    <cellStyle name="Normal 3 3 2 4 2 3 2" xfId="8933" xr:uid="{00000000-0005-0000-0000-0000A1440000}"/>
    <cellStyle name="Normal 3 3 2 4 2 3 2 2" xfId="19755" xr:uid="{00000000-0005-0000-0000-0000A2440000}"/>
    <cellStyle name="Normal 3 3 2 4 2 3 2 2 2" xfId="41400" xr:uid="{00000000-0005-0000-0000-0000A3440000}"/>
    <cellStyle name="Normal 3 3 2 4 2 3 2 3" xfId="30578" xr:uid="{00000000-0005-0000-0000-0000A4440000}"/>
    <cellStyle name="Normal 3 3 2 4 2 3 3" xfId="14344" xr:uid="{00000000-0005-0000-0000-0000A5440000}"/>
    <cellStyle name="Normal 3 3 2 4 2 3 3 2" xfId="35989" xr:uid="{00000000-0005-0000-0000-0000A6440000}"/>
    <cellStyle name="Normal 3 3 2 4 2 3 4" xfId="25167" xr:uid="{00000000-0005-0000-0000-0000A7440000}"/>
    <cellStyle name="Normal 3 3 2 4 2 4" xfId="6237" xr:uid="{00000000-0005-0000-0000-0000A8440000}"/>
    <cellStyle name="Normal 3 3 2 4 2 4 2" xfId="17059" xr:uid="{00000000-0005-0000-0000-0000A9440000}"/>
    <cellStyle name="Normal 3 3 2 4 2 4 2 2" xfId="38704" xr:uid="{00000000-0005-0000-0000-0000AA440000}"/>
    <cellStyle name="Normal 3 3 2 4 2 4 3" xfId="27882" xr:uid="{00000000-0005-0000-0000-0000AB440000}"/>
    <cellStyle name="Normal 3 3 2 4 2 5" xfId="11648" xr:uid="{00000000-0005-0000-0000-0000AC440000}"/>
    <cellStyle name="Normal 3 3 2 4 2 5 2" xfId="33293" xr:uid="{00000000-0005-0000-0000-0000AD440000}"/>
    <cellStyle name="Normal 3 3 2 4 2 6" xfId="22471" xr:uid="{00000000-0005-0000-0000-0000AE440000}"/>
    <cellStyle name="Normal 3 3 2 4 3" xfId="1257" xr:uid="{00000000-0005-0000-0000-0000AF440000}"/>
    <cellStyle name="Normal 3 3 2 4 3 2" xfId="2606" xr:uid="{00000000-0005-0000-0000-0000B0440000}"/>
    <cellStyle name="Normal 3 3 2 4 3 2 2" xfId="5304" xr:uid="{00000000-0005-0000-0000-0000B1440000}"/>
    <cellStyle name="Normal 3 3 2 4 3 2 2 2" xfId="10729" xr:uid="{00000000-0005-0000-0000-0000B2440000}"/>
    <cellStyle name="Normal 3 3 2 4 3 2 2 2 2" xfId="21551" xr:uid="{00000000-0005-0000-0000-0000B3440000}"/>
    <cellStyle name="Normal 3 3 2 4 3 2 2 2 2 2" xfId="43196" xr:uid="{00000000-0005-0000-0000-0000B4440000}"/>
    <cellStyle name="Normal 3 3 2 4 3 2 2 2 3" xfId="32374" xr:uid="{00000000-0005-0000-0000-0000B5440000}"/>
    <cellStyle name="Normal 3 3 2 4 3 2 2 3" xfId="16140" xr:uid="{00000000-0005-0000-0000-0000B6440000}"/>
    <cellStyle name="Normal 3 3 2 4 3 2 2 3 2" xfId="37785" xr:uid="{00000000-0005-0000-0000-0000B7440000}"/>
    <cellStyle name="Normal 3 3 2 4 3 2 2 4" xfId="26963" xr:uid="{00000000-0005-0000-0000-0000B8440000}"/>
    <cellStyle name="Normal 3 3 2 4 3 2 3" xfId="8033" xr:uid="{00000000-0005-0000-0000-0000B9440000}"/>
    <cellStyle name="Normal 3 3 2 4 3 2 3 2" xfId="18855" xr:uid="{00000000-0005-0000-0000-0000BA440000}"/>
    <cellStyle name="Normal 3 3 2 4 3 2 3 2 2" xfId="40500" xr:uid="{00000000-0005-0000-0000-0000BB440000}"/>
    <cellStyle name="Normal 3 3 2 4 3 2 3 3" xfId="29678" xr:uid="{00000000-0005-0000-0000-0000BC440000}"/>
    <cellStyle name="Normal 3 3 2 4 3 2 4" xfId="13444" xr:uid="{00000000-0005-0000-0000-0000BD440000}"/>
    <cellStyle name="Normal 3 3 2 4 3 2 4 2" xfId="35089" xr:uid="{00000000-0005-0000-0000-0000BE440000}"/>
    <cellStyle name="Normal 3 3 2 4 3 2 5" xfId="24267" xr:uid="{00000000-0005-0000-0000-0000BF440000}"/>
    <cellStyle name="Normal 3 3 2 4 3 3" xfId="3957" xr:uid="{00000000-0005-0000-0000-0000C0440000}"/>
    <cellStyle name="Normal 3 3 2 4 3 3 2" xfId="9382" xr:uid="{00000000-0005-0000-0000-0000C1440000}"/>
    <cellStyle name="Normal 3 3 2 4 3 3 2 2" xfId="20204" xr:uid="{00000000-0005-0000-0000-0000C2440000}"/>
    <cellStyle name="Normal 3 3 2 4 3 3 2 2 2" xfId="41849" xr:uid="{00000000-0005-0000-0000-0000C3440000}"/>
    <cellStyle name="Normal 3 3 2 4 3 3 2 3" xfId="31027" xr:uid="{00000000-0005-0000-0000-0000C4440000}"/>
    <cellStyle name="Normal 3 3 2 4 3 3 3" xfId="14793" xr:uid="{00000000-0005-0000-0000-0000C5440000}"/>
    <cellStyle name="Normal 3 3 2 4 3 3 3 2" xfId="36438" xr:uid="{00000000-0005-0000-0000-0000C6440000}"/>
    <cellStyle name="Normal 3 3 2 4 3 3 4" xfId="25616" xr:uid="{00000000-0005-0000-0000-0000C7440000}"/>
    <cellStyle name="Normal 3 3 2 4 3 4" xfId="6686" xr:uid="{00000000-0005-0000-0000-0000C8440000}"/>
    <cellStyle name="Normal 3 3 2 4 3 4 2" xfId="17508" xr:uid="{00000000-0005-0000-0000-0000C9440000}"/>
    <cellStyle name="Normal 3 3 2 4 3 4 2 2" xfId="39153" xr:uid="{00000000-0005-0000-0000-0000CA440000}"/>
    <cellStyle name="Normal 3 3 2 4 3 4 3" xfId="28331" xr:uid="{00000000-0005-0000-0000-0000CB440000}"/>
    <cellStyle name="Normal 3 3 2 4 3 5" xfId="12097" xr:uid="{00000000-0005-0000-0000-0000CC440000}"/>
    <cellStyle name="Normal 3 3 2 4 3 5 2" xfId="33742" xr:uid="{00000000-0005-0000-0000-0000CD440000}"/>
    <cellStyle name="Normal 3 3 2 4 3 6" xfId="22920" xr:uid="{00000000-0005-0000-0000-0000CE440000}"/>
    <cellStyle name="Normal 3 3 2 4 4" xfId="1708" xr:uid="{00000000-0005-0000-0000-0000CF440000}"/>
    <cellStyle name="Normal 3 3 2 4 4 2" xfId="4406" xr:uid="{00000000-0005-0000-0000-0000D0440000}"/>
    <cellStyle name="Normal 3 3 2 4 4 2 2" xfId="9831" xr:uid="{00000000-0005-0000-0000-0000D1440000}"/>
    <cellStyle name="Normal 3 3 2 4 4 2 2 2" xfId="20653" xr:uid="{00000000-0005-0000-0000-0000D2440000}"/>
    <cellStyle name="Normal 3 3 2 4 4 2 2 2 2" xfId="42298" xr:uid="{00000000-0005-0000-0000-0000D3440000}"/>
    <cellStyle name="Normal 3 3 2 4 4 2 2 3" xfId="31476" xr:uid="{00000000-0005-0000-0000-0000D4440000}"/>
    <cellStyle name="Normal 3 3 2 4 4 2 3" xfId="15242" xr:uid="{00000000-0005-0000-0000-0000D5440000}"/>
    <cellStyle name="Normal 3 3 2 4 4 2 3 2" xfId="36887" xr:uid="{00000000-0005-0000-0000-0000D6440000}"/>
    <cellStyle name="Normal 3 3 2 4 4 2 4" xfId="26065" xr:uid="{00000000-0005-0000-0000-0000D7440000}"/>
    <cellStyle name="Normal 3 3 2 4 4 3" xfId="7135" xr:uid="{00000000-0005-0000-0000-0000D8440000}"/>
    <cellStyle name="Normal 3 3 2 4 4 3 2" xfId="17957" xr:uid="{00000000-0005-0000-0000-0000D9440000}"/>
    <cellStyle name="Normal 3 3 2 4 4 3 2 2" xfId="39602" xr:uid="{00000000-0005-0000-0000-0000DA440000}"/>
    <cellStyle name="Normal 3 3 2 4 4 3 3" xfId="28780" xr:uid="{00000000-0005-0000-0000-0000DB440000}"/>
    <cellStyle name="Normal 3 3 2 4 4 4" xfId="12546" xr:uid="{00000000-0005-0000-0000-0000DC440000}"/>
    <cellStyle name="Normal 3 3 2 4 4 4 2" xfId="34191" xr:uid="{00000000-0005-0000-0000-0000DD440000}"/>
    <cellStyle name="Normal 3 3 2 4 4 5" xfId="23369" xr:uid="{00000000-0005-0000-0000-0000DE440000}"/>
    <cellStyle name="Normal 3 3 2 4 5" xfId="3059" xr:uid="{00000000-0005-0000-0000-0000DF440000}"/>
    <cellStyle name="Normal 3 3 2 4 5 2" xfId="8484" xr:uid="{00000000-0005-0000-0000-0000E0440000}"/>
    <cellStyle name="Normal 3 3 2 4 5 2 2" xfId="19306" xr:uid="{00000000-0005-0000-0000-0000E1440000}"/>
    <cellStyle name="Normal 3 3 2 4 5 2 2 2" xfId="40951" xr:uid="{00000000-0005-0000-0000-0000E2440000}"/>
    <cellStyle name="Normal 3 3 2 4 5 2 3" xfId="30129" xr:uid="{00000000-0005-0000-0000-0000E3440000}"/>
    <cellStyle name="Normal 3 3 2 4 5 3" xfId="13895" xr:uid="{00000000-0005-0000-0000-0000E4440000}"/>
    <cellStyle name="Normal 3 3 2 4 5 3 2" xfId="35540" xr:uid="{00000000-0005-0000-0000-0000E5440000}"/>
    <cellStyle name="Normal 3 3 2 4 5 4" xfId="24718" xr:uid="{00000000-0005-0000-0000-0000E6440000}"/>
    <cellStyle name="Normal 3 3 2 4 6" xfId="5788" xr:uid="{00000000-0005-0000-0000-0000E7440000}"/>
    <cellStyle name="Normal 3 3 2 4 6 2" xfId="16610" xr:uid="{00000000-0005-0000-0000-0000E8440000}"/>
    <cellStyle name="Normal 3 3 2 4 6 2 2" xfId="38255" xr:uid="{00000000-0005-0000-0000-0000E9440000}"/>
    <cellStyle name="Normal 3 3 2 4 6 3" xfId="27433" xr:uid="{00000000-0005-0000-0000-0000EA440000}"/>
    <cellStyle name="Normal 3 3 2 4 7" xfId="11199" xr:uid="{00000000-0005-0000-0000-0000EB440000}"/>
    <cellStyle name="Normal 3 3 2 4 7 2" xfId="32844" xr:uid="{00000000-0005-0000-0000-0000EC440000}"/>
    <cellStyle name="Normal 3 3 2 4 8" xfId="22022" xr:uid="{00000000-0005-0000-0000-0000ED440000}"/>
    <cellStyle name="Normal 3 3 2 5" xfId="509" xr:uid="{00000000-0005-0000-0000-0000EE440000}"/>
    <cellStyle name="Normal 3 3 2 5 2" xfId="958" xr:uid="{00000000-0005-0000-0000-0000EF440000}"/>
    <cellStyle name="Normal 3 3 2 5 2 2" xfId="2307" xr:uid="{00000000-0005-0000-0000-0000F0440000}"/>
    <cellStyle name="Normal 3 3 2 5 2 2 2" xfId="5005" xr:uid="{00000000-0005-0000-0000-0000F1440000}"/>
    <cellStyle name="Normal 3 3 2 5 2 2 2 2" xfId="10430" xr:uid="{00000000-0005-0000-0000-0000F2440000}"/>
    <cellStyle name="Normal 3 3 2 5 2 2 2 2 2" xfId="21252" xr:uid="{00000000-0005-0000-0000-0000F3440000}"/>
    <cellStyle name="Normal 3 3 2 5 2 2 2 2 2 2" xfId="42897" xr:uid="{00000000-0005-0000-0000-0000F4440000}"/>
    <cellStyle name="Normal 3 3 2 5 2 2 2 2 3" xfId="32075" xr:uid="{00000000-0005-0000-0000-0000F5440000}"/>
    <cellStyle name="Normal 3 3 2 5 2 2 2 3" xfId="15841" xr:uid="{00000000-0005-0000-0000-0000F6440000}"/>
    <cellStyle name="Normal 3 3 2 5 2 2 2 3 2" xfId="37486" xr:uid="{00000000-0005-0000-0000-0000F7440000}"/>
    <cellStyle name="Normal 3 3 2 5 2 2 2 4" xfId="26664" xr:uid="{00000000-0005-0000-0000-0000F8440000}"/>
    <cellStyle name="Normal 3 3 2 5 2 2 3" xfId="7734" xr:uid="{00000000-0005-0000-0000-0000F9440000}"/>
    <cellStyle name="Normal 3 3 2 5 2 2 3 2" xfId="18556" xr:uid="{00000000-0005-0000-0000-0000FA440000}"/>
    <cellStyle name="Normal 3 3 2 5 2 2 3 2 2" xfId="40201" xr:uid="{00000000-0005-0000-0000-0000FB440000}"/>
    <cellStyle name="Normal 3 3 2 5 2 2 3 3" xfId="29379" xr:uid="{00000000-0005-0000-0000-0000FC440000}"/>
    <cellStyle name="Normal 3 3 2 5 2 2 4" xfId="13145" xr:uid="{00000000-0005-0000-0000-0000FD440000}"/>
    <cellStyle name="Normal 3 3 2 5 2 2 4 2" xfId="34790" xr:uid="{00000000-0005-0000-0000-0000FE440000}"/>
    <cellStyle name="Normal 3 3 2 5 2 2 5" xfId="23968" xr:uid="{00000000-0005-0000-0000-0000FF440000}"/>
    <cellStyle name="Normal 3 3 2 5 2 3" xfId="3658" xr:uid="{00000000-0005-0000-0000-000000450000}"/>
    <cellStyle name="Normal 3 3 2 5 2 3 2" xfId="9083" xr:uid="{00000000-0005-0000-0000-000001450000}"/>
    <cellStyle name="Normal 3 3 2 5 2 3 2 2" xfId="19905" xr:uid="{00000000-0005-0000-0000-000002450000}"/>
    <cellStyle name="Normal 3 3 2 5 2 3 2 2 2" xfId="41550" xr:uid="{00000000-0005-0000-0000-000003450000}"/>
    <cellStyle name="Normal 3 3 2 5 2 3 2 3" xfId="30728" xr:uid="{00000000-0005-0000-0000-000004450000}"/>
    <cellStyle name="Normal 3 3 2 5 2 3 3" xfId="14494" xr:uid="{00000000-0005-0000-0000-000005450000}"/>
    <cellStyle name="Normal 3 3 2 5 2 3 3 2" xfId="36139" xr:uid="{00000000-0005-0000-0000-000006450000}"/>
    <cellStyle name="Normal 3 3 2 5 2 3 4" xfId="25317" xr:uid="{00000000-0005-0000-0000-000007450000}"/>
    <cellStyle name="Normal 3 3 2 5 2 4" xfId="6387" xr:uid="{00000000-0005-0000-0000-000008450000}"/>
    <cellStyle name="Normal 3 3 2 5 2 4 2" xfId="17209" xr:uid="{00000000-0005-0000-0000-000009450000}"/>
    <cellStyle name="Normal 3 3 2 5 2 4 2 2" xfId="38854" xr:uid="{00000000-0005-0000-0000-00000A450000}"/>
    <cellStyle name="Normal 3 3 2 5 2 4 3" xfId="28032" xr:uid="{00000000-0005-0000-0000-00000B450000}"/>
    <cellStyle name="Normal 3 3 2 5 2 5" xfId="11798" xr:uid="{00000000-0005-0000-0000-00000C450000}"/>
    <cellStyle name="Normal 3 3 2 5 2 5 2" xfId="33443" xr:uid="{00000000-0005-0000-0000-00000D450000}"/>
    <cellStyle name="Normal 3 3 2 5 2 6" xfId="22621" xr:uid="{00000000-0005-0000-0000-00000E450000}"/>
    <cellStyle name="Normal 3 3 2 5 3" xfId="1407" xr:uid="{00000000-0005-0000-0000-00000F450000}"/>
    <cellStyle name="Normal 3 3 2 5 3 2" xfId="2756" xr:uid="{00000000-0005-0000-0000-000010450000}"/>
    <cellStyle name="Normal 3 3 2 5 3 2 2" xfId="5454" xr:uid="{00000000-0005-0000-0000-000011450000}"/>
    <cellStyle name="Normal 3 3 2 5 3 2 2 2" xfId="10879" xr:uid="{00000000-0005-0000-0000-000012450000}"/>
    <cellStyle name="Normal 3 3 2 5 3 2 2 2 2" xfId="21701" xr:uid="{00000000-0005-0000-0000-000013450000}"/>
    <cellStyle name="Normal 3 3 2 5 3 2 2 2 2 2" xfId="43346" xr:uid="{00000000-0005-0000-0000-000014450000}"/>
    <cellStyle name="Normal 3 3 2 5 3 2 2 2 3" xfId="32524" xr:uid="{00000000-0005-0000-0000-000015450000}"/>
    <cellStyle name="Normal 3 3 2 5 3 2 2 3" xfId="16290" xr:uid="{00000000-0005-0000-0000-000016450000}"/>
    <cellStyle name="Normal 3 3 2 5 3 2 2 3 2" xfId="37935" xr:uid="{00000000-0005-0000-0000-000017450000}"/>
    <cellStyle name="Normal 3 3 2 5 3 2 2 4" xfId="27113" xr:uid="{00000000-0005-0000-0000-000018450000}"/>
    <cellStyle name="Normal 3 3 2 5 3 2 3" xfId="8183" xr:uid="{00000000-0005-0000-0000-000019450000}"/>
    <cellStyle name="Normal 3 3 2 5 3 2 3 2" xfId="19005" xr:uid="{00000000-0005-0000-0000-00001A450000}"/>
    <cellStyle name="Normal 3 3 2 5 3 2 3 2 2" xfId="40650" xr:uid="{00000000-0005-0000-0000-00001B450000}"/>
    <cellStyle name="Normal 3 3 2 5 3 2 3 3" xfId="29828" xr:uid="{00000000-0005-0000-0000-00001C450000}"/>
    <cellStyle name="Normal 3 3 2 5 3 2 4" xfId="13594" xr:uid="{00000000-0005-0000-0000-00001D450000}"/>
    <cellStyle name="Normal 3 3 2 5 3 2 4 2" xfId="35239" xr:uid="{00000000-0005-0000-0000-00001E450000}"/>
    <cellStyle name="Normal 3 3 2 5 3 2 5" xfId="24417" xr:uid="{00000000-0005-0000-0000-00001F450000}"/>
    <cellStyle name="Normal 3 3 2 5 3 3" xfId="4107" xr:uid="{00000000-0005-0000-0000-000020450000}"/>
    <cellStyle name="Normal 3 3 2 5 3 3 2" xfId="9532" xr:uid="{00000000-0005-0000-0000-000021450000}"/>
    <cellStyle name="Normal 3 3 2 5 3 3 2 2" xfId="20354" xr:uid="{00000000-0005-0000-0000-000022450000}"/>
    <cellStyle name="Normal 3 3 2 5 3 3 2 2 2" xfId="41999" xr:uid="{00000000-0005-0000-0000-000023450000}"/>
    <cellStyle name="Normal 3 3 2 5 3 3 2 3" xfId="31177" xr:uid="{00000000-0005-0000-0000-000024450000}"/>
    <cellStyle name="Normal 3 3 2 5 3 3 3" xfId="14943" xr:uid="{00000000-0005-0000-0000-000025450000}"/>
    <cellStyle name="Normal 3 3 2 5 3 3 3 2" xfId="36588" xr:uid="{00000000-0005-0000-0000-000026450000}"/>
    <cellStyle name="Normal 3 3 2 5 3 3 4" xfId="25766" xr:uid="{00000000-0005-0000-0000-000027450000}"/>
    <cellStyle name="Normal 3 3 2 5 3 4" xfId="6836" xr:uid="{00000000-0005-0000-0000-000028450000}"/>
    <cellStyle name="Normal 3 3 2 5 3 4 2" xfId="17658" xr:uid="{00000000-0005-0000-0000-000029450000}"/>
    <cellStyle name="Normal 3 3 2 5 3 4 2 2" xfId="39303" xr:uid="{00000000-0005-0000-0000-00002A450000}"/>
    <cellStyle name="Normal 3 3 2 5 3 4 3" xfId="28481" xr:uid="{00000000-0005-0000-0000-00002B450000}"/>
    <cellStyle name="Normal 3 3 2 5 3 5" xfId="12247" xr:uid="{00000000-0005-0000-0000-00002C450000}"/>
    <cellStyle name="Normal 3 3 2 5 3 5 2" xfId="33892" xr:uid="{00000000-0005-0000-0000-00002D450000}"/>
    <cellStyle name="Normal 3 3 2 5 3 6" xfId="23070" xr:uid="{00000000-0005-0000-0000-00002E450000}"/>
    <cellStyle name="Normal 3 3 2 5 4" xfId="1858" xr:uid="{00000000-0005-0000-0000-00002F450000}"/>
    <cellStyle name="Normal 3 3 2 5 4 2" xfId="4556" xr:uid="{00000000-0005-0000-0000-000030450000}"/>
    <cellStyle name="Normal 3 3 2 5 4 2 2" xfId="9981" xr:uid="{00000000-0005-0000-0000-000031450000}"/>
    <cellStyle name="Normal 3 3 2 5 4 2 2 2" xfId="20803" xr:uid="{00000000-0005-0000-0000-000032450000}"/>
    <cellStyle name="Normal 3 3 2 5 4 2 2 2 2" xfId="42448" xr:uid="{00000000-0005-0000-0000-000033450000}"/>
    <cellStyle name="Normal 3 3 2 5 4 2 2 3" xfId="31626" xr:uid="{00000000-0005-0000-0000-000034450000}"/>
    <cellStyle name="Normal 3 3 2 5 4 2 3" xfId="15392" xr:uid="{00000000-0005-0000-0000-000035450000}"/>
    <cellStyle name="Normal 3 3 2 5 4 2 3 2" xfId="37037" xr:uid="{00000000-0005-0000-0000-000036450000}"/>
    <cellStyle name="Normal 3 3 2 5 4 2 4" xfId="26215" xr:uid="{00000000-0005-0000-0000-000037450000}"/>
    <cellStyle name="Normal 3 3 2 5 4 3" xfId="7285" xr:uid="{00000000-0005-0000-0000-000038450000}"/>
    <cellStyle name="Normal 3 3 2 5 4 3 2" xfId="18107" xr:uid="{00000000-0005-0000-0000-000039450000}"/>
    <cellStyle name="Normal 3 3 2 5 4 3 2 2" xfId="39752" xr:uid="{00000000-0005-0000-0000-00003A450000}"/>
    <cellStyle name="Normal 3 3 2 5 4 3 3" xfId="28930" xr:uid="{00000000-0005-0000-0000-00003B450000}"/>
    <cellStyle name="Normal 3 3 2 5 4 4" xfId="12696" xr:uid="{00000000-0005-0000-0000-00003C450000}"/>
    <cellStyle name="Normal 3 3 2 5 4 4 2" xfId="34341" xr:uid="{00000000-0005-0000-0000-00003D450000}"/>
    <cellStyle name="Normal 3 3 2 5 4 5" xfId="23519" xr:uid="{00000000-0005-0000-0000-00003E450000}"/>
    <cellStyle name="Normal 3 3 2 5 5" xfId="3209" xr:uid="{00000000-0005-0000-0000-00003F450000}"/>
    <cellStyle name="Normal 3 3 2 5 5 2" xfId="8634" xr:uid="{00000000-0005-0000-0000-000040450000}"/>
    <cellStyle name="Normal 3 3 2 5 5 2 2" xfId="19456" xr:uid="{00000000-0005-0000-0000-000041450000}"/>
    <cellStyle name="Normal 3 3 2 5 5 2 2 2" xfId="41101" xr:uid="{00000000-0005-0000-0000-000042450000}"/>
    <cellStyle name="Normal 3 3 2 5 5 2 3" xfId="30279" xr:uid="{00000000-0005-0000-0000-000043450000}"/>
    <cellStyle name="Normal 3 3 2 5 5 3" xfId="14045" xr:uid="{00000000-0005-0000-0000-000044450000}"/>
    <cellStyle name="Normal 3 3 2 5 5 3 2" xfId="35690" xr:uid="{00000000-0005-0000-0000-000045450000}"/>
    <cellStyle name="Normal 3 3 2 5 5 4" xfId="24868" xr:uid="{00000000-0005-0000-0000-000046450000}"/>
    <cellStyle name="Normal 3 3 2 5 6" xfId="5938" xr:uid="{00000000-0005-0000-0000-000047450000}"/>
    <cellStyle name="Normal 3 3 2 5 6 2" xfId="16760" xr:uid="{00000000-0005-0000-0000-000048450000}"/>
    <cellStyle name="Normal 3 3 2 5 6 2 2" xfId="38405" xr:uid="{00000000-0005-0000-0000-000049450000}"/>
    <cellStyle name="Normal 3 3 2 5 6 3" xfId="27583" xr:uid="{00000000-0005-0000-0000-00004A450000}"/>
    <cellStyle name="Normal 3 3 2 5 7" xfId="11349" xr:uid="{00000000-0005-0000-0000-00004B450000}"/>
    <cellStyle name="Normal 3 3 2 5 7 2" xfId="32994" xr:uid="{00000000-0005-0000-0000-00004C450000}"/>
    <cellStyle name="Normal 3 3 2 5 8" xfId="22172" xr:uid="{00000000-0005-0000-0000-00004D450000}"/>
    <cellStyle name="Normal 3 3 2 6" xfId="659" xr:uid="{00000000-0005-0000-0000-00004E450000}"/>
    <cellStyle name="Normal 3 3 2 6 2" xfId="2008" xr:uid="{00000000-0005-0000-0000-00004F450000}"/>
    <cellStyle name="Normal 3 3 2 6 2 2" xfId="4706" xr:uid="{00000000-0005-0000-0000-000050450000}"/>
    <cellStyle name="Normal 3 3 2 6 2 2 2" xfId="10131" xr:uid="{00000000-0005-0000-0000-000051450000}"/>
    <cellStyle name="Normal 3 3 2 6 2 2 2 2" xfId="20953" xr:uid="{00000000-0005-0000-0000-000052450000}"/>
    <cellStyle name="Normal 3 3 2 6 2 2 2 2 2" xfId="42598" xr:uid="{00000000-0005-0000-0000-000053450000}"/>
    <cellStyle name="Normal 3 3 2 6 2 2 2 3" xfId="31776" xr:uid="{00000000-0005-0000-0000-000054450000}"/>
    <cellStyle name="Normal 3 3 2 6 2 2 3" xfId="15542" xr:uid="{00000000-0005-0000-0000-000055450000}"/>
    <cellStyle name="Normal 3 3 2 6 2 2 3 2" xfId="37187" xr:uid="{00000000-0005-0000-0000-000056450000}"/>
    <cellStyle name="Normal 3 3 2 6 2 2 4" xfId="26365" xr:uid="{00000000-0005-0000-0000-000057450000}"/>
    <cellStyle name="Normal 3 3 2 6 2 3" xfId="7435" xr:uid="{00000000-0005-0000-0000-000058450000}"/>
    <cellStyle name="Normal 3 3 2 6 2 3 2" xfId="18257" xr:uid="{00000000-0005-0000-0000-000059450000}"/>
    <cellStyle name="Normal 3 3 2 6 2 3 2 2" xfId="39902" xr:uid="{00000000-0005-0000-0000-00005A450000}"/>
    <cellStyle name="Normal 3 3 2 6 2 3 3" xfId="29080" xr:uid="{00000000-0005-0000-0000-00005B450000}"/>
    <cellStyle name="Normal 3 3 2 6 2 4" xfId="12846" xr:uid="{00000000-0005-0000-0000-00005C450000}"/>
    <cellStyle name="Normal 3 3 2 6 2 4 2" xfId="34491" xr:uid="{00000000-0005-0000-0000-00005D450000}"/>
    <cellStyle name="Normal 3 3 2 6 2 5" xfId="23669" xr:uid="{00000000-0005-0000-0000-00005E450000}"/>
    <cellStyle name="Normal 3 3 2 6 3" xfId="3359" xr:uid="{00000000-0005-0000-0000-00005F450000}"/>
    <cellStyle name="Normal 3 3 2 6 3 2" xfId="8784" xr:uid="{00000000-0005-0000-0000-000060450000}"/>
    <cellStyle name="Normal 3 3 2 6 3 2 2" xfId="19606" xr:uid="{00000000-0005-0000-0000-000061450000}"/>
    <cellStyle name="Normal 3 3 2 6 3 2 2 2" xfId="41251" xr:uid="{00000000-0005-0000-0000-000062450000}"/>
    <cellStyle name="Normal 3 3 2 6 3 2 3" xfId="30429" xr:uid="{00000000-0005-0000-0000-000063450000}"/>
    <cellStyle name="Normal 3 3 2 6 3 3" xfId="14195" xr:uid="{00000000-0005-0000-0000-000064450000}"/>
    <cellStyle name="Normal 3 3 2 6 3 3 2" xfId="35840" xr:uid="{00000000-0005-0000-0000-000065450000}"/>
    <cellStyle name="Normal 3 3 2 6 3 4" xfId="25018" xr:uid="{00000000-0005-0000-0000-000066450000}"/>
    <cellStyle name="Normal 3 3 2 6 4" xfId="6088" xr:uid="{00000000-0005-0000-0000-000067450000}"/>
    <cellStyle name="Normal 3 3 2 6 4 2" xfId="16910" xr:uid="{00000000-0005-0000-0000-000068450000}"/>
    <cellStyle name="Normal 3 3 2 6 4 2 2" xfId="38555" xr:uid="{00000000-0005-0000-0000-000069450000}"/>
    <cellStyle name="Normal 3 3 2 6 4 3" xfId="27733" xr:uid="{00000000-0005-0000-0000-00006A450000}"/>
    <cellStyle name="Normal 3 3 2 6 5" xfId="11499" xr:uid="{00000000-0005-0000-0000-00006B450000}"/>
    <cellStyle name="Normal 3 3 2 6 5 2" xfId="33144" xr:uid="{00000000-0005-0000-0000-00006C450000}"/>
    <cellStyle name="Normal 3 3 2 6 6" xfId="22322" xr:uid="{00000000-0005-0000-0000-00006D450000}"/>
    <cellStyle name="Normal 3 3 2 7" xfId="1108" xr:uid="{00000000-0005-0000-0000-00006E450000}"/>
    <cellStyle name="Normal 3 3 2 7 2" xfId="2457" xr:uid="{00000000-0005-0000-0000-00006F450000}"/>
    <cellStyle name="Normal 3 3 2 7 2 2" xfId="5155" xr:uid="{00000000-0005-0000-0000-000070450000}"/>
    <cellStyle name="Normal 3 3 2 7 2 2 2" xfId="10580" xr:uid="{00000000-0005-0000-0000-000071450000}"/>
    <cellStyle name="Normal 3 3 2 7 2 2 2 2" xfId="21402" xr:uid="{00000000-0005-0000-0000-000072450000}"/>
    <cellStyle name="Normal 3 3 2 7 2 2 2 2 2" xfId="43047" xr:uid="{00000000-0005-0000-0000-000073450000}"/>
    <cellStyle name="Normal 3 3 2 7 2 2 2 3" xfId="32225" xr:uid="{00000000-0005-0000-0000-000074450000}"/>
    <cellStyle name="Normal 3 3 2 7 2 2 3" xfId="15991" xr:uid="{00000000-0005-0000-0000-000075450000}"/>
    <cellStyle name="Normal 3 3 2 7 2 2 3 2" xfId="37636" xr:uid="{00000000-0005-0000-0000-000076450000}"/>
    <cellStyle name="Normal 3 3 2 7 2 2 4" xfId="26814" xr:uid="{00000000-0005-0000-0000-000077450000}"/>
    <cellStyle name="Normal 3 3 2 7 2 3" xfId="7884" xr:uid="{00000000-0005-0000-0000-000078450000}"/>
    <cellStyle name="Normal 3 3 2 7 2 3 2" xfId="18706" xr:uid="{00000000-0005-0000-0000-000079450000}"/>
    <cellStyle name="Normal 3 3 2 7 2 3 2 2" xfId="40351" xr:uid="{00000000-0005-0000-0000-00007A450000}"/>
    <cellStyle name="Normal 3 3 2 7 2 3 3" xfId="29529" xr:uid="{00000000-0005-0000-0000-00007B450000}"/>
    <cellStyle name="Normal 3 3 2 7 2 4" xfId="13295" xr:uid="{00000000-0005-0000-0000-00007C450000}"/>
    <cellStyle name="Normal 3 3 2 7 2 4 2" xfId="34940" xr:uid="{00000000-0005-0000-0000-00007D450000}"/>
    <cellStyle name="Normal 3 3 2 7 2 5" xfId="24118" xr:uid="{00000000-0005-0000-0000-00007E450000}"/>
    <cellStyle name="Normal 3 3 2 7 3" xfId="3808" xr:uid="{00000000-0005-0000-0000-00007F450000}"/>
    <cellStyle name="Normal 3 3 2 7 3 2" xfId="9233" xr:uid="{00000000-0005-0000-0000-000080450000}"/>
    <cellStyle name="Normal 3 3 2 7 3 2 2" xfId="20055" xr:uid="{00000000-0005-0000-0000-000081450000}"/>
    <cellStyle name="Normal 3 3 2 7 3 2 2 2" xfId="41700" xr:uid="{00000000-0005-0000-0000-000082450000}"/>
    <cellStyle name="Normal 3 3 2 7 3 2 3" xfId="30878" xr:uid="{00000000-0005-0000-0000-000083450000}"/>
    <cellStyle name="Normal 3 3 2 7 3 3" xfId="14644" xr:uid="{00000000-0005-0000-0000-000084450000}"/>
    <cellStyle name="Normal 3 3 2 7 3 3 2" xfId="36289" xr:uid="{00000000-0005-0000-0000-000085450000}"/>
    <cellStyle name="Normal 3 3 2 7 3 4" xfId="25467" xr:uid="{00000000-0005-0000-0000-000086450000}"/>
    <cellStyle name="Normal 3 3 2 7 4" xfId="6537" xr:uid="{00000000-0005-0000-0000-000087450000}"/>
    <cellStyle name="Normal 3 3 2 7 4 2" xfId="17359" xr:uid="{00000000-0005-0000-0000-000088450000}"/>
    <cellStyle name="Normal 3 3 2 7 4 2 2" xfId="39004" xr:uid="{00000000-0005-0000-0000-000089450000}"/>
    <cellStyle name="Normal 3 3 2 7 4 3" xfId="28182" xr:uid="{00000000-0005-0000-0000-00008A450000}"/>
    <cellStyle name="Normal 3 3 2 7 5" xfId="11948" xr:uid="{00000000-0005-0000-0000-00008B450000}"/>
    <cellStyle name="Normal 3 3 2 7 5 2" xfId="33593" xr:uid="{00000000-0005-0000-0000-00008C450000}"/>
    <cellStyle name="Normal 3 3 2 7 6" xfId="22771" xr:uid="{00000000-0005-0000-0000-00008D450000}"/>
    <cellStyle name="Normal 3 3 2 8" xfId="1559" xr:uid="{00000000-0005-0000-0000-00008E450000}"/>
    <cellStyle name="Normal 3 3 2 8 2" xfId="4257" xr:uid="{00000000-0005-0000-0000-00008F450000}"/>
    <cellStyle name="Normal 3 3 2 8 2 2" xfId="9682" xr:uid="{00000000-0005-0000-0000-000090450000}"/>
    <cellStyle name="Normal 3 3 2 8 2 2 2" xfId="20504" xr:uid="{00000000-0005-0000-0000-000091450000}"/>
    <cellStyle name="Normal 3 3 2 8 2 2 2 2" xfId="42149" xr:uid="{00000000-0005-0000-0000-000092450000}"/>
    <cellStyle name="Normal 3 3 2 8 2 2 3" xfId="31327" xr:uid="{00000000-0005-0000-0000-000093450000}"/>
    <cellStyle name="Normal 3 3 2 8 2 3" xfId="15093" xr:uid="{00000000-0005-0000-0000-000094450000}"/>
    <cellStyle name="Normal 3 3 2 8 2 3 2" xfId="36738" xr:uid="{00000000-0005-0000-0000-000095450000}"/>
    <cellStyle name="Normal 3 3 2 8 2 4" xfId="25916" xr:uid="{00000000-0005-0000-0000-000096450000}"/>
    <cellStyle name="Normal 3 3 2 8 3" xfId="6986" xr:uid="{00000000-0005-0000-0000-000097450000}"/>
    <cellStyle name="Normal 3 3 2 8 3 2" xfId="17808" xr:uid="{00000000-0005-0000-0000-000098450000}"/>
    <cellStyle name="Normal 3 3 2 8 3 2 2" xfId="39453" xr:uid="{00000000-0005-0000-0000-000099450000}"/>
    <cellStyle name="Normal 3 3 2 8 3 3" xfId="28631" xr:uid="{00000000-0005-0000-0000-00009A450000}"/>
    <cellStyle name="Normal 3 3 2 8 4" xfId="12397" xr:uid="{00000000-0005-0000-0000-00009B450000}"/>
    <cellStyle name="Normal 3 3 2 8 4 2" xfId="34042" xr:uid="{00000000-0005-0000-0000-00009C450000}"/>
    <cellStyle name="Normal 3 3 2 8 5" xfId="23220" xr:uid="{00000000-0005-0000-0000-00009D450000}"/>
    <cellStyle name="Normal 3 3 2 9" xfId="2910" xr:uid="{00000000-0005-0000-0000-00009E450000}"/>
    <cellStyle name="Normal 3 3 2 9 2" xfId="8335" xr:uid="{00000000-0005-0000-0000-00009F450000}"/>
    <cellStyle name="Normal 3 3 2 9 2 2" xfId="19157" xr:uid="{00000000-0005-0000-0000-0000A0450000}"/>
    <cellStyle name="Normal 3 3 2 9 2 2 2" xfId="40802" xr:uid="{00000000-0005-0000-0000-0000A1450000}"/>
    <cellStyle name="Normal 3 3 2 9 2 3" xfId="29980" xr:uid="{00000000-0005-0000-0000-0000A2450000}"/>
    <cellStyle name="Normal 3 3 2 9 3" xfId="13746" xr:uid="{00000000-0005-0000-0000-0000A3450000}"/>
    <cellStyle name="Normal 3 3 2 9 3 2" xfId="35391" xr:uid="{00000000-0005-0000-0000-0000A4450000}"/>
    <cellStyle name="Normal 3 3 2 9 4" xfId="24569" xr:uid="{00000000-0005-0000-0000-0000A5450000}"/>
    <cellStyle name="Normal 3 3 3" xfId="227" xr:uid="{00000000-0005-0000-0000-0000A6450000}"/>
    <cellStyle name="Normal 3 3 4" xfId="228" xr:uid="{00000000-0005-0000-0000-0000A7450000}"/>
    <cellStyle name="Normal 3 3 5" xfId="229" xr:uid="{00000000-0005-0000-0000-0000A8450000}"/>
    <cellStyle name="Normal 3 3 6" xfId="230" xr:uid="{00000000-0005-0000-0000-0000A9450000}"/>
    <cellStyle name="Normal 3 3 6 10" xfId="21927" xr:uid="{00000000-0005-0000-0000-0000AA450000}"/>
    <cellStyle name="Normal 3 3 6 2" xfId="413" xr:uid="{00000000-0005-0000-0000-0000AB450000}"/>
    <cellStyle name="Normal 3 3 6 2 2" xfId="862" xr:uid="{00000000-0005-0000-0000-0000AC450000}"/>
    <cellStyle name="Normal 3 3 6 2 2 2" xfId="2211" xr:uid="{00000000-0005-0000-0000-0000AD450000}"/>
    <cellStyle name="Normal 3 3 6 2 2 2 2" xfId="4909" xr:uid="{00000000-0005-0000-0000-0000AE450000}"/>
    <cellStyle name="Normal 3 3 6 2 2 2 2 2" xfId="10334" xr:uid="{00000000-0005-0000-0000-0000AF450000}"/>
    <cellStyle name="Normal 3 3 6 2 2 2 2 2 2" xfId="21156" xr:uid="{00000000-0005-0000-0000-0000B0450000}"/>
    <cellStyle name="Normal 3 3 6 2 2 2 2 2 2 2" xfId="42801" xr:uid="{00000000-0005-0000-0000-0000B1450000}"/>
    <cellStyle name="Normal 3 3 6 2 2 2 2 2 3" xfId="31979" xr:uid="{00000000-0005-0000-0000-0000B2450000}"/>
    <cellStyle name="Normal 3 3 6 2 2 2 2 3" xfId="15745" xr:uid="{00000000-0005-0000-0000-0000B3450000}"/>
    <cellStyle name="Normal 3 3 6 2 2 2 2 3 2" xfId="37390" xr:uid="{00000000-0005-0000-0000-0000B4450000}"/>
    <cellStyle name="Normal 3 3 6 2 2 2 2 4" xfId="26568" xr:uid="{00000000-0005-0000-0000-0000B5450000}"/>
    <cellStyle name="Normal 3 3 6 2 2 2 3" xfId="7638" xr:uid="{00000000-0005-0000-0000-0000B6450000}"/>
    <cellStyle name="Normal 3 3 6 2 2 2 3 2" xfId="18460" xr:uid="{00000000-0005-0000-0000-0000B7450000}"/>
    <cellStyle name="Normal 3 3 6 2 2 2 3 2 2" xfId="40105" xr:uid="{00000000-0005-0000-0000-0000B8450000}"/>
    <cellStyle name="Normal 3 3 6 2 2 2 3 3" xfId="29283" xr:uid="{00000000-0005-0000-0000-0000B9450000}"/>
    <cellStyle name="Normal 3 3 6 2 2 2 4" xfId="13049" xr:uid="{00000000-0005-0000-0000-0000BA450000}"/>
    <cellStyle name="Normal 3 3 6 2 2 2 4 2" xfId="34694" xr:uid="{00000000-0005-0000-0000-0000BB450000}"/>
    <cellStyle name="Normal 3 3 6 2 2 2 5" xfId="23872" xr:uid="{00000000-0005-0000-0000-0000BC450000}"/>
    <cellStyle name="Normal 3 3 6 2 2 3" xfId="3562" xr:uid="{00000000-0005-0000-0000-0000BD450000}"/>
    <cellStyle name="Normal 3 3 6 2 2 3 2" xfId="8987" xr:uid="{00000000-0005-0000-0000-0000BE450000}"/>
    <cellStyle name="Normal 3 3 6 2 2 3 2 2" xfId="19809" xr:uid="{00000000-0005-0000-0000-0000BF450000}"/>
    <cellStyle name="Normal 3 3 6 2 2 3 2 2 2" xfId="41454" xr:uid="{00000000-0005-0000-0000-0000C0450000}"/>
    <cellStyle name="Normal 3 3 6 2 2 3 2 3" xfId="30632" xr:uid="{00000000-0005-0000-0000-0000C1450000}"/>
    <cellStyle name="Normal 3 3 6 2 2 3 3" xfId="14398" xr:uid="{00000000-0005-0000-0000-0000C2450000}"/>
    <cellStyle name="Normal 3 3 6 2 2 3 3 2" xfId="36043" xr:uid="{00000000-0005-0000-0000-0000C3450000}"/>
    <cellStyle name="Normal 3 3 6 2 2 3 4" xfId="25221" xr:uid="{00000000-0005-0000-0000-0000C4450000}"/>
    <cellStyle name="Normal 3 3 6 2 2 4" xfId="6291" xr:uid="{00000000-0005-0000-0000-0000C5450000}"/>
    <cellStyle name="Normal 3 3 6 2 2 4 2" xfId="17113" xr:uid="{00000000-0005-0000-0000-0000C6450000}"/>
    <cellStyle name="Normal 3 3 6 2 2 4 2 2" xfId="38758" xr:uid="{00000000-0005-0000-0000-0000C7450000}"/>
    <cellStyle name="Normal 3 3 6 2 2 4 3" xfId="27936" xr:uid="{00000000-0005-0000-0000-0000C8450000}"/>
    <cellStyle name="Normal 3 3 6 2 2 5" xfId="11702" xr:uid="{00000000-0005-0000-0000-0000C9450000}"/>
    <cellStyle name="Normal 3 3 6 2 2 5 2" xfId="33347" xr:uid="{00000000-0005-0000-0000-0000CA450000}"/>
    <cellStyle name="Normal 3 3 6 2 2 6" xfId="22525" xr:uid="{00000000-0005-0000-0000-0000CB450000}"/>
    <cellStyle name="Normal 3 3 6 2 3" xfId="1311" xr:uid="{00000000-0005-0000-0000-0000CC450000}"/>
    <cellStyle name="Normal 3 3 6 2 3 2" xfId="2660" xr:uid="{00000000-0005-0000-0000-0000CD450000}"/>
    <cellStyle name="Normal 3 3 6 2 3 2 2" xfId="5358" xr:uid="{00000000-0005-0000-0000-0000CE450000}"/>
    <cellStyle name="Normal 3 3 6 2 3 2 2 2" xfId="10783" xr:uid="{00000000-0005-0000-0000-0000CF450000}"/>
    <cellStyle name="Normal 3 3 6 2 3 2 2 2 2" xfId="21605" xr:uid="{00000000-0005-0000-0000-0000D0450000}"/>
    <cellStyle name="Normal 3 3 6 2 3 2 2 2 2 2" xfId="43250" xr:uid="{00000000-0005-0000-0000-0000D1450000}"/>
    <cellStyle name="Normal 3 3 6 2 3 2 2 2 3" xfId="32428" xr:uid="{00000000-0005-0000-0000-0000D2450000}"/>
    <cellStyle name="Normal 3 3 6 2 3 2 2 3" xfId="16194" xr:uid="{00000000-0005-0000-0000-0000D3450000}"/>
    <cellStyle name="Normal 3 3 6 2 3 2 2 3 2" xfId="37839" xr:uid="{00000000-0005-0000-0000-0000D4450000}"/>
    <cellStyle name="Normal 3 3 6 2 3 2 2 4" xfId="27017" xr:uid="{00000000-0005-0000-0000-0000D5450000}"/>
    <cellStyle name="Normal 3 3 6 2 3 2 3" xfId="8087" xr:uid="{00000000-0005-0000-0000-0000D6450000}"/>
    <cellStyle name="Normal 3 3 6 2 3 2 3 2" xfId="18909" xr:uid="{00000000-0005-0000-0000-0000D7450000}"/>
    <cellStyle name="Normal 3 3 6 2 3 2 3 2 2" xfId="40554" xr:uid="{00000000-0005-0000-0000-0000D8450000}"/>
    <cellStyle name="Normal 3 3 6 2 3 2 3 3" xfId="29732" xr:uid="{00000000-0005-0000-0000-0000D9450000}"/>
    <cellStyle name="Normal 3 3 6 2 3 2 4" xfId="13498" xr:uid="{00000000-0005-0000-0000-0000DA450000}"/>
    <cellStyle name="Normal 3 3 6 2 3 2 4 2" xfId="35143" xr:uid="{00000000-0005-0000-0000-0000DB450000}"/>
    <cellStyle name="Normal 3 3 6 2 3 2 5" xfId="24321" xr:uid="{00000000-0005-0000-0000-0000DC450000}"/>
    <cellStyle name="Normal 3 3 6 2 3 3" xfId="4011" xr:uid="{00000000-0005-0000-0000-0000DD450000}"/>
    <cellStyle name="Normal 3 3 6 2 3 3 2" xfId="9436" xr:uid="{00000000-0005-0000-0000-0000DE450000}"/>
    <cellStyle name="Normal 3 3 6 2 3 3 2 2" xfId="20258" xr:uid="{00000000-0005-0000-0000-0000DF450000}"/>
    <cellStyle name="Normal 3 3 6 2 3 3 2 2 2" xfId="41903" xr:uid="{00000000-0005-0000-0000-0000E0450000}"/>
    <cellStyle name="Normal 3 3 6 2 3 3 2 3" xfId="31081" xr:uid="{00000000-0005-0000-0000-0000E1450000}"/>
    <cellStyle name="Normal 3 3 6 2 3 3 3" xfId="14847" xr:uid="{00000000-0005-0000-0000-0000E2450000}"/>
    <cellStyle name="Normal 3 3 6 2 3 3 3 2" xfId="36492" xr:uid="{00000000-0005-0000-0000-0000E3450000}"/>
    <cellStyle name="Normal 3 3 6 2 3 3 4" xfId="25670" xr:uid="{00000000-0005-0000-0000-0000E4450000}"/>
    <cellStyle name="Normal 3 3 6 2 3 4" xfId="6740" xr:uid="{00000000-0005-0000-0000-0000E5450000}"/>
    <cellStyle name="Normal 3 3 6 2 3 4 2" xfId="17562" xr:uid="{00000000-0005-0000-0000-0000E6450000}"/>
    <cellStyle name="Normal 3 3 6 2 3 4 2 2" xfId="39207" xr:uid="{00000000-0005-0000-0000-0000E7450000}"/>
    <cellStyle name="Normal 3 3 6 2 3 4 3" xfId="28385" xr:uid="{00000000-0005-0000-0000-0000E8450000}"/>
    <cellStyle name="Normal 3 3 6 2 3 5" xfId="12151" xr:uid="{00000000-0005-0000-0000-0000E9450000}"/>
    <cellStyle name="Normal 3 3 6 2 3 5 2" xfId="33796" xr:uid="{00000000-0005-0000-0000-0000EA450000}"/>
    <cellStyle name="Normal 3 3 6 2 3 6" xfId="22974" xr:uid="{00000000-0005-0000-0000-0000EB450000}"/>
    <cellStyle name="Normal 3 3 6 2 4" xfId="1762" xr:uid="{00000000-0005-0000-0000-0000EC450000}"/>
    <cellStyle name="Normal 3 3 6 2 4 2" xfId="4460" xr:uid="{00000000-0005-0000-0000-0000ED450000}"/>
    <cellStyle name="Normal 3 3 6 2 4 2 2" xfId="9885" xr:uid="{00000000-0005-0000-0000-0000EE450000}"/>
    <cellStyle name="Normal 3 3 6 2 4 2 2 2" xfId="20707" xr:uid="{00000000-0005-0000-0000-0000EF450000}"/>
    <cellStyle name="Normal 3 3 6 2 4 2 2 2 2" xfId="42352" xr:uid="{00000000-0005-0000-0000-0000F0450000}"/>
    <cellStyle name="Normal 3 3 6 2 4 2 2 3" xfId="31530" xr:uid="{00000000-0005-0000-0000-0000F1450000}"/>
    <cellStyle name="Normal 3 3 6 2 4 2 3" xfId="15296" xr:uid="{00000000-0005-0000-0000-0000F2450000}"/>
    <cellStyle name="Normal 3 3 6 2 4 2 3 2" xfId="36941" xr:uid="{00000000-0005-0000-0000-0000F3450000}"/>
    <cellStyle name="Normal 3 3 6 2 4 2 4" xfId="26119" xr:uid="{00000000-0005-0000-0000-0000F4450000}"/>
    <cellStyle name="Normal 3 3 6 2 4 3" xfId="7189" xr:uid="{00000000-0005-0000-0000-0000F5450000}"/>
    <cellStyle name="Normal 3 3 6 2 4 3 2" xfId="18011" xr:uid="{00000000-0005-0000-0000-0000F6450000}"/>
    <cellStyle name="Normal 3 3 6 2 4 3 2 2" xfId="39656" xr:uid="{00000000-0005-0000-0000-0000F7450000}"/>
    <cellStyle name="Normal 3 3 6 2 4 3 3" xfId="28834" xr:uid="{00000000-0005-0000-0000-0000F8450000}"/>
    <cellStyle name="Normal 3 3 6 2 4 4" xfId="12600" xr:uid="{00000000-0005-0000-0000-0000F9450000}"/>
    <cellStyle name="Normal 3 3 6 2 4 4 2" xfId="34245" xr:uid="{00000000-0005-0000-0000-0000FA450000}"/>
    <cellStyle name="Normal 3 3 6 2 4 5" xfId="23423" xr:uid="{00000000-0005-0000-0000-0000FB450000}"/>
    <cellStyle name="Normal 3 3 6 2 5" xfId="3113" xr:uid="{00000000-0005-0000-0000-0000FC450000}"/>
    <cellStyle name="Normal 3 3 6 2 5 2" xfId="8538" xr:uid="{00000000-0005-0000-0000-0000FD450000}"/>
    <cellStyle name="Normal 3 3 6 2 5 2 2" xfId="19360" xr:uid="{00000000-0005-0000-0000-0000FE450000}"/>
    <cellStyle name="Normal 3 3 6 2 5 2 2 2" xfId="41005" xr:uid="{00000000-0005-0000-0000-0000FF450000}"/>
    <cellStyle name="Normal 3 3 6 2 5 2 3" xfId="30183" xr:uid="{00000000-0005-0000-0000-000000460000}"/>
    <cellStyle name="Normal 3 3 6 2 5 3" xfId="13949" xr:uid="{00000000-0005-0000-0000-000001460000}"/>
    <cellStyle name="Normal 3 3 6 2 5 3 2" xfId="35594" xr:uid="{00000000-0005-0000-0000-000002460000}"/>
    <cellStyle name="Normal 3 3 6 2 5 4" xfId="24772" xr:uid="{00000000-0005-0000-0000-000003460000}"/>
    <cellStyle name="Normal 3 3 6 2 6" xfId="5842" xr:uid="{00000000-0005-0000-0000-000004460000}"/>
    <cellStyle name="Normal 3 3 6 2 6 2" xfId="16664" xr:uid="{00000000-0005-0000-0000-000005460000}"/>
    <cellStyle name="Normal 3 3 6 2 6 2 2" xfId="38309" xr:uid="{00000000-0005-0000-0000-000006460000}"/>
    <cellStyle name="Normal 3 3 6 2 6 3" xfId="27487" xr:uid="{00000000-0005-0000-0000-000007460000}"/>
    <cellStyle name="Normal 3 3 6 2 7" xfId="11253" xr:uid="{00000000-0005-0000-0000-000008460000}"/>
    <cellStyle name="Normal 3 3 6 2 7 2" xfId="32898" xr:uid="{00000000-0005-0000-0000-000009460000}"/>
    <cellStyle name="Normal 3 3 6 2 8" xfId="22076" xr:uid="{00000000-0005-0000-0000-00000A460000}"/>
    <cellStyle name="Normal 3 3 6 3" xfId="563" xr:uid="{00000000-0005-0000-0000-00000B460000}"/>
    <cellStyle name="Normal 3 3 6 3 2" xfId="1012" xr:uid="{00000000-0005-0000-0000-00000C460000}"/>
    <cellStyle name="Normal 3 3 6 3 2 2" xfId="2361" xr:uid="{00000000-0005-0000-0000-00000D460000}"/>
    <cellStyle name="Normal 3 3 6 3 2 2 2" xfId="5059" xr:uid="{00000000-0005-0000-0000-00000E460000}"/>
    <cellStyle name="Normal 3 3 6 3 2 2 2 2" xfId="10484" xr:uid="{00000000-0005-0000-0000-00000F460000}"/>
    <cellStyle name="Normal 3 3 6 3 2 2 2 2 2" xfId="21306" xr:uid="{00000000-0005-0000-0000-000010460000}"/>
    <cellStyle name="Normal 3 3 6 3 2 2 2 2 2 2" xfId="42951" xr:uid="{00000000-0005-0000-0000-000011460000}"/>
    <cellStyle name="Normal 3 3 6 3 2 2 2 2 3" xfId="32129" xr:uid="{00000000-0005-0000-0000-000012460000}"/>
    <cellStyle name="Normal 3 3 6 3 2 2 2 3" xfId="15895" xr:uid="{00000000-0005-0000-0000-000013460000}"/>
    <cellStyle name="Normal 3 3 6 3 2 2 2 3 2" xfId="37540" xr:uid="{00000000-0005-0000-0000-000014460000}"/>
    <cellStyle name="Normal 3 3 6 3 2 2 2 4" xfId="26718" xr:uid="{00000000-0005-0000-0000-000015460000}"/>
    <cellStyle name="Normal 3 3 6 3 2 2 3" xfId="7788" xr:uid="{00000000-0005-0000-0000-000016460000}"/>
    <cellStyle name="Normal 3 3 6 3 2 2 3 2" xfId="18610" xr:uid="{00000000-0005-0000-0000-000017460000}"/>
    <cellStyle name="Normal 3 3 6 3 2 2 3 2 2" xfId="40255" xr:uid="{00000000-0005-0000-0000-000018460000}"/>
    <cellStyle name="Normal 3 3 6 3 2 2 3 3" xfId="29433" xr:uid="{00000000-0005-0000-0000-000019460000}"/>
    <cellStyle name="Normal 3 3 6 3 2 2 4" xfId="13199" xr:uid="{00000000-0005-0000-0000-00001A460000}"/>
    <cellStyle name="Normal 3 3 6 3 2 2 4 2" xfId="34844" xr:uid="{00000000-0005-0000-0000-00001B460000}"/>
    <cellStyle name="Normal 3 3 6 3 2 2 5" xfId="24022" xr:uid="{00000000-0005-0000-0000-00001C460000}"/>
    <cellStyle name="Normal 3 3 6 3 2 3" xfId="3712" xr:uid="{00000000-0005-0000-0000-00001D460000}"/>
    <cellStyle name="Normal 3 3 6 3 2 3 2" xfId="9137" xr:uid="{00000000-0005-0000-0000-00001E460000}"/>
    <cellStyle name="Normal 3 3 6 3 2 3 2 2" xfId="19959" xr:uid="{00000000-0005-0000-0000-00001F460000}"/>
    <cellStyle name="Normal 3 3 6 3 2 3 2 2 2" xfId="41604" xr:uid="{00000000-0005-0000-0000-000020460000}"/>
    <cellStyle name="Normal 3 3 6 3 2 3 2 3" xfId="30782" xr:uid="{00000000-0005-0000-0000-000021460000}"/>
    <cellStyle name="Normal 3 3 6 3 2 3 3" xfId="14548" xr:uid="{00000000-0005-0000-0000-000022460000}"/>
    <cellStyle name="Normal 3 3 6 3 2 3 3 2" xfId="36193" xr:uid="{00000000-0005-0000-0000-000023460000}"/>
    <cellStyle name="Normal 3 3 6 3 2 3 4" xfId="25371" xr:uid="{00000000-0005-0000-0000-000024460000}"/>
    <cellStyle name="Normal 3 3 6 3 2 4" xfId="6441" xr:uid="{00000000-0005-0000-0000-000025460000}"/>
    <cellStyle name="Normal 3 3 6 3 2 4 2" xfId="17263" xr:uid="{00000000-0005-0000-0000-000026460000}"/>
    <cellStyle name="Normal 3 3 6 3 2 4 2 2" xfId="38908" xr:uid="{00000000-0005-0000-0000-000027460000}"/>
    <cellStyle name="Normal 3 3 6 3 2 4 3" xfId="28086" xr:uid="{00000000-0005-0000-0000-000028460000}"/>
    <cellStyle name="Normal 3 3 6 3 2 5" xfId="11852" xr:uid="{00000000-0005-0000-0000-000029460000}"/>
    <cellStyle name="Normal 3 3 6 3 2 5 2" xfId="33497" xr:uid="{00000000-0005-0000-0000-00002A460000}"/>
    <cellStyle name="Normal 3 3 6 3 2 6" xfId="22675" xr:uid="{00000000-0005-0000-0000-00002B460000}"/>
    <cellStyle name="Normal 3 3 6 3 3" xfId="1461" xr:uid="{00000000-0005-0000-0000-00002C460000}"/>
    <cellStyle name="Normal 3 3 6 3 3 2" xfId="2810" xr:uid="{00000000-0005-0000-0000-00002D460000}"/>
    <cellStyle name="Normal 3 3 6 3 3 2 2" xfId="5508" xr:uid="{00000000-0005-0000-0000-00002E460000}"/>
    <cellStyle name="Normal 3 3 6 3 3 2 2 2" xfId="10933" xr:uid="{00000000-0005-0000-0000-00002F460000}"/>
    <cellStyle name="Normal 3 3 6 3 3 2 2 2 2" xfId="21755" xr:uid="{00000000-0005-0000-0000-000030460000}"/>
    <cellStyle name="Normal 3 3 6 3 3 2 2 2 2 2" xfId="43400" xr:uid="{00000000-0005-0000-0000-000031460000}"/>
    <cellStyle name="Normal 3 3 6 3 3 2 2 2 3" xfId="32578" xr:uid="{00000000-0005-0000-0000-000032460000}"/>
    <cellStyle name="Normal 3 3 6 3 3 2 2 3" xfId="16344" xr:uid="{00000000-0005-0000-0000-000033460000}"/>
    <cellStyle name="Normal 3 3 6 3 3 2 2 3 2" xfId="37989" xr:uid="{00000000-0005-0000-0000-000034460000}"/>
    <cellStyle name="Normal 3 3 6 3 3 2 2 4" xfId="27167" xr:uid="{00000000-0005-0000-0000-000035460000}"/>
    <cellStyle name="Normal 3 3 6 3 3 2 3" xfId="8237" xr:uid="{00000000-0005-0000-0000-000036460000}"/>
    <cellStyle name="Normal 3 3 6 3 3 2 3 2" xfId="19059" xr:uid="{00000000-0005-0000-0000-000037460000}"/>
    <cellStyle name="Normal 3 3 6 3 3 2 3 2 2" xfId="40704" xr:uid="{00000000-0005-0000-0000-000038460000}"/>
    <cellStyle name="Normal 3 3 6 3 3 2 3 3" xfId="29882" xr:uid="{00000000-0005-0000-0000-000039460000}"/>
    <cellStyle name="Normal 3 3 6 3 3 2 4" xfId="13648" xr:uid="{00000000-0005-0000-0000-00003A460000}"/>
    <cellStyle name="Normal 3 3 6 3 3 2 4 2" xfId="35293" xr:uid="{00000000-0005-0000-0000-00003B460000}"/>
    <cellStyle name="Normal 3 3 6 3 3 2 5" xfId="24471" xr:uid="{00000000-0005-0000-0000-00003C460000}"/>
    <cellStyle name="Normal 3 3 6 3 3 3" xfId="4161" xr:uid="{00000000-0005-0000-0000-00003D460000}"/>
    <cellStyle name="Normal 3 3 6 3 3 3 2" xfId="9586" xr:uid="{00000000-0005-0000-0000-00003E460000}"/>
    <cellStyle name="Normal 3 3 6 3 3 3 2 2" xfId="20408" xr:uid="{00000000-0005-0000-0000-00003F460000}"/>
    <cellStyle name="Normal 3 3 6 3 3 3 2 2 2" xfId="42053" xr:uid="{00000000-0005-0000-0000-000040460000}"/>
    <cellStyle name="Normal 3 3 6 3 3 3 2 3" xfId="31231" xr:uid="{00000000-0005-0000-0000-000041460000}"/>
    <cellStyle name="Normal 3 3 6 3 3 3 3" xfId="14997" xr:uid="{00000000-0005-0000-0000-000042460000}"/>
    <cellStyle name="Normal 3 3 6 3 3 3 3 2" xfId="36642" xr:uid="{00000000-0005-0000-0000-000043460000}"/>
    <cellStyle name="Normal 3 3 6 3 3 3 4" xfId="25820" xr:uid="{00000000-0005-0000-0000-000044460000}"/>
    <cellStyle name="Normal 3 3 6 3 3 4" xfId="6890" xr:uid="{00000000-0005-0000-0000-000045460000}"/>
    <cellStyle name="Normal 3 3 6 3 3 4 2" xfId="17712" xr:uid="{00000000-0005-0000-0000-000046460000}"/>
    <cellStyle name="Normal 3 3 6 3 3 4 2 2" xfId="39357" xr:uid="{00000000-0005-0000-0000-000047460000}"/>
    <cellStyle name="Normal 3 3 6 3 3 4 3" xfId="28535" xr:uid="{00000000-0005-0000-0000-000048460000}"/>
    <cellStyle name="Normal 3 3 6 3 3 5" xfId="12301" xr:uid="{00000000-0005-0000-0000-000049460000}"/>
    <cellStyle name="Normal 3 3 6 3 3 5 2" xfId="33946" xr:uid="{00000000-0005-0000-0000-00004A460000}"/>
    <cellStyle name="Normal 3 3 6 3 3 6" xfId="23124" xr:uid="{00000000-0005-0000-0000-00004B460000}"/>
    <cellStyle name="Normal 3 3 6 3 4" xfId="1912" xr:uid="{00000000-0005-0000-0000-00004C460000}"/>
    <cellStyle name="Normal 3 3 6 3 4 2" xfId="4610" xr:uid="{00000000-0005-0000-0000-00004D460000}"/>
    <cellStyle name="Normal 3 3 6 3 4 2 2" xfId="10035" xr:uid="{00000000-0005-0000-0000-00004E460000}"/>
    <cellStyle name="Normal 3 3 6 3 4 2 2 2" xfId="20857" xr:uid="{00000000-0005-0000-0000-00004F460000}"/>
    <cellStyle name="Normal 3 3 6 3 4 2 2 2 2" xfId="42502" xr:uid="{00000000-0005-0000-0000-000050460000}"/>
    <cellStyle name="Normal 3 3 6 3 4 2 2 3" xfId="31680" xr:uid="{00000000-0005-0000-0000-000051460000}"/>
    <cellStyle name="Normal 3 3 6 3 4 2 3" xfId="15446" xr:uid="{00000000-0005-0000-0000-000052460000}"/>
    <cellStyle name="Normal 3 3 6 3 4 2 3 2" xfId="37091" xr:uid="{00000000-0005-0000-0000-000053460000}"/>
    <cellStyle name="Normal 3 3 6 3 4 2 4" xfId="26269" xr:uid="{00000000-0005-0000-0000-000054460000}"/>
    <cellStyle name="Normal 3 3 6 3 4 3" xfId="7339" xr:uid="{00000000-0005-0000-0000-000055460000}"/>
    <cellStyle name="Normal 3 3 6 3 4 3 2" xfId="18161" xr:uid="{00000000-0005-0000-0000-000056460000}"/>
    <cellStyle name="Normal 3 3 6 3 4 3 2 2" xfId="39806" xr:uid="{00000000-0005-0000-0000-000057460000}"/>
    <cellStyle name="Normal 3 3 6 3 4 3 3" xfId="28984" xr:uid="{00000000-0005-0000-0000-000058460000}"/>
    <cellStyle name="Normal 3 3 6 3 4 4" xfId="12750" xr:uid="{00000000-0005-0000-0000-000059460000}"/>
    <cellStyle name="Normal 3 3 6 3 4 4 2" xfId="34395" xr:uid="{00000000-0005-0000-0000-00005A460000}"/>
    <cellStyle name="Normal 3 3 6 3 4 5" xfId="23573" xr:uid="{00000000-0005-0000-0000-00005B460000}"/>
    <cellStyle name="Normal 3 3 6 3 5" xfId="3263" xr:uid="{00000000-0005-0000-0000-00005C460000}"/>
    <cellStyle name="Normal 3 3 6 3 5 2" xfId="8688" xr:uid="{00000000-0005-0000-0000-00005D460000}"/>
    <cellStyle name="Normal 3 3 6 3 5 2 2" xfId="19510" xr:uid="{00000000-0005-0000-0000-00005E460000}"/>
    <cellStyle name="Normal 3 3 6 3 5 2 2 2" xfId="41155" xr:uid="{00000000-0005-0000-0000-00005F460000}"/>
    <cellStyle name="Normal 3 3 6 3 5 2 3" xfId="30333" xr:uid="{00000000-0005-0000-0000-000060460000}"/>
    <cellStyle name="Normal 3 3 6 3 5 3" xfId="14099" xr:uid="{00000000-0005-0000-0000-000061460000}"/>
    <cellStyle name="Normal 3 3 6 3 5 3 2" xfId="35744" xr:uid="{00000000-0005-0000-0000-000062460000}"/>
    <cellStyle name="Normal 3 3 6 3 5 4" xfId="24922" xr:uid="{00000000-0005-0000-0000-000063460000}"/>
    <cellStyle name="Normal 3 3 6 3 6" xfId="5992" xr:uid="{00000000-0005-0000-0000-000064460000}"/>
    <cellStyle name="Normal 3 3 6 3 6 2" xfId="16814" xr:uid="{00000000-0005-0000-0000-000065460000}"/>
    <cellStyle name="Normal 3 3 6 3 6 2 2" xfId="38459" xr:uid="{00000000-0005-0000-0000-000066460000}"/>
    <cellStyle name="Normal 3 3 6 3 6 3" xfId="27637" xr:uid="{00000000-0005-0000-0000-000067460000}"/>
    <cellStyle name="Normal 3 3 6 3 7" xfId="11403" xr:uid="{00000000-0005-0000-0000-000068460000}"/>
    <cellStyle name="Normal 3 3 6 3 7 2" xfId="33048" xr:uid="{00000000-0005-0000-0000-000069460000}"/>
    <cellStyle name="Normal 3 3 6 3 8" xfId="22226" xr:uid="{00000000-0005-0000-0000-00006A460000}"/>
    <cellStyle name="Normal 3 3 6 4" xfId="713" xr:uid="{00000000-0005-0000-0000-00006B460000}"/>
    <cellStyle name="Normal 3 3 6 4 2" xfId="2062" xr:uid="{00000000-0005-0000-0000-00006C460000}"/>
    <cellStyle name="Normal 3 3 6 4 2 2" xfId="4760" xr:uid="{00000000-0005-0000-0000-00006D460000}"/>
    <cellStyle name="Normal 3 3 6 4 2 2 2" xfId="10185" xr:uid="{00000000-0005-0000-0000-00006E460000}"/>
    <cellStyle name="Normal 3 3 6 4 2 2 2 2" xfId="21007" xr:uid="{00000000-0005-0000-0000-00006F460000}"/>
    <cellStyle name="Normal 3 3 6 4 2 2 2 2 2" xfId="42652" xr:uid="{00000000-0005-0000-0000-000070460000}"/>
    <cellStyle name="Normal 3 3 6 4 2 2 2 3" xfId="31830" xr:uid="{00000000-0005-0000-0000-000071460000}"/>
    <cellStyle name="Normal 3 3 6 4 2 2 3" xfId="15596" xr:uid="{00000000-0005-0000-0000-000072460000}"/>
    <cellStyle name="Normal 3 3 6 4 2 2 3 2" xfId="37241" xr:uid="{00000000-0005-0000-0000-000073460000}"/>
    <cellStyle name="Normal 3 3 6 4 2 2 4" xfId="26419" xr:uid="{00000000-0005-0000-0000-000074460000}"/>
    <cellStyle name="Normal 3 3 6 4 2 3" xfId="7489" xr:uid="{00000000-0005-0000-0000-000075460000}"/>
    <cellStyle name="Normal 3 3 6 4 2 3 2" xfId="18311" xr:uid="{00000000-0005-0000-0000-000076460000}"/>
    <cellStyle name="Normal 3 3 6 4 2 3 2 2" xfId="39956" xr:uid="{00000000-0005-0000-0000-000077460000}"/>
    <cellStyle name="Normal 3 3 6 4 2 3 3" xfId="29134" xr:uid="{00000000-0005-0000-0000-000078460000}"/>
    <cellStyle name="Normal 3 3 6 4 2 4" xfId="12900" xr:uid="{00000000-0005-0000-0000-000079460000}"/>
    <cellStyle name="Normal 3 3 6 4 2 4 2" xfId="34545" xr:uid="{00000000-0005-0000-0000-00007A460000}"/>
    <cellStyle name="Normal 3 3 6 4 2 5" xfId="23723" xr:uid="{00000000-0005-0000-0000-00007B460000}"/>
    <cellStyle name="Normal 3 3 6 4 3" xfId="3413" xr:uid="{00000000-0005-0000-0000-00007C460000}"/>
    <cellStyle name="Normal 3 3 6 4 3 2" xfId="8838" xr:uid="{00000000-0005-0000-0000-00007D460000}"/>
    <cellStyle name="Normal 3 3 6 4 3 2 2" xfId="19660" xr:uid="{00000000-0005-0000-0000-00007E460000}"/>
    <cellStyle name="Normal 3 3 6 4 3 2 2 2" xfId="41305" xr:uid="{00000000-0005-0000-0000-00007F460000}"/>
    <cellStyle name="Normal 3 3 6 4 3 2 3" xfId="30483" xr:uid="{00000000-0005-0000-0000-000080460000}"/>
    <cellStyle name="Normal 3 3 6 4 3 3" xfId="14249" xr:uid="{00000000-0005-0000-0000-000081460000}"/>
    <cellStyle name="Normal 3 3 6 4 3 3 2" xfId="35894" xr:uid="{00000000-0005-0000-0000-000082460000}"/>
    <cellStyle name="Normal 3 3 6 4 3 4" xfId="25072" xr:uid="{00000000-0005-0000-0000-000083460000}"/>
    <cellStyle name="Normal 3 3 6 4 4" xfId="6142" xr:uid="{00000000-0005-0000-0000-000084460000}"/>
    <cellStyle name="Normal 3 3 6 4 4 2" xfId="16964" xr:uid="{00000000-0005-0000-0000-000085460000}"/>
    <cellStyle name="Normal 3 3 6 4 4 2 2" xfId="38609" xr:uid="{00000000-0005-0000-0000-000086460000}"/>
    <cellStyle name="Normal 3 3 6 4 4 3" xfId="27787" xr:uid="{00000000-0005-0000-0000-000087460000}"/>
    <cellStyle name="Normal 3 3 6 4 5" xfId="11553" xr:uid="{00000000-0005-0000-0000-000088460000}"/>
    <cellStyle name="Normal 3 3 6 4 5 2" xfId="33198" xr:uid="{00000000-0005-0000-0000-000089460000}"/>
    <cellStyle name="Normal 3 3 6 4 6" xfId="22376" xr:uid="{00000000-0005-0000-0000-00008A460000}"/>
    <cellStyle name="Normal 3 3 6 5" xfId="1162" xr:uid="{00000000-0005-0000-0000-00008B460000}"/>
    <cellStyle name="Normal 3 3 6 5 2" xfId="2511" xr:uid="{00000000-0005-0000-0000-00008C460000}"/>
    <cellStyle name="Normal 3 3 6 5 2 2" xfId="5209" xr:uid="{00000000-0005-0000-0000-00008D460000}"/>
    <cellStyle name="Normal 3 3 6 5 2 2 2" xfId="10634" xr:uid="{00000000-0005-0000-0000-00008E460000}"/>
    <cellStyle name="Normal 3 3 6 5 2 2 2 2" xfId="21456" xr:uid="{00000000-0005-0000-0000-00008F460000}"/>
    <cellStyle name="Normal 3 3 6 5 2 2 2 2 2" xfId="43101" xr:uid="{00000000-0005-0000-0000-000090460000}"/>
    <cellStyle name="Normal 3 3 6 5 2 2 2 3" xfId="32279" xr:uid="{00000000-0005-0000-0000-000091460000}"/>
    <cellStyle name="Normal 3 3 6 5 2 2 3" xfId="16045" xr:uid="{00000000-0005-0000-0000-000092460000}"/>
    <cellStyle name="Normal 3 3 6 5 2 2 3 2" xfId="37690" xr:uid="{00000000-0005-0000-0000-000093460000}"/>
    <cellStyle name="Normal 3 3 6 5 2 2 4" xfId="26868" xr:uid="{00000000-0005-0000-0000-000094460000}"/>
    <cellStyle name="Normal 3 3 6 5 2 3" xfId="7938" xr:uid="{00000000-0005-0000-0000-000095460000}"/>
    <cellStyle name="Normal 3 3 6 5 2 3 2" xfId="18760" xr:uid="{00000000-0005-0000-0000-000096460000}"/>
    <cellStyle name="Normal 3 3 6 5 2 3 2 2" xfId="40405" xr:uid="{00000000-0005-0000-0000-000097460000}"/>
    <cellStyle name="Normal 3 3 6 5 2 3 3" xfId="29583" xr:uid="{00000000-0005-0000-0000-000098460000}"/>
    <cellStyle name="Normal 3 3 6 5 2 4" xfId="13349" xr:uid="{00000000-0005-0000-0000-000099460000}"/>
    <cellStyle name="Normal 3 3 6 5 2 4 2" xfId="34994" xr:uid="{00000000-0005-0000-0000-00009A460000}"/>
    <cellStyle name="Normal 3 3 6 5 2 5" xfId="24172" xr:uid="{00000000-0005-0000-0000-00009B460000}"/>
    <cellStyle name="Normal 3 3 6 5 3" xfId="3862" xr:uid="{00000000-0005-0000-0000-00009C460000}"/>
    <cellStyle name="Normal 3 3 6 5 3 2" xfId="9287" xr:uid="{00000000-0005-0000-0000-00009D460000}"/>
    <cellStyle name="Normal 3 3 6 5 3 2 2" xfId="20109" xr:uid="{00000000-0005-0000-0000-00009E460000}"/>
    <cellStyle name="Normal 3 3 6 5 3 2 2 2" xfId="41754" xr:uid="{00000000-0005-0000-0000-00009F460000}"/>
    <cellStyle name="Normal 3 3 6 5 3 2 3" xfId="30932" xr:uid="{00000000-0005-0000-0000-0000A0460000}"/>
    <cellStyle name="Normal 3 3 6 5 3 3" xfId="14698" xr:uid="{00000000-0005-0000-0000-0000A1460000}"/>
    <cellStyle name="Normal 3 3 6 5 3 3 2" xfId="36343" xr:uid="{00000000-0005-0000-0000-0000A2460000}"/>
    <cellStyle name="Normal 3 3 6 5 3 4" xfId="25521" xr:uid="{00000000-0005-0000-0000-0000A3460000}"/>
    <cellStyle name="Normal 3 3 6 5 4" xfId="6591" xr:uid="{00000000-0005-0000-0000-0000A4460000}"/>
    <cellStyle name="Normal 3 3 6 5 4 2" xfId="17413" xr:uid="{00000000-0005-0000-0000-0000A5460000}"/>
    <cellStyle name="Normal 3 3 6 5 4 2 2" xfId="39058" xr:uid="{00000000-0005-0000-0000-0000A6460000}"/>
    <cellStyle name="Normal 3 3 6 5 4 3" xfId="28236" xr:uid="{00000000-0005-0000-0000-0000A7460000}"/>
    <cellStyle name="Normal 3 3 6 5 5" xfId="12002" xr:uid="{00000000-0005-0000-0000-0000A8460000}"/>
    <cellStyle name="Normal 3 3 6 5 5 2" xfId="33647" xr:uid="{00000000-0005-0000-0000-0000A9460000}"/>
    <cellStyle name="Normal 3 3 6 5 6" xfId="22825" xr:uid="{00000000-0005-0000-0000-0000AA460000}"/>
    <cellStyle name="Normal 3 3 6 6" xfId="1613" xr:uid="{00000000-0005-0000-0000-0000AB460000}"/>
    <cellStyle name="Normal 3 3 6 6 2" xfId="4311" xr:uid="{00000000-0005-0000-0000-0000AC460000}"/>
    <cellStyle name="Normal 3 3 6 6 2 2" xfId="9736" xr:uid="{00000000-0005-0000-0000-0000AD460000}"/>
    <cellStyle name="Normal 3 3 6 6 2 2 2" xfId="20558" xr:uid="{00000000-0005-0000-0000-0000AE460000}"/>
    <cellStyle name="Normal 3 3 6 6 2 2 2 2" xfId="42203" xr:uid="{00000000-0005-0000-0000-0000AF460000}"/>
    <cellStyle name="Normal 3 3 6 6 2 2 3" xfId="31381" xr:uid="{00000000-0005-0000-0000-0000B0460000}"/>
    <cellStyle name="Normal 3 3 6 6 2 3" xfId="15147" xr:uid="{00000000-0005-0000-0000-0000B1460000}"/>
    <cellStyle name="Normal 3 3 6 6 2 3 2" xfId="36792" xr:uid="{00000000-0005-0000-0000-0000B2460000}"/>
    <cellStyle name="Normal 3 3 6 6 2 4" xfId="25970" xr:uid="{00000000-0005-0000-0000-0000B3460000}"/>
    <cellStyle name="Normal 3 3 6 6 3" xfId="7040" xr:uid="{00000000-0005-0000-0000-0000B4460000}"/>
    <cellStyle name="Normal 3 3 6 6 3 2" xfId="17862" xr:uid="{00000000-0005-0000-0000-0000B5460000}"/>
    <cellStyle name="Normal 3 3 6 6 3 2 2" xfId="39507" xr:uid="{00000000-0005-0000-0000-0000B6460000}"/>
    <cellStyle name="Normal 3 3 6 6 3 3" xfId="28685" xr:uid="{00000000-0005-0000-0000-0000B7460000}"/>
    <cellStyle name="Normal 3 3 6 6 4" xfId="12451" xr:uid="{00000000-0005-0000-0000-0000B8460000}"/>
    <cellStyle name="Normal 3 3 6 6 4 2" xfId="34096" xr:uid="{00000000-0005-0000-0000-0000B9460000}"/>
    <cellStyle name="Normal 3 3 6 6 5" xfId="23274" xr:uid="{00000000-0005-0000-0000-0000BA460000}"/>
    <cellStyle name="Normal 3 3 6 7" xfId="2964" xr:uid="{00000000-0005-0000-0000-0000BB460000}"/>
    <cellStyle name="Normal 3 3 6 7 2" xfId="8389" xr:uid="{00000000-0005-0000-0000-0000BC460000}"/>
    <cellStyle name="Normal 3 3 6 7 2 2" xfId="19211" xr:uid="{00000000-0005-0000-0000-0000BD460000}"/>
    <cellStyle name="Normal 3 3 6 7 2 2 2" xfId="40856" xr:uid="{00000000-0005-0000-0000-0000BE460000}"/>
    <cellStyle name="Normal 3 3 6 7 2 3" xfId="30034" xr:uid="{00000000-0005-0000-0000-0000BF460000}"/>
    <cellStyle name="Normal 3 3 6 7 3" xfId="13800" xr:uid="{00000000-0005-0000-0000-0000C0460000}"/>
    <cellStyle name="Normal 3 3 6 7 3 2" xfId="35445" xr:uid="{00000000-0005-0000-0000-0000C1460000}"/>
    <cellStyle name="Normal 3 3 6 7 4" xfId="24623" xr:uid="{00000000-0005-0000-0000-0000C2460000}"/>
    <cellStyle name="Normal 3 3 6 8" xfId="5693" xr:uid="{00000000-0005-0000-0000-0000C3460000}"/>
    <cellStyle name="Normal 3 3 6 8 2" xfId="16515" xr:uid="{00000000-0005-0000-0000-0000C4460000}"/>
    <cellStyle name="Normal 3 3 6 8 2 2" xfId="38160" xr:uid="{00000000-0005-0000-0000-0000C5460000}"/>
    <cellStyle name="Normal 3 3 6 8 3" xfId="27338" xr:uid="{00000000-0005-0000-0000-0000C6460000}"/>
    <cellStyle name="Normal 3 3 6 9" xfId="11104" xr:uid="{00000000-0005-0000-0000-0000C7460000}"/>
    <cellStyle name="Normal 3 3 6 9 2" xfId="32749" xr:uid="{00000000-0005-0000-0000-0000C8460000}"/>
    <cellStyle name="Normal 3 3 7" xfId="224" xr:uid="{00000000-0005-0000-0000-0000C9460000}"/>
    <cellStyle name="Normal 3 3 7 10" xfId="21924" xr:uid="{00000000-0005-0000-0000-0000CA460000}"/>
    <cellStyle name="Normal 3 3 7 2" xfId="410" xr:uid="{00000000-0005-0000-0000-0000CB460000}"/>
    <cellStyle name="Normal 3 3 7 2 2" xfId="859" xr:uid="{00000000-0005-0000-0000-0000CC460000}"/>
    <cellStyle name="Normal 3 3 7 2 2 2" xfId="2208" xr:uid="{00000000-0005-0000-0000-0000CD460000}"/>
    <cellStyle name="Normal 3 3 7 2 2 2 2" xfId="4906" xr:uid="{00000000-0005-0000-0000-0000CE460000}"/>
    <cellStyle name="Normal 3 3 7 2 2 2 2 2" xfId="10331" xr:uid="{00000000-0005-0000-0000-0000CF460000}"/>
    <cellStyle name="Normal 3 3 7 2 2 2 2 2 2" xfId="21153" xr:uid="{00000000-0005-0000-0000-0000D0460000}"/>
    <cellStyle name="Normal 3 3 7 2 2 2 2 2 2 2" xfId="42798" xr:uid="{00000000-0005-0000-0000-0000D1460000}"/>
    <cellStyle name="Normal 3 3 7 2 2 2 2 2 3" xfId="31976" xr:uid="{00000000-0005-0000-0000-0000D2460000}"/>
    <cellStyle name="Normal 3 3 7 2 2 2 2 3" xfId="15742" xr:uid="{00000000-0005-0000-0000-0000D3460000}"/>
    <cellStyle name="Normal 3 3 7 2 2 2 2 3 2" xfId="37387" xr:uid="{00000000-0005-0000-0000-0000D4460000}"/>
    <cellStyle name="Normal 3 3 7 2 2 2 2 4" xfId="26565" xr:uid="{00000000-0005-0000-0000-0000D5460000}"/>
    <cellStyle name="Normal 3 3 7 2 2 2 3" xfId="7635" xr:uid="{00000000-0005-0000-0000-0000D6460000}"/>
    <cellStyle name="Normal 3 3 7 2 2 2 3 2" xfId="18457" xr:uid="{00000000-0005-0000-0000-0000D7460000}"/>
    <cellStyle name="Normal 3 3 7 2 2 2 3 2 2" xfId="40102" xr:uid="{00000000-0005-0000-0000-0000D8460000}"/>
    <cellStyle name="Normal 3 3 7 2 2 2 3 3" xfId="29280" xr:uid="{00000000-0005-0000-0000-0000D9460000}"/>
    <cellStyle name="Normal 3 3 7 2 2 2 4" xfId="13046" xr:uid="{00000000-0005-0000-0000-0000DA460000}"/>
    <cellStyle name="Normal 3 3 7 2 2 2 4 2" xfId="34691" xr:uid="{00000000-0005-0000-0000-0000DB460000}"/>
    <cellStyle name="Normal 3 3 7 2 2 2 5" xfId="23869" xr:uid="{00000000-0005-0000-0000-0000DC460000}"/>
    <cellStyle name="Normal 3 3 7 2 2 3" xfId="3559" xr:uid="{00000000-0005-0000-0000-0000DD460000}"/>
    <cellStyle name="Normal 3 3 7 2 2 3 2" xfId="8984" xr:uid="{00000000-0005-0000-0000-0000DE460000}"/>
    <cellStyle name="Normal 3 3 7 2 2 3 2 2" xfId="19806" xr:uid="{00000000-0005-0000-0000-0000DF460000}"/>
    <cellStyle name="Normal 3 3 7 2 2 3 2 2 2" xfId="41451" xr:uid="{00000000-0005-0000-0000-0000E0460000}"/>
    <cellStyle name="Normal 3 3 7 2 2 3 2 3" xfId="30629" xr:uid="{00000000-0005-0000-0000-0000E1460000}"/>
    <cellStyle name="Normal 3 3 7 2 2 3 3" xfId="14395" xr:uid="{00000000-0005-0000-0000-0000E2460000}"/>
    <cellStyle name="Normal 3 3 7 2 2 3 3 2" xfId="36040" xr:uid="{00000000-0005-0000-0000-0000E3460000}"/>
    <cellStyle name="Normal 3 3 7 2 2 3 4" xfId="25218" xr:uid="{00000000-0005-0000-0000-0000E4460000}"/>
    <cellStyle name="Normal 3 3 7 2 2 4" xfId="6288" xr:uid="{00000000-0005-0000-0000-0000E5460000}"/>
    <cellStyle name="Normal 3 3 7 2 2 4 2" xfId="17110" xr:uid="{00000000-0005-0000-0000-0000E6460000}"/>
    <cellStyle name="Normal 3 3 7 2 2 4 2 2" xfId="38755" xr:uid="{00000000-0005-0000-0000-0000E7460000}"/>
    <cellStyle name="Normal 3 3 7 2 2 4 3" xfId="27933" xr:uid="{00000000-0005-0000-0000-0000E8460000}"/>
    <cellStyle name="Normal 3 3 7 2 2 5" xfId="11699" xr:uid="{00000000-0005-0000-0000-0000E9460000}"/>
    <cellStyle name="Normal 3 3 7 2 2 5 2" xfId="33344" xr:uid="{00000000-0005-0000-0000-0000EA460000}"/>
    <cellStyle name="Normal 3 3 7 2 2 6" xfId="22522" xr:uid="{00000000-0005-0000-0000-0000EB460000}"/>
    <cellStyle name="Normal 3 3 7 2 3" xfId="1308" xr:uid="{00000000-0005-0000-0000-0000EC460000}"/>
    <cellStyle name="Normal 3 3 7 2 3 2" xfId="2657" xr:uid="{00000000-0005-0000-0000-0000ED460000}"/>
    <cellStyle name="Normal 3 3 7 2 3 2 2" xfId="5355" xr:uid="{00000000-0005-0000-0000-0000EE460000}"/>
    <cellStyle name="Normal 3 3 7 2 3 2 2 2" xfId="10780" xr:uid="{00000000-0005-0000-0000-0000EF460000}"/>
    <cellStyle name="Normal 3 3 7 2 3 2 2 2 2" xfId="21602" xr:uid="{00000000-0005-0000-0000-0000F0460000}"/>
    <cellStyle name="Normal 3 3 7 2 3 2 2 2 2 2" xfId="43247" xr:uid="{00000000-0005-0000-0000-0000F1460000}"/>
    <cellStyle name="Normal 3 3 7 2 3 2 2 2 3" xfId="32425" xr:uid="{00000000-0005-0000-0000-0000F2460000}"/>
    <cellStyle name="Normal 3 3 7 2 3 2 2 3" xfId="16191" xr:uid="{00000000-0005-0000-0000-0000F3460000}"/>
    <cellStyle name="Normal 3 3 7 2 3 2 2 3 2" xfId="37836" xr:uid="{00000000-0005-0000-0000-0000F4460000}"/>
    <cellStyle name="Normal 3 3 7 2 3 2 2 4" xfId="27014" xr:uid="{00000000-0005-0000-0000-0000F5460000}"/>
    <cellStyle name="Normal 3 3 7 2 3 2 3" xfId="8084" xr:uid="{00000000-0005-0000-0000-0000F6460000}"/>
    <cellStyle name="Normal 3 3 7 2 3 2 3 2" xfId="18906" xr:uid="{00000000-0005-0000-0000-0000F7460000}"/>
    <cellStyle name="Normal 3 3 7 2 3 2 3 2 2" xfId="40551" xr:uid="{00000000-0005-0000-0000-0000F8460000}"/>
    <cellStyle name="Normal 3 3 7 2 3 2 3 3" xfId="29729" xr:uid="{00000000-0005-0000-0000-0000F9460000}"/>
    <cellStyle name="Normal 3 3 7 2 3 2 4" xfId="13495" xr:uid="{00000000-0005-0000-0000-0000FA460000}"/>
    <cellStyle name="Normal 3 3 7 2 3 2 4 2" xfId="35140" xr:uid="{00000000-0005-0000-0000-0000FB460000}"/>
    <cellStyle name="Normal 3 3 7 2 3 2 5" xfId="24318" xr:uid="{00000000-0005-0000-0000-0000FC460000}"/>
    <cellStyle name="Normal 3 3 7 2 3 3" xfId="4008" xr:uid="{00000000-0005-0000-0000-0000FD460000}"/>
    <cellStyle name="Normal 3 3 7 2 3 3 2" xfId="9433" xr:uid="{00000000-0005-0000-0000-0000FE460000}"/>
    <cellStyle name="Normal 3 3 7 2 3 3 2 2" xfId="20255" xr:uid="{00000000-0005-0000-0000-0000FF460000}"/>
    <cellStyle name="Normal 3 3 7 2 3 3 2 2 2" xfId="41900" xr:uid="{00000000-0005-0000-0000-000000470000}"/>
    <cellStyle name="Normal 3 3 7 2 3 3 2 3" xfId="31078" xr:uid="{00000000-0005-0000-0000-000001470000}"/>
    <cellStyle name="Normal 3 3 7 2 3 3 3" xfId="14844" xr:uid="{00000000-0005-0000-0000-000002470000}"/>
    <cellStyle name="Normal 3 3 7 2 3 3 3 2" xfId="36489" xr:uid="{00000000-0005-0000-0000-000003470000}"/>
    <cellStyle name="Normal 3 3 7 2 3 3 4" xfId="25667" xr:uid="{00000000-0005-0000-0000-000004470000}"/>
    <cellStyle name="Normal 3 3 7 2 3 4" xfId="6737" xr:uid="{00000000-0005-0000-0000-000005470000}"/>
    <cellStyle name="Normal 3 3 7 2 3 4 2" xfId="17559" xr:uid="{00000000-0005-0000-0000-000006470000}"/>
    <cellStyle name="Normal 3 3 7 2 3 4 2 2" xfId="39204" xr:uid="{00000000-0005-0000-0000-000007470000}"/>
    <cellStyle name="Normal 3 3 7 2 3 4 3" xfId="28382" xr:uid="{00000000-0005-0000-0000-000008470000}"/>
    <cellStyle name="Normal 3 3 7 2 3 5" xfId="12148" xr:uid="{00000000-0005-0000-0000-000009470000}"/>
    <cellStyle name="Normal 3 3 7 2 3 5 2" xfId="33793" xr:uid="{00000000-0005-0000-0000-00000A470000}"/>
    <cellStyle name="Normal 3 3 7 2 3 6" xfId="22971" xr:uid="{00000000-0005-0000-0000-00000B470000}"/>
    <cellStyle name="Normal 3 3 7 2 4" xfId="1759" xr:uid="{00000000-0005-0000-0000-00000C470000}"/>
    <cellStyle name="Normal 3 3 7 2 4 2" xfId="4457" xr:uid="{00000000-0005-0000-0000-00000D470000}"/>
    <cellStyle name="Normal 3 3 7 2 4 2 2" xfId="9882" xr:uid="{00000000-0005-0000-0000-00000E470000}"/>
    <cellStyle name="Normal 3 3 7 2 4 2 2 2" xfId="20704" xr:uid="{00000000-0005-0000-0000-00000F470000}"/>
    <cellStyle name="Normal 3 3 7 2 4 2 2 2 2" xfId="42349" xr:uid="{00000000-0005-0000-0000-000010470000}"/>
    <cellStyle name="Normal 3 3 7 2 4 2 2 3" xfId="31527" xr:uid="{00000000-0005-0000-0000-000011470000}"/>
    <cellStyle name="Normal 3 3 7 2 4 2 3" xfId="15293" xr:uid="{00000000-0005-0000-0000-000012470000}"/>
    <cellStyle name="Normal 3 3 7 2 4 2 3 2" xfId="36938" xr:uid="{00000000-0005-0000-0000-000013470000}"/>
    <cellStyle name="Normal 3 3 7 2 4 2 4" xfId="26116" xr:uid="{00000000-0005-0000-0000-000014470000}"/>
    <cellStyle name="Normal 3 3 7 2 4 3" xfId="7186" xr:uid="{00000000-0005-0000-0000-000015470000}"/>
    <cellStyle name="Normal 3 3 7 2 4 3 2" xfId="18008" xr:uid="{00000000-0005-0000-0000-000016470000}"/>
    <cellStyle name="Normal 3 3 7 2 4 3 2 2" xfId="39653" xr:uid="{00000000-0005-0000-0000-000017470000}"/>
    <cellStyle name="Normal 3 3 7 2 4 3 3" xfId="28831" xr:uid="{00000000-0005-0000-0000-000018470000}"/>
    <cellStyle name="Normal 3 3 7 2 4 4" xfId="12597" xr:uid="{00000000-0005-0000-0000-000019470000}"/>
    <cellStyle name="Normal 3 3 7 2 4 4 2" xfId="34242" xr:uid="{00000000-0005-0000-0000-00001A470000}"/>
    <cellStyle name="Normal 3 3 7 2 4 5" xfId="23420" xr:uid="{00000000-0005-0000-0000-00001B470000}"/>
    <cellStyle name="Normal 3 3 7 2 5" xfId="3110" xr:uid="{00000000-0005-0000-0000-00001C470000}"/>
    <cellStyle name="Normal 3 3 7 2 5 2" xfId="8535" xr:uid="{00000000-0005-0000-0000-00001D470000}"/>
    <cellStyle name="Normal 3 3 7 2 5 2 2" xfId="19357" xr:uid="{00000000-0005-0000-0000-00001E470000}"/>
    <cellStyle name="Normal 3 3 7 2 5 2 2 2" xfId="41002" xr:uid="{00000000-0005-0000-0000-00001F470000}"/>
    <cellStyle name="Normal 3 3 7 2 5 2 3" xfId="30180" xr:uid="{00000000-0005-0000-0000-000020470000}"/>
    <cellStyle name="Normal 3 3 7 2 5 3" xfId="13946" xr:uid="{00000000-0005-0000-0000-000021470000}"/>
    <cellStyle name="Normal 3 3 7 2 5 3 2" xfId="35591" xr:uid="{00000000-0005-0000-0000-000022470000}"/>
    <cellStyle name="Normal 3 3 7 2 5 4" xfId="24769" xr:uid="{00000000-0005-0000-0000-000023470000}"/>
    <cellStyle name="Normal 3 3 7 2 6" xfId="5839" xr:uid="{00000000-0005-0000-0000-000024470000}"/>
    <cellStyle name="Normal 3 3 7 2 6 2" xfId="16661" xr:uid="{00000000-0005-0000-0000-000025470000}"/>
    <cellStyle name="Normal 3 3 7 2 6 2 2" xfId="38306" xr:uid="{00000000-0005-0000-0000-000026470000}"/>
    <cellStyle name="Normal 3 3 7 2 6 3" xfId="27484" xr:uid="{00000000-0005-0000-0000-000027470000}"/>
    <cellStyle name="Normal 3 3 7 2 7" xfId="11250" xr:uid="{00000000-0005-0000-0000-000028470000}"/>
    <cellStyle name="Normal 3 3 7 2 7 2" xfId="32895" xr:uid="{00000000-0005-0000-0000-000029470000}"/>
    <cellStyle name="Normal 3 3 7 2 8" xfId="22073" xr:uid="{00000000-0005-0000-0000-00002A470000}"/>
    <cellStyle name="Normal 3 3 7 3" xfId="560" xr:uid="{00000000-0005-0000-0000-00002B470000}"/>
    <cellStyle name="Normal 3 3 7 3 2" xfId="1009" xr:uid="{00000000-0005-0000-0000-00002C470000}"/>
    <cellStyle name="Normal 3 3 7 3 2 2" xfId="2358" xr:uid="{00000000-0005-0000-0000-00002D470000}"/>
    <cellStyle name="Normal 3 3 7 3 2 2 2" xfId="5056" xr:uid="{00000000-0005-0000-0000-00002E470000}"/>
    <cellStyle name="Normal 3 3 7 3 2 2 2 2" xfId="10481" xr:uid="{00000000-0005-0000-0000-00002F470000}"/>
    <cellStyle name="Normal 3 3 7 3 2 2 2 2 2" xfId="21303" xr:uid="{00000000-0005-0000-0000-000030470000}"/>
    <cellStyle name="Normal 3 3 7 3 2 2 2 2 2 2" xfId="42948" xr:uid="{00000000-0005-0000-0000-000031470000}"/>
    <cellStyle name="Normal 3 3 7 3 2 2 2 2 3" xfId="32126" xr:uid="{00000000-0005-0000-0000-000032470000}"/>
    <cellStyle name="Normal 3 3 7 3 2 2 2 3" xfId="15892" xr:uid="{00000000-0005-0000-0000-000033470000}"/>
    <cellStyle name="Normal 3 3 7 3 2 2 2 3 2" xfId="37537" xr:uid="{00000000-0005-0000-0000-000034470000}"/>
    <cellStyle name="Normal 3 3 7 3 2 2 2 4" xfId="26715" xr:uid="{00000000-0005-0000-0000-000035470000}"/>
    <cellStyle name="Normal 3 3 7 3 2 2 3" xfId="7785" xr:uid="{00000000-0005-0000-0000-000036470000}"/>
    <cellStyle name="Normal 3 3 7 3 2 2 3 2" xfId="18607" xr:uid="{00000000-0005-0000-0000-000037470000}"/>
    <cellStyle name="Normal 3 3 7 3 2 2 3 2 2" xfId="40252" xr:uid="{00000000-0005-0000-0000-000038470000}"/>
    <cellStyle name="Normal 3 3 7 3 2 2 3 3" xfId="29430" xr:uid="{00000000-0005-0000-0000-000039470000}"/>
    <cellStyle name="Normal 3 3 7 3 2 2 4" xfId="13196" xr:uid="{00000000-0005-0000-0000-00003A470000}"/>
    <cellStyle name="Normal 3 3 7 3 2 2 4 2" xfId="34841" xr:uid="{00000000-0005-0000-0000-00003B470000}"/>
    <cellStyle name="Normal 3 3 7 3 2 2 5" xfId="24019" xr:uid="{00000000-0005-0000-0000-00003C470000}"/>
    <cellStyle name="Normal 3 3 7 3 2 3" xfId="3709" xr:uid="{00000000-0005-0000-0000-00003D470000}"/>
    <cellStyle name="Normal 3 3 7 3 2 3 2" xfId="9134" xr:uid="{00000000-0005-0000-0000-00003E470000}"/>
    <cellStyle name="Normal 3 3 7 3 2 3 2 2" xfId="19956" xr:uid="{00000000-0005-0000-0000-00003F470000}"/>
    <cellStyle name="Normal 3 3 7 3 2 3 2 2 2" xfId="41601" xr:uid="{00000000-0005-0000-0000-000040470000}"/>
    <cellStyle name="Normal 3 3 7 3 2 3 2 3" xfId="30779" xr:uid="{00000000-0005-0000-0000-000041470000}"/>
    <cellStyle name="Normal 3 3 7 3 2 3 3" xfId="14545" xr:uid="{00000000-0005-0000-0000-000042470000}"/>
    <cellStyle name="Normal 3 3 7 3 2 3 3 2" xfId="36190" xr:uid="{00000000-0005-0000-0000-000043470000}"/>
    <cellStyle name="Normal 3 3 7 3 2 3 4" xfId="25368" xr:uid="{00000000-0005-0000-0000-000044470000}"/>
    <cellStyle name="Normal 3 3 7 3 2 4" xfId="6438" xr:uid="{00000000-0005-0000-0000-000045470000}"/>
    <cellStyle name="Normal 3 3 7 3 2 4 2" xfId="17260" xr:uid="{00000000-0005-0000-0000-000046470000}"/>
    <cellStyle name="Normal 3 3 7 3 2 4 2 2" xfId="38905" xr:uid="{00000000-0005-0000-0000-000047470000}"/>
    <cellStyle name="Normal 3 3 7 3 2 4 3" xfId="28083" xr:uid="{00000000-0005-0000-0000-000048470000}"/>
    <cellStyle name="Normal 3 3 7 3 2 5" xfId="11849" xr:uid="{00000000-0005-0000-0000-000049470000}"/>
    <cellStyle name="Normal 3 3 7 3 2 5 2" xfId="33494" xr:uid="{00000000-0005-0000-0000-00004A470000}"/>
    <cellStyle name="Normal 3 3 7 3 2 6" xfId="22672" xr:uid="{00000000-0005-0000-0000-00004B470000}"/>
    <cellStyle name="Normal 3 3 7 3 3" xfId="1458" xr:uid="{00000000-0005-0000-0000-00004C470000}"/>
    <cellStyle name="Normal 3 3 7 3 3 2" xfId="2807" xr:uid="{00000000-0005-0000-0000-00004D470000}"/>
    <cellStyle name="Normal 3 3 7 3 3 2 2" xfId="5505" xr:uid="{00000000-0005-0000-0000-00004E470000}"/>
    <cellStyle name="Normal 3 3 7 3 3 2 2 2" xfId="10930" xr:uid="{00000000-0005-0000-0000-00004F470000}"/>
    <cellStyle name="Normal 3 3 7 3 3 2 2 2 2" xfId="21752" xr:uid="{00000000-0005-0000-0000-000050470000}"/>
    <cellStyle name="Normal 3 3 7 3 3 2 2 2 2 2" xfId="43397" xr:uid="{00000000-0005-0000-0000-000051470000}"/>
    <cellStyle name="Normal 3 3 7 3 3 2 2 2 3" xfId="32575" xr:uid="{00000000-0005-0000-0000-000052470000}"/>
    <cellStyle name="Normal 3 3 7 3 3 2 2 3" xfId="16341" xr:uid="{00000000-0005-0000-0000-000053470000}"/>
    <cellStyle name="Normal 3 3 7 3 3 2 2 3 2" xfId="37986" xr:uid="{00000000-0005-0000-0000-000054470000}"/>
    <cellStyle name="Normal 3 3 7 3 3 2 2 4" xfId="27164" xr:uid="{00000000-0005-0000-0000-000055470000}"/>
    <cellStyle name="Normal 3 3 7 3 3 2 3" xfId="8234" xr:uid="{00000000-0005-0000-0000-000056470000}"/>
    <cellStyle name="Normal 3 3 7 3 3 2 3 2" xfId="19056" xr:uid="{00000000-0005-0000-0000-000057470000}"/>
    <cellStyle name="Normal 3 3 7 3 3 2 3 2 2" xfId="40701" xr:uid="{00000000-0005-0000-0000-000058470000}"/>
    <cellStyle name="Normal 3 3 7 3 3 2 3 3" xfId="29879" xr:uid="{00000000-0005-0000-0000-000059470000}"/>
    <cellStyle name="Normal 3 3 7 3 3 2 4" xfId="13645" xr:uid="{00000000-0005-0000-0000-00005A470000}"/>
    <cellStyle name="Normal 3 3 7 3 3 2 4 2" xfId="35290" xr:uid="{00000000-0005-0000-0000-00005B470000}"/>
    <cellStyle name="Normal 3 3 7 3 3 2 5" xfId="24468" xr:uid="{00000000-0005-0000-0000-00005C470000}"/>
    <cellStyle name="Normal 3 3 7 3 3 3" xfId="4158" xr:uid="{00000000-0005-0000-0000-00005D470000}"/>
    <cellStyle name="Normal 3 3 7 3 3 3 2" xfId="9583" xr:uid="{00000000-0005-0000-0000-00005E470000}"/>
    <cellStyle name="Normal 3 3 7 3 3 3 2 2" xfId="20405" xr:uid="{00000000-0005-0000-0000-00005F470000}"/>
    <cellStyle name="Normal 3 3 7 3 3 3 2 2 2" xfId="42050" xr:uid="{00000000-0005-0000-0000-000060470000}"/>
    <cellStyle name="Normal 3 3 7 3 3 3 2 3" xfId="31228" xr:uid="{00000000-0005-0000-0000-000061470000}"/>
    <cellStyle name="Normal 3 3 7 3 3 3 3" xfId="14994" xr:uid="{00000000-0005-0000-0000-000062470000}"/>
    <cellStyle name="Normal 3 3 7 3 3 3 3 2" xfId="36639" xr:uid="{00000000-0005-0000-0000-000063470000}"/>
    <cellStyle name="Normal 3 3 7 3 3 3 4" xfId="25817" xr:uid="{00000000-0005-0000-0000-000064470000}"/>
    <cellStyle name="Normal 3 3 7 3 3 4" xfId="6887" xr:uid="{00000000-0005-0000-0000-000065470000}"/>
    <cellStyle name="Normal 3 3 7 3 3 4 2" xfId="17709" xr:uid="{00000000-0005-0000-0000-000066470000}"/>
    <cellStyle name="Normal 3 3 7 3 3 4 2 2" xfId="39354" xr:uid="{00000000-0005-0000-0000-000067470000}"/>
    <cellStyle name="Normal 3 3 7 3 3 4 3" xfId="28532" xr:uid="{00000000-0005-0000-0000-000068470000}"/>
    <cellStyle name="Normal 3 3 7 3 3 5" xfId="12298" xr:uid="{00000000-0005-0000-0000-000069470000}"/>
    <cellStyle name="Normal 3 3 7 3 3 5 2" xfId="33943" xr:uid="{00000000-0005-0000-0000-00006A470000}"/>
    <cellStyle name="Normal 3 3 7 3 3 6" xfId="23121" xr:uid="{00000000-0005-0000-0000-00006B470000}"/>
    <cellStyle name="Normal 3 3 7 3 4" xfId="1909" xr:uid="{00000000-0005-0000-0000-00006C470000}"/>
    <cellStyle name="Normal 3 3 7 3 4 2" xfId="4607" xr:uid="{00000000-0005-0000-0000-00006D470000}"/>
    <cellStyle name="Normal 3 3 7 3 4 2 2" xfId="10032" xr:uid="{00000000-0005-0000-0000-00006E470000}"/>
    <cellStyle name="Normal 3 3 7 3 4 2 2 2" xfId="20854" xr:uid="{00000000-0005-0000-0000-00006F470000}"/>
    <cellStyle name="Normal 3 3 7 3 4 2 2 2 2" xfId="42499" xr:uid="{00000000-0005-0000-0000-000070470000}"/>
    <cellStyle name="Normal 3 3 7 3 4 2 2 3" xfId="31677" xr:uid="{00000000-0005-0000-0000-000071470000}"/>
    <cellStyle name="Normal 3 3 7 3 4 2 3" xfId="15443" xr:uid="{00000000-0005-0000-0000-000072470000}"/>
    <cellStyle name="Normal 3 3 7 3 4 2 3 2" xfId="37088" xr:uid="{00000000-0005-0000-0000-000073470000}"/>
    <cellStyle name="Normal 3 3 7 3 4 2 4" xfId="26266" xr:uid="{00000000-0005-0000-0000-000074470000}"/>
    <cellStyle name="Normal 3 3 7 3 4 3" xfId="7336" xr:uid="{00000000-0005-0000-0000-000075470000}"/>
    <cellStyle name="Normal 3 3 7 3 4 3 2" xfId="18158" xr:uid="{00000000-0005-0000-0000-000076470000}"/>
    <cellStyle name="Normal 3 3 7 3 4 3 2 2" xfId="39803" xr:uid="{00000000-0005-0000-0000-000077470000}"/>
    <cellStyle name="Normal 3 3 7 3 4 3 3" xfId="28981" xr:uid="{00000000-0005-0000-0000-000078470000}"/>
    <cellStyle name="Normal 3 3 7 3 4 4" xfId="12747" xr:uid="{00000000-0005-0000-0000-000079470000}"/>
    <cellStyle name="Normal 3 3 7 3 4 4 2" xfId="34392" xr:uid="{00000000-0005-0000-0000-00007A470000}"/>
    <cellStyle name="Normal 3 3 7 3 4 5" xfId="23570" xr:uid="{00000000-0005-0000-0000-00007B470000}"/>
    <cellStyle name="Normal 3 3 7 3 5" xfId="3260" xr:uid="{00000000-0005-0000-0000-00007C470000}"/>
    <cellStyle name="Normal 3 3 7 3 5 2" xfId="8685" xr:uid="{00000000-0005-0000-0000-00007D470000}"/>
    <cellStyle name="Normal 3 3 7 3 5 2 2" xfId="19507" xr:uid="{00000000-0005-0000-0000-00007E470000}"/>
    <cellStyle name="Normal 3 3 7 3 5 2 2 2" xfId="41152" xr:uid="{00000000-0005-0000-0000-00007F470000}"/>
    <cellStyle name="Normal 3 3 7 3 5 2 3" xfId="30330" xr:uid="{00000000-0005-0000-0000-000080470000}"/>
    <cellStyle name="Normal 3 3 7 3 5 3" xfId="14096" xr:uid="{00000000-0005-0000-0000-000081470000}"/>
    <cellStyle name="Normal 3 3 7 3 5 3 2" xfId="35741" xr:uid="{00000000-0005-0000-0000-000082470000}"/>
    <cellStyle name="Normal 3 3 7 3 5 4" xfId="24919" xr:uid="{00000000-0005-0000-0000-000083470000}"/>
    <cellStyle name="Normal 3 3 7 3 6" xfId="5989" xr:uid="{00000000-0005-0000-0000-000084470000}"/>
    <cellStyle name="Normal 3 3 7 3 6 2" xfId="16811" xr:uid="{00000000-0005-0000-0000-000085470000}"/>
    <cellStyle name="Normal 3 3 7 3 6 2 2" xfId="38456" xr:uid="{00000000-0005-0000-0000-000086470000}"/>
    <cellStyle name="Normal 3 3 7 3 6 3" xfId="27634" xr:uid="{00000000-0005-0000-0000-000087470000}"/>
    <cellStyle name="Normal 3 3 7 3 7" xfId="11400" xr:uid="{00000000-0005-0000-0000-000088470000}"/>
    <cellStyle name="Normal 3 3 7 3 7 2" xfId="33045" xr:uid="{00000000-0005-0000-0000-000089470000}"/>
    <cellStyle name="Normal 3 3 7 3 8" xfId="22223" xr:uid="{00000000-0005-0000-0000-00008A470000}"/>
    <cellStyle name="Normal 3 3 7 4" xfId="710" xr:uid="{00000000-0005-0000-0000-00008B470000}"/>
    <cellStyle name="Normal 3 3 7 4 2" xfId="2059" xr:uid="{00000000-0005-0000-0000-00008C470000}"/>
    <cellStyle name="Normal 3 3 7 4 2 2" xfId="4757" xr:uid="{00000000-0005-0000-0000-00008D470000}"/>
    <cellStyle name="Normal 3 3 7 4 2 2 2" xfId="10182" xr:uid="{00000000-0005-0000-0000-00008E470000}"/>
    <cellStyle name="Normal 3 3 7 4 2 2 2 2" xfId="21004" xr:uid="{00000000-0005-0000-0000-00008F470000}"/>
    <cellStyle name="Normal 3 3 7 4 2 2 2 2 2" xfId="42649" xr:uid="{00000000-0005-0000-0000-000090470000}"/>
    <cellStyle name="Normal 3 3 7 4 2 2 2 3" xfId="31827" xr:uid="{00000000-0005-0000-0000-000091470000}"/>
    <cellStyle name="Normal 3 3 7 4 2 2 3" xfId="15593" xr:uid="{00000000-0005-0000-0000-000092470000}"/>
    <cellStyle name="Normal 3 3 7 4 2 2 3 2" xfId="37238" xr:uid="{00000000-0005-0000-0000-000093470000}"/>
    <cellStyle name="Normal 3 3 7 4 2 2 4" xfId="26416" xr:uid="{00000000-0005-0000-0000-000094470000}"/>
    <cellStyle name="Normal 3 3 7 4 2 3" xfId="7486" xr:uid="{00000000-0005-0000-0000-000095470000}"/>
    <cellStyle name="Normal 3 3 7 4 2 3 2" xfId="18308" xr:uid="{00000000-0005-0000-0000-000096470000}"/>
    <cellStyle name="Normal 3 3 7 4 2 3 2 2" xfId="39953" xr:uid="{00000000-0005-0000-0000-000097470000}"/>
    <cellStyle name="Normal 3 3 7 4 2 3 3" xfId="29131" xr:uid="{00000000-0005-0000-0000-000098470000}"/>
    <cellStyle name="Normal 3 3 7 4 2 4" xfId="12897" xr:uid="{00000000-0005-0000-0000-000099470000}"/>
    <cellStyle name="Normal 3 3 7 4 2 4 2" xfId="34542" xr:uid="{00000000-0005-0000-0000-00009A470000}"/>
    <cellStyle name="Normal 3 3 7 4 2 5" xfId="23720" xr:uid="{00000000-0005-0000-0000-00009B470000}"/>
    <cellStyle name="Normal 3 3 7 4 3" xfId="3410" xr:uid="{00000000-0005-0000-0000-00009C470000}"/>
    <cellStyle name="Normal 3 3 7 4 3 2" xfId="8835" xr:uid="{00000000-0005-0000-0000-00009D470000}"/>
    <cellStyle name="Normal 3 3 7 4 3 2 2" xfId="19657" xr:uid="{00000000-0005-0000-0000-00009E470000}"/>
    <cellStyle name="Normal 3 3 7 4 3 2 2 2" xfId="41302" xr:uid="{00000000-0005-0000-0000-00009F470000}"/>
    <cellStyle name="Normal 3 3 7 4 3 2 3" xfId="30480" xr:uid="{00000000-0005-0000-0000-0000A0470000}"/>
    <cellStyle name="Normal 3 3 7 4 3 3" xfId="14246" xr:uid="{00000000-0005-0000-0000-0000A1470000}"/>
    <cellStyle name="Normal 3 3 7 4 3 3 2" xfId="35891" xr:uid="{00000000-0005-0000-0000-0000A2470000}"/>
    <cellStyle name="Normal 3 3 7 4 3 4" xfId="25069" xr:uid="{00000000-0005-0000-0000-0000A3470000}"/>
    <cellStyle name="Normal 3 3 7 4 4" xfId="6139" xr:uid="{00000000-0005-0000-0000-0000A4470000}"/>
    <cellStyle name="Normal 3 3 7 4 4 2" xfId="16961" xr:uid="{00000000-0005-0000-0000-0000A5470000}"/>
    <cellStyle name="Normal 3 3 7 4 4 2 2" xfId="38606" xr:uid="{00000000-0005-0000-0000-0000A6470000}"/>
    <cellStyle name="Normal 3 3 7 4 4 3" xfId="27784" xr:uid="{00000000-0005-0000-0000-0000A7470000}"/>
    <cellStyle name="Normal 3 3 7 4 5" xfId="11550" xr:uid="{00000000-0005-0000-0000-0000A8470000}"/>
    <cellStyle name="Normal 3 3 7 4 5 2" xfId="33195" xr:uid="{00000000-0005-0000-0000-0000A9470000}"/>
    <cellStyle name="Normal 3 3 7 4 6" xfId="22373" xr:uid="{00000000-0005-0000-0000-0000AA470000}"/>
    <cellStyle name="Normal 3 3 7 5" xfId="1159" xr:uid="{00000000-0005-0000-0000-0000AB470000}"/>
    <cellStyle name="Normal 3 3 7 5 2" xfId="2508" xr:uid="{00000000-0005-0000-0000-0000AC470000}"/>
    <cellStyle name="Normal 3 3 7 5 2 2" xfId="5206" xr:uid="{00000000-0005-0000-0000-0000AD470000}"/>
    <cellStyle name="Normal 3 3 7 5 2 2 2" xfId="10631" xr:uid="{00000000-0005-0000-0000-0000AE470000}"/>
    <cellStyle name="Normal 3 3 7 5 2 2 2 2" xfId="21453" xr:uid="{00000000-0005-0000-0000-0000AF470000}"/>
    <cellStyle name="Normal 3 3 7 5 2 2 2 2 2" xfId="43098" xr:uid="{00000000-0005-0000-0000-0000B0470000}"/>
    <cellStyle name="Normal 3 3 7 5 2 2 2 3" xfId="32276" xr:uid="{00000000-0005-0000-0000-0000B1470000}"/>
    <cellStyle name="Normal 3 3 7 5 2 2 3" xfId="16042" xr:uid="{00000000-0005-0000-0000-0000B2470000}"/>
    <cellStyle name="Normal 3 3 7 5 2 2 3 2" xfId="37687" xr:uid="{00000000-0005-0000-0000-0000B3470000}"/>
    <cellStyle name="Normal 3 3 7 5 2 2 4" xfId="26865" xr:uid="{00000000-0005-0000-0000-0000B4470000}"/>
    <cellStyle name="Normal 3 3 7 5 2 3" xfId="7935" xr:uid="{00000000-0005-0000-0000-0000B5470000}"/>
    <cellStyle name="Normal 3 3 7 5 2 3 2" xfId="18757" xr:uid="{00000000-0005-0000-0000-0000B6470000}"/>
    <cellStyle name="Normal 3 3 7 5 2 3 2 2" xfId="40402" xr:uid="{00000000-0005-0000-0000-0000B7470000}"/>
    <cellStyle name="Normal 3 3 7 5 2 3 3" xfId="29580" xr:uid="{00000000-0005-0000-0000-0000B8470000}"/>
    <cellStyle name="Normal 3 3 7 5 2 4" xfId="13346" xr:uid="{00000000-0005-0000-0000-0000B9470000}"/>
    <cellStyle name="Normal 3 3 7 5 2 4 2" xfId="34991" xr:uid="{00000000-0005-0000-0000-0000BA470000}"/>
    <cellStyle name="Normal 3 3 7 5 2 5" xfId="24169" xr:uid="{00000000-0005-0000-0000-0000BB470000}"/>
    <cellStyle name="Normal 3 3 7 5 3" xfId="3859" xr:uid="{00000000-0005-0000-0000-0000BC470000}"/>
    <cellStyle name="Normal 3 3 7 5 3 2" xfId="9284" xr:uid="{00000000-0005-0000-0000-0000BD470000}"/>
    <cellStyle name="Normal 3 3 7 5 3 2 2" xfId="20106" xr:uid="{00000000-0005-0000-0000-0000BE470000}"/>
    <cellStyle name="Normal 3 3 7 5 3 2 2 2" xfId="41751" xr:uid="{00000000-0005-0000-0000-0000BF470000}"/>
    <cellStyle name="Normal 3 3 7 5 3 2 3" xfId="30929" xr:uid="{00000000-0005-0000-0000-0000C0470000}"/>
    <cellStyle name="Normal 3 3 7 5 3 3" xfId="14695" xr:uid="{00000000-0005-0000-0000-0000C1470000}"/>
    <cellStyle name="Normal 3 3 7 5 3 3 2" xfId="36340" xr:uid="{00000000-0005-0000-0000-0000C2470000}"/>
    <cellStyle name="Normal 3 3 7 5 3 4" xfId="25518" xr:uid="{00000000-0005-0000-0000-0000C3470000}"/>
    <cellStyle name="Normal 3 3 7 5 4" xfId="6588" xr:uid="{00000000-0005-0000-0000-0000C4470000}"/>
    <cellStyle name="Normal 3 3 7 5 4 2" xfId="17410" xr:uid="{00000000-0005-0000-0000-0000C5470000}"/>
    <cellStyle name="Normal 3 3 7 5 4 2 2" xfId="39055" xr:uid="{00000000-0005-0000-0000-0000C6470000}"/>
    <cellStyle name="Normal 3 3 7 5 4 3" xfId="28233" xr:uid="{00000000-0005-0000-0000-0000C7470000}"/>
    <cellStyle name="Normal 3 3 7 5 5" xfId="11999" xr:uid="{00000000-0005-0000-0000-0000C8470000}"/>
    <cellStyle name="Normal 3 3 7 5 5 2" xfId="33644" xr:uid="{00000000-0005-0000-0000-0000C9470000}"/>
    <cellStyle name="Normal 3 3 7 5 6" xfId="22822" xr:uid="{00000000-0005-0000-0000-0000CA470000}"/>
    <cellStyle name="Normal 3 3 7 6" xfId="1610" xr:uid="{00000000-0005-0000-0000-0000CB470000}"/>
    <cellStyle name="Normal 3 3 7 6 2" xfId="4308" xr:uid="{00000000-0005-0000-0000-0000CC470000}"/>
    <cellStyle name="Normal 3 3 7 6 2 2" xfId="9733" xr:uid="{00000000-0005-0000-0000-0000CD470000}"/>
    <cellStyle name="Normal 3 3 7 6 2 2 2" xfId="20555" xr:uid="{00000000-0005-0000-0000-0000CE470000}"/>
    <cellStyle name="Normal 3 3 7 6 2 2 2 2" xfId="42200" xr:uid="{00000000-0005-0000-0000-0000CF470000}"/>
    <cellStyle name="Normal 3 3 7 6 2 2 3" xfId="31378" xr:uid="{00000000-0005-0000-0000-0000D0470000}"/>
    <cellStyle name="Normal 3 3 7 6 2 3" xfId="15144" xr:uid="{00000000-0005-0000-0000-0000D1470000}"/>
    <cellStyle name="Normal 3 3 7 6 2 3 2" xfId="36789" xr:uid="{00000000-0005-0000-0000-0000D2470000}"/>
    <cellStyle name="Normal 3 3 7 6 2 4" xfId="25967" xr:uid="{00000000-0005-0000-0000-0000D3470000}"/>
    <cellStyle name="Normal 3 3 7 6 3" xfId="7037" xr:uid="{00000000-0005-0000-0000-0000D4470000}"/>
    <cellStyle name="Normal 3 3 7 6 3 2" xfId="17859" xr:uid="{00000000-0005-0000-0000-0000D5470000}"/>
    <cellStyle name="Normal 3 3 7 6 3 2 2" xfId="39504" xr:uid="{00000000-0005-0000-0000-0000D6470000}"/>
    <cellStyle name="Normal 3 3 7 6 3 3" xfId="28682" xr:uid="{00000000-0005-0000-0000-0000D7470000}"/>
    <cellStyle name="Normal 3 3 7 6 4" xfId="12448" xr:uid="{00000000-0005-0000-0000-0000D8470000}"/>
    <cellStyle name="Normal 3 3 7 6 4 2" xfId="34093" xr:uid="{00000000-0005-0000-0000-0000D9470000}"/>
    <cellStyle name="Normal 3 3 7 6 5" xfId="23271" xr:uid="{00000000-0005-0000-0000-0000DA470000}"/>
    <cellStyle name="Normal 3 3 7 7" xfId="2961" xr:uid="{00000000-0005-0000-0000-0000DB470000}"/>
    <cellStyle name="Normal 3 3 7 7 2" xfId="8386" xr:uid="{00000000-0005-0000-0000-0000DC470000}"/>
    <cellStyle name="Normal 3 3 7 7 2 2" xfId="19208" xr:uid="{00000000-0005-0000-0000-0000DD470000}"/>
    <cellStyle name="Normal 3 3 7 7 2 2 2" xfId="40853" xr:uid="{00000000-0005-0000-0000-0000DE470000}"/>
    <cellStyle name="Normal 3 3 7 7 2 3" xfId="30031" xr:uid="{00000000-0005-0000-0000-0000DF470000}"/>
    <cellStyle name="Normal 3 3 7 7 3" xfId="13797" xr:uid="{00000000-0005-0000-0000-0000E0470000}"/>
    <cellStyle name="Normal 3 3 7 7 3 2" xfId="35442" xr:uid="{00000000-0005-0000-0000-0000E1470000}"/>
    <cellStyle name="Normal 3 3 7 7 4" xfId="24620" xr:uid="{00000000-0005-0000-0000-0000E2470000}"/>
    <cellStyle name="Normal 3 3 7 8" xfId="5690" xr:uid="{00000000-0005-0000-0000-0000E3470000}"/>
    <cellStyle name="Normal 3 3 7 8 2" xfId="16512" xr:uid="{00000000-0005-0000-0000-0000E4470000}"/>
    <cellStyle name="Normal 3 3 7 8 2 2" xfId="38157" xr:uid="{00000000-0005-0000-0000-0000E5470000}"/>
    <cellStyle name="Normal 3 3 7 8 3" xfId="27335" xr:uid="{00000000-0005-0000-0000-0000E6470000}"/>
    <cellStyle name="Normal 3 3 7 9" xfId="11101" xr:uid="{00000000-0005-0000-0000-0000E7470000}"/>
    <cellStyle name="Normal 3 3 7 9 2" xfId="32746" xr:uid="{00000000-0005-0000-0000-0000E8470000}"/>
    <cellStyle name="Normal 3 3 8" xfId="341" xr:uid="{00000000-0005-0000-0000-0000E9470000}"/>
    <cellStyle name="Normal 3 3 8 2" xfId="790" xr:uid="{00000000-0005-0000-0000-0000EA470000}"/>
    <cellStyle name="Normal 3 3 8 2 2" xfId="2139" xr:uid="{00000000-0005-0000-0000-0000EB470000}"/>
    <cellStyle name="Normal 3 3 8 2 2 2" xfId="4837" xr:uid="{00000000-0005-0000-0000-0000EC470000}"/>
    <cellStyle name="Normal 3 3 8 2 2 2 2" xfId="10262" xr:uid="{00000000-0005-0000-0000-0000ED470000}"/>
    <cellStyle name="Normal 3 3 8 2 2 2 2 2" xfId="21084" xr:uid="{00000000-0005-0000-0000-0000EE470000}"/>
    <cellStyle name="Normal 3 3 8 2 2 2 2 2 2" xfId="42729" xr:uid="{00000000-0005-0000-0000-0000EF470000}"/>
    <cellStyle name="Normal 3 3 8 2 2 2 2 3" xfId="31907" xr:uid="{00000000-0005-0000-0000-0000F0470000}"/>
    <cellStyle name="Normal 3 3 8 2 2 2 3" xfId="15673" xr:uid="{00000000-0005-0000-0000-0000F1470000}"/>
    <cellStyle name="Normal 3 3 8 2 2 2 3 2" xfId="37318" xr:uid="{00000000-0005-0000-0000-0000F2470000}"/>
    <cellStyle name="Normal 3 3 8 2 2 2 4" xfId="26496" xr:uid="{00000000-0005-0000-0000-0000F3470000}"/>
    <cellStyle name="Normal 3 3 8 2 2 3" xfId="7566" xr:uid="{00000000-0005-0000-0000-0000F4470000}"/>
    <cellStyle name="Normal 3 3 8 2 2 3 2" xfId="18388" xr:uid="{00000000-0005-0000-0000-0000F5470000}"/>
    <cellStyle name="Normal 3 3 8 2 2 3 2 2" xfId="40033" xr:uid="{00000000-0005-0000-0000-0000F6470000}"/>
    <cellStyle name="Normal 3 3 8 2 2 3 3" xfId="29211" xr:uid="{00000000-0005-0000-0000-0000F7470000}"/>
    <cellStyle name="Normal 3 3 8 2 2 4" xfId="12977" xr:uid="{00000000-0005-0000-0000-0000F8470000}"/>
    <cellStyle name="Normal 3 3 8 2 2 4 2" xfId="34622" xr:uid="{00000000-0005-0000-0000-0000F9470000}"/>
    <cellStyle name="Normal 3 3 8 2 2 5" xfId="23800" xr:uid="{00000000-0005-0000-0000-0000FA470000}"/>
    <cellStyle name="Normal 3 3 8 2 3" xfId="3490" xr:uid="{00000000-0005-0000-0000-0000FB470000}"/>
    <cellStyle name="Normal 3 3 8 2 3 2" xfId="8915" xr:uid="{00000000-0005-0000-0000-0000FC470000}"/>
    <cellStyle name="Normal 3 3 8 2 3 2 2" xfId="19737" xr:uid="{00000000-0005-0000-0000-0000FD470000}"/>
    <cellStyle name="Normal 3 3 8 2 3 2 2 2" xfId="41382" xr:uid="{00000000-0005-0000-0000-0000FE470000}"/>
    <cellStyle name="Normal 3 3 8 2 3 2 3" xfId="30560" xr:uid="{00000000-0005-0000-0000-0000FF470000}"/>
    <cellStyle name="Normal 3 3 8 2 3 3" xfId="14326" xr:uid="{00000000-0005-0000-0000-000000480000}"/>
    <cellStyle name="Normal 3 3 8 2 3 3 2" xfId="35971" xr:uid="{00000000-0005-0000-0000-000001480000}"/>
    <cellStyle name="Normal 3 3 8 2 3 4" xfId="25149" xr:uid="{00000000-0005-0000-0000-000002480000}"/>
    <cellStyle name="Normal 3 3 8 2 4" xfId="6219" xr:uid="{00000000-0005-0000-0000-000003480000}"/>
    <cellStyle name="Normal 3 3 8 2 4 2" xfId="17041" xr:uid="{00000000-0005-0000-0000-000004480000}"/>
    <cellStyle name="Normal 3 3 8 2 4 2 2" xfId="38686" xr:uid="{00000000-0005-0000-0000-000005480000}"/>
    <cellStyle name="Normal 3 3 8 2 4 3" xfId="27864" xr:uid="{00000000-0005-0000-0000-000006480000}"/>
    <cellStyle name="Normal 3 3 8 2 5" xfId="11630" xr:uid="{00000000-0005-0000-0000-000007480000}"/>
    <cellStyle name="Normal 3 3 8 2 5 2" xfId="33275" xr:uid="{00000000-0005-0000-0000-000008480000}"/>
    <cellStyle name="Normal 3 3 8 2 6" xfId="22453" xr:uid="{00000000-0005-0000-0000-000009480000}"/>
    <cellStyle name="Normal 3 3 8 3" xfId="1239" xr:uid="{00000000-0005-0000-0000-00000A480000}"/>
    <cellStyle name="Normal 3 3 8 3 2" xfId="2588" xr:uid="{00000000-0005-0000-0000-00000B480000}"/>
    <cellStyle name="Normal 3 3 8 3 2 2" xfId="5286" xr:uid="{00000000-0005-0000-0000-00000C480000}"/>
    <cellStyle name="Normal 3 3 8 3 2 2 2" xfId="10711" xr:uid="{00000000-0005-0000-0000-00000D480000}"/>
    <cellStyle name="Normal 3 3 8 3 2 2 2 2" xfId="21533" xr:uid="{00000000-0005-0000-0000-00000E480000}"/>
    <cellStyle name="Normal 3 3 8 3 2 2 2 2 2" xfId="43178" xr:uid="{00000000-0005-0000-0000-00000F480000}"/>
    <cellStyle name="Normal 3 3 8 3 2 2 2 3" xfId="32356" xr:uid="{00000000-0005-0000-0000-000010480000}"/>
    <cellStyle name="Normal 3 3 8 3 2 2 3" xfId="16122" xr:uid="{00000000-0005-0000-0000-000011480000}"/>
    <cellStyle name="Normal 3 3 8 3 2 2 3 2" xfId="37767" xr:uid="{00000000-0005-0000-0000-000012480000}"/>
    <cellStyle name="Normal 3 3 8 3 2 2 4" xfId="26945" xr:uid="{00000000-0005-0000-0000-000013480000}"/>
    <cellStyle name="Normal 3 3 8 3 2 3" xfId="8015" xr:uid="{00000000-0005-0000-0000-000014480000}"/>
    <cellStyle name="Normal 3 3 8 3 2 3 2" xfId="18837" xr:uid="{00000000-0005-0000-0000-000015480000}"/>
    <cellStyle name="Normal 3 3 8 3 2 3 2 2" xfId="40482" xr:uid="{00000000-0005-0000-0000-000016480000}"/>
    <cellStyle name="Normal 3 3 8 3 2 3 3" xfId="29660" xr:uid="{00000000-0005-0000-0000-000017480000}"/>
    <cellStyle name="Normal 3 3 8 3 2 4" xfId="13426" xr:uid="{00000000-0005-0000-0000-000018480000}"/>
    <cellStyle name="Normal 3 3 8 3 2 4 2" xfId="35071" xr:uid="{00000000-0005-0000-0000-000019480000}"/>
    <cellStyle name="Normal 3 3 8 3 2 5" xfId="24249" xr:uid="{00000000-0005-0000-0000-00001A480000}"/>
    <cellStyle name="Normal 3 3 8 3 3" xfId="3939" xr:uid="{00000000-0005-0000-0000-00001B480000}"/>
    <cellStyle name="Normal 3 3 8 3 3 2" xfId="9364" xr:uid="{00000000-0005-0000-0000-00001C480000}"/>
    <cellStyle name="Normal 3 3 8 3 3 2 2" xfId="20186" xr:uid="{00000000-0005-0000-0000-00001D480000}"/>
    <cellStyle name="Normal 3 3 8 3 3 2 2 2" xfId="41831" xr:uid="{00000000-0005-0000-0000-00001E480000}"/>
    <cellStyle name="Normal 3 3 8 3 3 2 3" xfId="31009" xr:uid="{00000000-0005-0000-0000-00001F480000}"/>
    <cellStyle name="Normal 3 3 8 3 3 3" xfId="14775" xr:uid="{00000000-0005-0000-0000-000020480000}"/>
    <cellStyle name="Normal 3 3 8 3 3 3 2" xfId="36420" xr:uid="{00000000-0005-0000-0000-000021480000}"/>
    <cellStyle name="Normal 3 3 8 3 3 4" xfId="25598" xr:uid="{00000000-0005-0000-0000-000022480000}"/>
    <cellStyle name="Normal 3 3 8 3 4" xfId="6668" xr:uid="{00000000-0005-0000-0000-000023480000}"/>
    <cellStyle name="Normal 3 3 8 3 4 2" xfId="17490" xr:uid="{00000000-0005-0000-0000-000024480000}"/>
    <cellStyle name="Normal 3 3 8 3 4 2 2" xfId="39135" xr:uid="{00000000-0005-0000-0000-000025480000}"/>
    <cellStyle name="Normal 3 3 8 3 4 3" xfId="28313" xr:uid="{00000000-0005-0000-0000-000026480000}"/>
    <cellStyle name="Normal 3 3 8 3 5" xfId="12079" xr:uid="{00000000-0005-0000-0000-000027480000}"/>
    <cellStyle name="Normal 3 3 8 3 5 2" xfId="33724" xr:uid="{00000000-0005-0000-0000-000028480000}"/>
    <cellStyle name="Normal 3 3 8 3 6" xfId="22902" xr:uid="{00000000-0005-0000-0000-000029480000}"/>
    <cellStyle name="Normal 3 3 8 4" xfId="1690" xr:uid="{00000000-0005-0000-0000-00002A480000}"/>
    <cellStyle name="Normal 3 3 8 4 2" xfId="4388" xr:uid="{00000000-0005-0000-0000-00002B480000}"/>
    <cellStyle name="Normal 3 3 8 4 2 2" xfId="9813" xr:uid="{00000000-0005-0000-0000-00002C480000}"/>
    <cellStyle name="Normal 3 3 8 4 2 2 2" xfId="20635" xr:uid="{00000000-0005-0000-0000-00002D480000}"/>
    <cellStyle name="Normal 3 3 8 4 2 2 2 2" xfId="42280" xr:uid="{00000000-0005-0000-0000-00002E480000}"/>
    <cellStyle name="Normal 3 3 8 4 2 2 3" xfId="31458" xr:uid="{00000000-0005-0000-0000-00002F480000}"/>
    <cellStyle name="Normal 3 3 8 4 2 3" xfId="15224" xr:uid="{00000000-0005-0000-0000-000030480000}"/>
    <cellStyle name="Normal 3 3 8 4 2 3 2" xfId="36869" xr:uid="{00000000-0005-0000-0000-000031480000}"/>
    <cellStyle name="Normal 3 3 8 4 2 4" xfId="26047" xr:uid="{00000000-0005-0000-0000-000032480000}"/>
    <cellStyle name="Normal 3 3 8 4 3" xfId="7117" xr:uid="{00000000-0005-0000-0000-000033480000}"/>
    <cellStyle name="Normal 3 3 8 4 3 2" xfId="17939" xr:uid="{00000000-0005-0000-0000-000034480000}"/>
    <cellStyle name="Normal 3 3 8 4 3 2 2" xfId="39584" xr:uid="{00000000-0005-0000-0000-000035480000}"/>
    <cellStyle name="Normal 3 3 8 4 3 3" xfId="28762" xr:uid="{00000000-0005-0000-0000-000036480000}"/>
    <cellStyle name="Normal 3 3 8 4 4" xfId="12528" xr:uid="{00000000-0005-0000-0000-000037480000}"/>
    <cellStyle name="Normal 3 3 8 4 4 2" xfId="34173" xr:uid="{00000000-0005-0000-0000-000038480000}"/>
    <cellStyle name="Normal 3 3 8 4 5" xfId="23351" xr:uid="{00000000-0005-0000-0000-000039480000}"/>
    <cellStyle name="Normal 3 3 8 5" xfId="3041" xr:uid="{00000000-0005-0000-0000-00003A480000}"/>
    <cellStyle name="Normal 3 3 8 5 2" xfId="8466" xr:uid="{00000000-0005-0000-0000-00003B480000}"/>
    <cellStyle name="Normal 3 3 8 5 2 2" xfId="19288" xr:uid="{00000000-0005-0000-0000-00003C480000}"/>
    <cellStyle name="Normal 3 3 8 5 2 2 2" xfId="40933" xr:uid="{00000000-0005-0000-0000-00003D480000}"/>
    <cellStyle name="Normal 3 3 8 5 2 3" xfId="30111" xr:uid="{00000000-0005-0000-0000-00003E480000}"/>
    <cellStyle name="Normal 3 3 8 5 3" xfId="13877" xr:uid="{00000000-0005-0000-0000-00003F480000}"/>
    <cellStyle name="Normal 3 3 8 5 3 2" xfId="35522" xr:uid="{00000000-0005-0000-0000-000040480000}"/>
    <cellStyle name="Normal 3 3 8 5 4" xfId="24700" xr:uid="{00000000-0005-0000-0000-000041480000}"/>
    <cellStyle name="Normal 3 3 8 6" xfId="5770" xr:uid="{00000000-0005-0000-0000-000042480000}"/>
    <cellStyle name="Normal 3 3 8 6 2" xfId="16592" xr:uid="{00000000-0005-0000-0000-000043480000}"/>
    <cellStyle name="Normal 3 3 8 6 2 2" xfId="38237" xr:uid="{00000000-0005-0000-0000-000044480000}"/>
    <cellStyle name="Normal 3 3 8 6 3" xfId="27415" xr:uid="{00000000-0005-0000-0000-000045480000}"/>
    <cellStyle name="Normal 3 3 8 7" xfId="11181" xr:uid="{00000000-0005-0000-0000-000046480000}"/>
    <cellStyle name="Normal 3 3 8 7 2" xfId="32826" xr:uid="{00000000-0005-0000-0000-000047480000}"/>
    <cellStyle name="Normal 3 3 8 8" xfId="22004" xr:uid="{00000000-0005-0000-0000-000048480000}"/>
    <cellStyle name="Normal 3 3 9" xfId="491" xr:uid="{00000000-0005-0000-0000-000049480000}"/>
    <cellStyle name="Normal 3 3 9 2" xfId="940" xr:uid="{00000000-0005-0000-0000-00004A480000}"/>
    <cellStyle name="Normal 3 3 9 2 2" xfId="2289" xr:uid="{00000000-0005-0000-0000-00004B480000}"/>
    <cellStyle name="Normal 3 3 9 2 2 2" xfId="4987" xr:uid="{00000000-0005-0000-0000-00004C480000}"/>
    <cellStyle name="Normal 3 3 9 2 2 2 2" xfId="10412" xr:uid="{00000000-0005-0000-0000-00004D480000}"/>
    <cellStyle name="Normal 3 3 9 2 2 2 2 2" xfId="21234" xr:uid="{00000000-0005-0000-0000-00004E480000}"/>
    <cellStyle name="Normal 3 3 9 2 2 2 2 2 2" xfId="42879" xr:uid="{00000000-0005-0000-0000-00004F480000}"/>
    <cellStyle name="Normal 3 3 9 2 2 2 2 3" xfId="32057" xr:uid="{00000000-0005-0000-0000-000050480000}"/>
    <cellStyle name="Normal 3 3 9 2 2 2 3" xfId="15823" xr:uid="{00000000-0005-0000-0000-000051480000}"/>
    <cellStyle name="Normal 3 3 9 2 2 2 3 2" xfId="37468" xr:uid="{00000000-0005-0000-0000-000052480000}"/>
    <cellStyle name="Normal 3 3 9 2 2 2 4" xfId="26646" xr:uid="{00000000-0005-0000-0000-000053480000}"/>
    <cellStyle name="Normal 3 3 9 2 2 3" xfId="7716" xr:uid="{00000000-0005-0000-0000-000054480000}"/>
    <cellStyle name="Normal 3 3 9 2 2 3 2" xfId="18538" xr:uid="{00000000-0005-0000-0000-000055480000}"/>
    <cellStyle name="Normal 3 3 9 2 2 3 2 2" xfId="40183" xr:uid="{00000000-0005-0000-0000-000056480000}"/>
    <cellStyle name="Normal 3 3 9 2 2 3 3" xfId="29361" xr:uid="{00000000-0005-0000-0000-000057480000}"/>
    <cellStyle name="Normal 3 3 9 2 2 4" xfId="13127" xr:uid="{00000000-0005-0000-0000-000058480000}"/>
    <cellStyle name="Normal 3 3 9 2 2 4 2" xfId="34772" xr:uid="{00000000-0005-0000-0000-000059480000}"/>
    <cellStyle name="Normal 3 3 9 2 2 5" xfId="23950" xr:uid="{00000000-0005-0000-0000-00005A480000}"/>
    <cellStyle name="Normal 3 3 9 2 3" xfId="3640" xr:uid="{00000000-0005-0000-0000-00005B480000}"/>
    <cellStyle name="Normal 3 3 9 2 3 2" xfId="9065" xr:uid="{00000000-0005-0000-0000-00005C480000}"/>
    <cellStyle name="Normal 3 3 9 2 3 2 2" xfId="19887" xr:uid="{00000000-0005-0000-0000-00005D480000}"/>
    <cellStyle name="Normal 3 3 9 2 3 2 2 2" xfId="41532" xr:uid="{00000000-0005-0000-0000-00005E480000}"/>
    <cellStyle name="Normal 3 3 9 2 3 2 3" xfId="30710" xr:uid="{00000000-0005-0000-0000-00005F480000}"/>
    <cellStyle name="Normal 3 3 9 2 3 3" xfId="14476" xr:uid="{00000000-0005-0000-0000-000060480000}"/>
    <cellStyle name="Normal 3 3 9 2 3 3 2" xfId="36121" xr:uid="{00000000-0005-0000-0000-000061480000}"/>
    <cellStyle name="Normal 3 3 9 2 3 4" xfId="25299" xr:uid="{00000000-0005-0000-0000-000062480000}"/>
    <cellStyle name="Normal 3 3 9 2 4" xfId="6369" xr:uid="{00000000-0005-0000-0000-000063480000}"/>
    <cellStyle name="Normal 3 3 9 2 4 2" xfId="17191" xr:uid="{00000000-0005-0000-0000-000064480000}"/>
    <cellStyle name="Normal 3 3 9 2 4 2 2" xfId="38836" xr:uid="{00000000-0005-0000-0000-000065480000}"/>
    <cellStyle name="Normal 3 3 9 2 4 3" xfId="28014" xr:uid="{00000000-0005-0000-0000-000066480000}"/>
    <cellStyle name="Normal 3 3 9 2 5" xfId="11780" xr:uid="{00000000-0005-0000-0000-000067480000}"/>
    <cellStyle name="Normal 3 3 9 2 5 2" xfId="33425" xr:uid="{00000000-0005-0000-0000-000068480000}"/>
    <cellStyle name="Normal 3 3 9 2 6" xfId="22603" xr:uid="{00000000-0005-0000-0000-000069480000}"/>
    <cellStyle name="Normal 3 3 9 3" xfId="1389" xr:uid="{00000000-0005-0000-0000-00006A480000}"/>
    <cellStyle name="Normal 3 3 9 3 2" xfId="2738" xr:uid="{00000000-0005-0000-0000-00006B480000}"/>
    <cellStyle name="Normal 3 3 9 3 2 2" xfId="5436" xr:uid="{00000000-0005-0000-0000-00006C480000}"/>
    <cellStyle name="Normal 3 3 9 3 2 2 2" xfId="10861" xr:uid="{00000000-0005-0000-0000-00006D480000}"/>
    <cellStyle name="Normal 3 3 9 3 2 2 2 2" xfId="21683" xr:uid="{00000000-0005-0000-0000-00006E480000}"/>
    <cellStyle name="Normal 3 3 9 3 2 2 2 2 2" xfId="43328" xr:uid="{00000000-0005-0000-0000-00006F480000}"/>
    <cellStyle name="Normal 3 3 9 3 2 2 2 3" xfId="32506" xr:uid="{00000000-0005-0000-0000-000070480000}"/>
    <cellStyle name="Normal 3 3 9 3 2 2 3" xfId="16272" xr:uid="{00000000-0005-0000-0000-000071480000}"/>
    <cellStyle name="Normal 3 3 9 3 2 2 3 2" xfId="37917" xr:uid="{00000000-0005-0000-0000-000072480000}"/>
    <cellStyle name="Normal 3 3 9 3 2 2 4" xfId="27095" xr:uid="{00000000-0005-0000-0000-000073480000}"/>
    <cellStyle name="Normal 3 3 9 3 2 3" xfId="8165" xr:uid="{00000000-0005-0000-0000-000074480000}"/>
    <cellStyle name="Normal 3 3 9 3 2 3 2" xfId="18987" xr:uid="{00000000-0005-0000-0000-000075480000}"/>
    <cellStyle name="Normal 3 3 9 3 2 3 2 2" xfId="40632" xr:uid="{00000000-0005-0000-0000-000076480000}"/>
    <cellStyle name="Normal 3 3 9 3 2 3 3" xfId="29810" xr:uid="{00000000-0005-0000-0000-000077480000}"/>
    <cellStyle name="Normal 3 3 9 3 2 4" xfId="13576" xr:uid="{00000000-0005-0000-0000-000078480000}"/>
    <cellStyle name="Normal 3 3 9 3 2 4 2" xfId="35221" xr:uid="{00000000-0005-0000-0000-000079480000}"/>
    <cellStyle name="Normal 3 3 9 3 2 5" xfId="24399" xr:uid="{00000000-0005-0000-0000-00007A480000}"/>
    <cellStyle name="Normal 3 3 9 3 3" xfId="4089" xr:uid="{00000000-0005-0000-0000-00007B480000}"/>
    <cellStyle name="Normal 3 3 9 3 3 2" xfId="9514" xr:uid="{00000000-0005-0000-0000-00007C480000}"/>
    <cellStyle name="Normal 3 3 9 3 3 2 2" xfId="20336" xr:uid="{00000000-0005-0000-0000-00007D480000}"/>
    <cellStyle name="Normal 3 3 9 3 3 2 2 2" xfId="41981" xr:uid="{00000000-0005-0000-0000-00007E480000}"/>
    <cellStyle name="Normal 3 3 9 3 3 2 3" xfId="31159" xr:uid="{00000000-0005-0000-0000-00007F480000}"/>
    <cellStyle name="Normal 3 3 9 3 3 3" xfId="14925" xr:uid="{00000000-0005-0000-0000-000080480000}"/>
    <cellStyle name="Normal 3 3 9 3 3 3 2" xfId="36570" xr:uid="{00000000-0005-0000-0000-000081480000}"/>
    <cellStyle name="Normal 3 3 9 3 3 4" xfId="25748" xr:uid="{00000000-0005-0000-0000-000082480000}"/>
    <cellStyle name="Normal 3 3 9 3 4" xfId="6818" xr:uid="{00000000-0005-0000-0000-000083480000}"/>
    <cellStyle name="Normal 3 3 9 3 4 2" xfId="17640" xr:uid="{00000000-0005-0000-0000-000084480000}"/>
    <cellStyle name="Normal 3 3 9 3 4 2 2" xfId="39285" xr:uid="{00000000-0005-0000-0000-000085480000}"/>
    <cellStyle name="Normal 3 3 9 3 4 3" xfId="28463" xr:uid="{00000000-0005-0000-0000-000086480000}"/>
    <cellStyle name="Normal 3 3 9 3 5" xfId="12229" xr:uid="{00000000-0005-0000-0000-000087480000}"/>
    <cellStyle name="Normal 3 3 9 3 5 2" xfId="33874" xr:uid="{00000000-0005-0000-0000-000088480000}"/>
    <cellStyle name="Normal 3 3 9 3 6" xfId="23052" xr:uid="{00000000-0005-0000-0000-000089480000}"/>
    <cellStyle name="Normal 3 3 9 4" xfId="1840" xr:uid="{00000000-0005-0000-0000-00008A480000}"/>
    <cellStyle name="Normal 3 3 9 4 2" xfId="4538" xr:uid="{00000000-0005-0000-0000-00008B480000}"/>
    <cellStyle name="Normal 3 3 9 4 2 2" xfId="9963" xr:uid="{00000000-0005-0000-0000-00008C480000}"/>
    <cellStyle name="Normal 3 3 9 4 2 2 2" xfId="20785" xr:uid="{00000000-0005-0000-0000-00008D480000}"/>
    <cellStyle name="Normal 3 3 9 4 2 2 2 2" xfId="42430" xr:uid="{00000000-0005-0000-0000-00008E480000}"/>
    <cellStyle name="Normal 3 3 9 4 2 2 3" xfId="31608" xr:uid="{00000000-0005-0000-0000-00008F480000}"/>
    <cellStyle name="Normal 3 3 9 4 2 3" xfId="15374" xr:uid="{00000000-0005-0000-0000-000090480000}"/>
    <cellStyle name="Normal 3 3 9 4 2 3 2" xfId="37019" xr:uid="{00000000-0005-0000-0000-000091480000}"/>
    <cellStyle name="Normal 3 3 9 4 2 4" xfId="26197" xr:uid="{00000000-0005-0000-0000-000092480000}"/>
    <cellStyle name="Normal 3 3 9 4 3" xfId="7267" xr:uid="{00000000-0005-0000-0000-000093480000}"/>
    <cellStyle name="Normal 3 3 9 4 3 2" xfId="18089" xr:uid="{00000000-0005-0000-0000-000094480000}"/>
    <cellStyle name="Normal 3 3 9 4 3 2 2" xfId="39734" xr:uid="{00000000-0005-0000-0000-000095480000}"/>
    <cellStyle name="Normal 3 3 9 4 3 3" xfId="28912" xr:uid="{00000000-0005-0000-0000-000096480000}"/>
    <cellStyle name="Normal 3 3 9 4 4" xfId="12678" xr:uid="{00000000-0005-0000-0000-000097480000}"/>
    <cellStyle name="Normal 3 3 9 4 4 2" xfId="34323" xr:uid="{00000000-0005-0000-0000-000098480000}"/>
    <cellStyle name="Normal 3 3 9 4 5" xfId="23501" xr:uid="{00000000-0005-0000-0000-000099480000}"/>
    <cellStyle name="Normal 3 3 9 5" xfId="3191" xr:uid="{00000000-0005-0000-0000-00009A480000}"/>
    <cellStyle name="Normal 3 3 9 5 2" xfId="8616" xr:uid="{00000000-0005-0000-0000-00009B480000}"/>
    <cellStyle name="Normal 3 3 9 5 2 2" xfId="19438" xr:uid="{00000000-0005-0000-0000-00009C480000}"/>
    <cellStyle name="Normal 3 3 9 5 2 2 2" xfId="41083" xr:uid="{00000000-0005-0000-0000-00009D480000}"/>
    <cellStyle name="Normal 3 3 9 5 2 3" xfId="30261" xr:uid="{00000000-0005-0000-0000-00009E480000}"/>
    <cellStyle name="Normal 3 3 9 5 3" xfId="14027" xr:uid="{00000000-0005-0000-0000-00009F480000}"/>
    <cellStyle name="Normal 3 3 9 5 3 2" xfId="35672" xr:uid="{00000000-0005-0000-0000-0000A0480000}"/>
    <cellStyle name="Normal 3 3 9 5 4" xfId="24850" xr:uid="{00000000-0005-0000-0000-0000A1480000}"/>
    <cellStyle name="Normal 3 3 9 6" xfId="5920" xr:uid="{00000000-0005-0000-0000-0000A2480000}"/>
    <cellStyle name="Normal 3 3 9 6 2" xfId="16742" xr:uid="{00000000-0005-0000-0000-0000A3480000}"/>
    <cellStyle name="Normal 3 3 9 6 2 2" xfId="38387" xr:uid="{00000000-0005-0000-0000-0000A4480000}"/>
    <cellStyle name="Normal 3 3 9 6 3" xfId="27565" xr:uid="{00000000-0005-0000-0000-0000A5480000}"/>
    <cellStyle name="Normal 3 3 9 7" xfId="11331" xr:uid="{00000000-0005-0000-0000-0000A6480000}"/>
    <cellStyle name="Normal 3 3 9 7 2" xfId="32976" xr:uid="{00000000-0005-0000-0000-0000A7480000}"/>
    <cellStyle name="Normal 3 3 9 8" xfId="22154" xr:uid="{00000000-0005-0000-0000-0000A8480000}"/>
    <cellStyle name="Normal 3 4" xfId="140" xr:uid="{00000000-0005-0000-0000-0000A9480000}"/>
    <cellStyle name="Normal 3 4 10" xfId="5638" xr:uid="{00000000-0005-0000-0000-0000AA480000}"/>
    <cellStyle name="Normal 3 4 10 2" xfId="16460" xr:uid="{00000000-0005-0000-0000-0000AB480000}"/>
    <cellStyle name="Normal 3 4 10 2 2" xfId="38105" xr:uid="{00000000-0005-0000-0000-0000AC480000}"/>
    <cellStyle name="Normal 3 4 10 3" xfId="27283" xr:uid="{00000000-0005-0000-0000-0000AD480000}"/>
    <cellStyle name="Normal 3 4 11" xfId="11049" xr:uid="{00000000-0005-0000-0000-0000AE480000}"/>
    <cellStyle name="Normal 3 4 11 2" xfId="32694" xr:uid="{00000000-0005-0000-0000-0000AF480000}"/>
    <cellStyle name="Normal 3 4 12" xfId="21872" xr:uid="{00000000-0005-0000-0000-0000B0480000}"/>
    <cellStyle name="Normal 3 4 2" xfId="232" xr:uid="{00000000-0005-0000-0000-0000B1480000}"/>
    <cellStyle name="Normal 3 4 2 10" xfId="21929" xr:uid="{00000000-0005-0000-0000-0000B2480000}"/>
    <cellStyle name="Normal 3 4 2 2" xfId="415" xr:uid="{00000000-0005-0000-0000-0000B3480000}"/>
    <cellStyle name="Normal 3 4 2 2 2" xfId="864" xr:uid="{00000000-0005-0000-0000-0000B4480000}"/>
    <cellStyle name="Normal 3 4 2 2 2 2" xfId="2213" xr:uid="{00000000-0005-0000-0000-0000B5480000}"/>
    <cellStyle name="Normal 3 4 2 2 2 2 2" xfId="4911" xr:uid="{00000000-0005-0000-0000-0000B6480000}"/>
    <cellStyle name="Normal 3 4 2 2 2 2 2 2" xfId="10336" xr:uid="{00000000-0005-0000-0000-0000B7480000}"/>
    <cellStyle name="Normal 3 4 2 2 2 2 2 2 2" xfId="21158" xr:uid="{00000000-0005-0000-0000-0000B8480000}"/>
    <cellStyle name="Normal 3 4 2 2 2 2 2 2 2 2" xfId="42803" xr:uid="{00000000-0005-0000-0000-0000B9480000}"/>
    <cellStyle name="Normal 3 4 2 2 2 2 2 2 3" xfId="31981" xr:uid="{00000000-0005-0000-0000-0000BA480000}"/>
    <cellStyle name="Normal 3 4 2 2 2 2 2 3" xfId="15747" xr:uid="{00000000-0005-0000-0000-0000BB480000}"/>
    <cellStyle name="Normal 3 4 2 2 2 2 2 3 2" xfId="37392" xr:uid="{00000000-0005-0000-0000-0000BC480000}"/>
    <cellStyle name="Normal 3 4 2 2 2 2 2 4" xfId="26570" xr:uid="{00000000-0005-0000-0000-0000BD480000}"/>
    <cellStyle name="Normal 3 4 2 2 2 2 3" xfId="7640" xr:uid="{00000000-0005-0000-0000-0000BE480000}"/>
    <cellStyle name="Normal 3 4 2 2 2 2 3 2" xfId="18462" xr:uid="{00000000-0005-0000-0000-0000BF480000}"/>
    <cellStyle name="Normal 3 4 2 2 2 2 3 2 2" xfId="40107" xr:uid="{00000000-0005-0000-0000-0000C0480000}"/>
    <cellStyle name="Normal 3 4 2 2 2 2 3 3" xfId="29285" xr:uid="{00000000-0005-0000-0000-0000C1480000}"/>
    <cellStyle name="Normal 3 4 2 2 2 2 4" xfId="13051" xr:uid="{00000000-0005-0000-0000-0000C2480000}"/>
    <cellStyle name="Normal 3 4 2 2 2 2 4 2" xfId="34696" xr:uid="{00000000-0005-0000-0000-0000C3480000}"/>
    <cellStyle name="Normal 3 4 2 2 2 2 5" xfId="23874" xr:uid="{00000000-0005-0000-0000-0000C4480000}"/>
    <cellStyle name="Normal 3 4 2 2 2 3" xfId="3564" xr:uid="{00000000-0005-0000-0000-0000C5480000}"/>
    <cellStyle name="Normal 3 4 2 2 2 3 2" xfId="8989" xr:uid="{00000000-0005-0000-0000-0000C6480000}"/>
    <cellStyle name="Normal 3 4 2 2 2 3 2 2" xfId="19811" xr:uid="{00000000-0005-0000-0000-0000C7480000}"/>
    <cellStyle name="Normal 3 4 2 2 2 3 2 2 2" xfId="41456" xr:uid="{00000000-0005-0000-0000-0000C8480000}"/>
    <cellStyle name="Normal 3 4 2 2 2 3 2 3" xfId="30634" xr:uid="{00000000-0005-0000-0000-0000C9480000}"/>
    <cellStyle name="Normal 3 4 2 2 2 3 3" xfId="14400" xr:uid="{00000000-0005-0000-0000-0000CA480000}"/>
    <cellStyle name="Normal 3 4 2 2 2 3 3 2" xfId="36045" xr:uid="{00000000-0005-0000-0000-0000CB480000}"/>
    <cellStyle name="Normal 3 4 2 2 2 3 4" xfId="25223" xr:uid="{00000000-0005-0000-0000-0000CC480000}"/>
    <cellStyle name="Normal 3 4 2 2 2 4" xfId="6293" xr:uid="{00000000-0005-0000-0000-0000CD480000}"/>
    <cellStyle name="Normal 3 4 2 2 2 4 2" xfId="17115" xr:uid="{00000000-0005-0000-0000-0000CE480000}"/>
    <cellStyle name="Normal 3 4 2 2 2 4 2 2" xfId="38760" xr:uid="{00000000-0005-0000-0000-0000CF480000}"/>
    <cellStyle name="Normal 3 4 2 2 2 4 3" xfId="27938" xr:uid="{00000000-0005-0000-0000-0000D0480000}"/>
    <cellStyle name="Normal 3 4 2 2 2 5" xfId="11704" xr:uid="{00000000-0005-0000-0000-0000D1480000}"/>
    <cellStyle name="Normal 3 4 2 2 2 5 2" xfId="33349" xr:uid="{00000000-0005-0000-0000-0000D2480000}"/>
    <cellStyle name="Normal 3 4 2 2 2 6" xfId="22527" xr:uid="{00000000-0005-0000-0000-0000D3480000}"/>
    <cellStyle name="Normal 3 4 2 2 3" xfId="1313" xr:uid="{00000000-0005-0000-0000-0000D4480000}"/>
    <cellStyle name="Normal 3 4 2 2 3 2" xfId="2662" xr:uid="{00000000-0005-0000-0000-0000D5480000}"/>
    <cellStyle name="Normal 3 4 2 2 3 2 2" xfId="5360" xr:uid="{00000000-0005-0000-0000-0000D6480000}"/>
    <cellStyle name="Normal 3 4 2 2 3 2 2 2" xfId="10785" xr:uid="{00000000-0005-0000-0000-0000D7480000}"/>
    <cellStyle name="Normal 3 4 2 2 3 2 2 2 2" xfId="21607" xr:uid="{00000000-0005-0000-0000-0000D8480000}"/>
    <cellStyle name="Normal 3 4 2 2 3 2 2 2 2 2" xfId="43252" xr:uid="{00000000-0005-0000-0000-0000D9480000}"/>
    <cellStyle name="Normal 3 4 2 2 3 2 2 2 3" xfId="32430" xr:uid="{00000000-0005-0000-0000-0000DA480000}"/>
    <cellStyle name="Normal 3 4 2 2 3 2 2 3" xfId="16196" xr:uid="{00000000-0005-0000-0000-0000DB480000}"/>
    <cellStyle name="Normal 3 4 2 2 3 2 2 3 2" xfId="37841" xr:uid="{00000000-0005-0000-0000-0000DC480000}"/>
    <cellStyle name="Normal 3 4 2 2 3 2 2 4" xfId="27019" xr:uid="{00000000-0005-0000-0000-0000DD480000}"/>
    <cellStyle name="Normal 3 4 2 2 3 2 3" xfId="8089" xr:uid="{00000000-0005-0000-0000-0000DE480000}"/>
    <cellStyle name="Normal 3 4 2 2 3 2 3 2" xfId="18911" xr:uid="{00000000-0005-0000-0000-0000DF480000}"/>
    <cellStyle name="Normal 3 4 2 2 3 2 3 2 2" xfId="40556" xr:uid="{00000000-0005-0000-0000-0000E0480000}"/>
    <cellStyle name="Normal 3 4 2 2 3 2 3 3" xfId="29734" xr:uid="{00000000-0005-0000-0000-0000E1480000}"/>
    <cellStyle name="Normal 3 4 2 2 3 2 4" xfId="13500" xr:uid="{00000000-0005-0000-0000-0000E2480000}"/>
    <cellStyle name="Normal 3 4 2 2 3 2 4 2" xfId="35145" xr:uid="{00000000-0005-0000-0000-0000E3480000}"/>
    <cellStyle name="Normal 3 4 2 2 3 2 5" xfId="24323" xr:uid="{00000000-0005-0000-0000-0000E4480000}"/>
    <cellStyle name="Normal 3 4 2 2 3 3" xfId="4013" xr:uid="{00000000-0005-0000-0000-0000E5480000}"/>
    <cellStyle name="Normal 3 4 2 2 3 3 2" xfId="9438" xr:uid="{00000000-0005-0000-0000-0000E6480000}"/>
    <cellStyle name="Normal 3 4 2 2 3 3 2 2" xfId="20260" xr:uid="{00000000-0005-0000-0000-0000E7480000}"/>
    <cellStyle name="Normal 3 4 2 2 3 3 2 2 2" xfId="41905" xr:uid="{00000000-0005-0000-0000-0000E8480000}"/>
    <cellStyle name="Normal 3 4 2 2 3 3 2 3" xfId="31083" xr:uid="{00000000-0005-0000-0000-0000E9480000}"/>
    <cellStyle name="Normal 3 4 2 2 3 3 3" xfId="14849" xr:uid="{00000000-0005-0000-0000-0000EA480000}"/>
    <cellStyle name="Normal 3 4 2 2 3 3 3 2" xfId="36494" xr:uid="{00000000-0005-0000-0000-0000EB480000}"/>
    <cellStyle name="Normal 3 4 2 2 3 3 4" xfId="25672" xr:uid="{00000000-0005-0000-0000-0000EC480000}"/>
    <cellStyle name="Normal 3 4 2 2 3 4" xfId="6742" xr:uid="{00000000-0005-0000-0000-0000ED480000}"/>
    <cellStyle name="Normal 3 4 2 2 3 4 2" xfId="17564" xr:uid="{00000000-0005-0000-0000-0000EE480000}"/>
    <cellStyle name="Normal 3 4 2 2 3 4 2 2" xfId="39209" xr:uid="{00000000-0005-0000-0000-0000EF480000}"/>
    <cellStyle name="Normal 3 4 2 2 3 4 3" xfId="28387" xr:uid="{00000000-0005-0000-0000-0000F0480000}"/>
    <cellStyle name="Normal 3 4 2 2 3 5" xfId="12153" xr:uid="{00000000-0005-0000-0000-0000F1480000}"/>
    <cellStyle name="Normal 3 4 2 2 3 5 2" xfId="33798" xr:uid="{00000000-0005-0000-0000-0000F2480000}"/>
    <cellStyle name="Normal 3 4 2 2 3 6" xfId="22976" xr:uid="{00000000-0005-0000-0000-0000F3480000}"/>
    <cellStyle name="Normal 3 4 2 2 4" xfId="1764" xr:uid="{00000000-0005-0000-0000-0000F4480000}"/>
    <cellStyle name="Normal 3 4 2 2 4 2" xfId="4462" xr:uid="{00000000-0005-0000-0000-0000F5480000}"/>
    <cellStyle name="Normal 3 4 2 2 4 2 2" xfId="9887" xr:uid="{00000000-0005-0000-0000-0000F6480000}"/>
    <cellStyle name="Normal 3 4 2 2 4 2 2 2" xfId="20709" xr:uid="{00000000-0005-0000-0000-0000F7480000}"/>
    <cellStyle name="Normal 3 4 2 2 4 2 2 2 2" xfId="42354" xr:uid="{00000000-0005-0000-0000-0000F8480000}"/>
    <cellStyle name="Normal 3 4 2 2 4 2 2 3" xfId="31532" xr:uid="{00000000-0005-0000-0000-0000F9480000}"/>
    <cellStyle name="Normal 3 4 2 2 4 2 3" xfId="15298" xr:uid="{00000000-0005-0000-0000-0000FA480000}"/>
    <cellStyle name="Normal 3 4 2 2 4 2 3 2" xfId="36943" xr:uid="{00000000-0005-0000-0000-0000FB480000}"/>
    <cellStyle name="Normal 3 4 2 2 4 2 4" xfId="26121" xr:uid="{00000000-0005-0000-0000-0000FC480000}"/>
    <cellStyle name="Normal 3 4 2 2 4 3" xfId="7191" xr:uid="{00000000-0005-0000-0000-0000FD480000}"/>
    <cellStyle name="Normal 3 4 2 2 4 3 2" xfId="18013" xr:uid="{00000000-0005-0000-0000-0000FE480000}"/>
    <cellStyle name="Normal 3 4 2 2 4 3 2 2" xfId="39658" xr:uid="{00000000-0005-0000-0000-0000FF480000}"/>
    <cellStyle name="Normal 3 4 2 2 4 3 3" xfId="28836" xr:uid="{00000000-0005-0000-0000-000000490000}"/>
    <cellStyle name="Normal 3 4 2 2 4 4" xfId="12602" xr:uid="{00000000-0005-0000-0000-000001490000}"/>
    <cellStyle name="Normal 3 4 2 2 4 4 2" xfId="34247" xr:uid="{00000000-0005-0000-0000-000002490000}"/>
    <cellStyle name="Normal 3 4 2 2 4 5" xfId="23425" xr:uid="{00000000-0005-0000-0000-000003490000}"/>
    <cellStyle name="Normal 3 4 2 2 5" xfId="3115" xr:uid="{00000000-0005-0000-0000-000004490000}"/>
    <cellStyle name="Normal 3 4 2 2 5 2" xfId="8540" xr:uid="{00000000-0005-0000-0000-000005490000}"/>
    <cellStyle name="Normal 3 4 2 2 5 2 2" xfId="19362" xr:uid="{00000000-0005-0000-0000-000006490000}"/>
    <cellStyle name="Normal 3 4 2 2 5 2 2 2" xfId="41007" xr:uid="{00000000-0005-0000-0000-000007490000}"/>
    <cellStyle name="Normal 3 4 2 2 5 2 3" xfId="30185" xr:uid="{00000000-0005-0000-0000-000008490000}"/>
    <cellStyle name="Normal 3 4 2 2 5 3" xfId="13951" xr:uid="{00000000-0005-0000-0000-000009490000}"/>
    <cellStyle name="Normal 3 4 2 2 5 3 2" xfId="35596" xr:uid="{00000000-0005-0000-0000-00000A490000}"/>
    <cellStyle name="Normal 3 4 2 2 5 4" xfId="24774" xr:uid="{00000000-0005-0000-0000-00000B490000}"/>
    <cellStyle name="Normal 3 4 2 2 6" xfId="5844" xr:uid="{00000000-0005-0000-0000-00000C490000}"/>
    <cellStyle name="Normal 3 4 2 2 6 2" xfId="16666" xr:uid="{00000000-0005-0000-0000-00000D490000}"/>
    <cellStyle name="Normal 3 4 2 2 6 2 2" xfId="38311" xr:uid="{00000000-0005-0000-0000-00000E490000}"/>
    <cellStyle name="Normal 3 4 2 2 6 3" xfId="27489" xr:uid="{00000000-0005-0000-0000-00000F490000}"/>
    <cellStyle name="Normal 3 4 2 2 7" xfId="11255" xr:uid="{00000000-0005-0000-0000-000010490000}"/>
    <cellStyle name="Normal 3 4 2 2 7 2" xfId="32900" xr:uid="{00000000-0005-0000-0000-000011490000}"/>
    <cellStyle name="Normal 3 4 2 2 8" xfId="22078" xr:uid="{00000000-0005-0000-0000-000012490000}"/>
    <cellStyle name="Normal 3 4 2 3" xfId="565" xr:uid="{00000000-0005-0000-0000-000013490000}"/>
    <cellStyle name="Normal 3 4 2 3 2" xfId="1014" xr:uid="{00000000-0005-0000-0000-000014490000}"/>
    <cellStyle name="Normal 3 4 2 3 2 2" xfId="2363" xr:uid="{00000000-0005-0000-0000-000015490000}"/>
    <cellStyle name="Normal 3 4 2 3 2 2 2" xfId="5061" xr:uid="{00000000-0005-0000-0000-000016490000}"/>
    <cellStyle name="Normal 3 4 2 3 2 2 2 2" xfId="10486" xr:uid="{00000000-0005-0000-0000-000017490000}"/>
    <cellStyle name="Normal 3 4 2 3 2 2 2 2 2" xfId="21308" xr:uid="{00000000-0005-0000-0000-000018490000}"/>
    <cellStyle name="Normal 3 4 2 3 2 2 2 2 2 2" xfId="42953" xr:uid="{00000000-0005-0000-0000-000019490000}"/>
    <cellStyle name="Normal 3 4 2 3 2 2 2 2 3" xfId="32131" xr:uid="{00000000-0005-0000-0000-00001A490000}"/>
    <cellStyle name="Normal 3 4 2 3 2 2 2 3" xfId="15897" xr:uid="{00000000-0005-0000-0000-00001B490000}"/>
    <cellStyle name="Normal 3 4 2 3 2 2 2 3 2" xfId="37542" xr:uid="{00000000-0005-0000-0000-00001C490000}"/>
    <cellStyle name="Normal 3 4 2 3 2 2 2 4" xfId="26720" xr:uid="{00000000-0005-0000-0000-00001D490000}"/>
    <cellStyle name="Normal 3 4 2 3 2 2 3" xfId="7790" xr:uid="{00000000-0005-0000-0000-00001E490000}"/>
    <cellStyle name="Normal 3 4 2 3 2 2 3 2" xfId="18612" xr:uid="{00000000-0005-0000-0000-00001F490000}"/>
    <cellStyle name="Normal 3 4 2 3 2 2 3 2 2" xfId="40257" xr:uid="{00000000-0005-0000-0000-000020490000}"/>
    <cellStyle name="Normal 3 4 2 3 2 2 3 3" xfId="29435" xr:uid="{00000000-0005-0000-0000-000021490000}"/>
    <cellStyle name="Normal 3 4 2 3 2 2 4" xfId="13201" xr:uid="{00000000-0005-0000-0000-000022490000}"/>
    <cellStyle name="Normal 3 4 2 3 2 2 4 2" xfId="34846" xr:uid="{00000000-0005-0000-0000-000023490000}"/>
    <cellStyle name="Normal 3 4 2 3 2 2 5" xfId="24024" xr:uid="{00000000-0005-0000-0000-000024490000}"/>
    <cellStyle name="Normal 3 4 2 3 2 3" xfId="3714" xr:uid="{00000000-0005-0000-0000-000025490000}"/>
    <cellStyle name="Normal 3 4 2 3 2 3 2" xfId="9139" xr:uid="{00000000-0005-0000-0000-000026490000}"/>
    <cellStyle name="Normal 3 4 2 3 2 3 2 2" xfId="19961" xr:uid="{00000000-0005-0000-0000-000027490000}"/>
    <cellStyle name="Normal 3 4 2 3 2 3 2 2 2" xfId="41606" xr:uid="{00000000-0005-0000-0000-000028490000}"/>
    <cellStyle name="Normal 3 4 2 3 2 3 2 3" xfId="30784" xr:uid="{00000000-0005-0000-0000-000029490000}"/>
    <cellStyle name="Normal 3 4 2 3 2 3 3" xfId="14550" xr:uid="{00000000-0005-0000-0000-00002A490000}"/>
    <cellStyle name="Normal 3 4 2 3 2 3 3 2" xfId="36195" xr:uid="{00000000-0005-0000-0000-00002B490000}"/>
    <cellStyle name="Normal 3 4 2 3 2 3 4" xfId="25373" xr:uid="{00000000-0005-0000-0000-00002C490000}"/>
    <cellStyle name="Normal 3 4 2 3 2 4" xfId="6443" xr:uid="{00000000-0005-0000-0000-00002D490000}"/>
    <cellStyle name="Normal 3 4 2 3 2 4 2" xfId="17265" xr:uid="{00000000-0005-0000-0000-00002E490000}"/>
    <cellStyle name="Normal 3 4 2 3 2 4 2 2" xfId="38910" xr:uid="{00000000-0005-0000-0000-00002F490000}"/>
    <cellStyle name="Normal 3 4 2 3 2 4 3" xfId="28088" xr:uid="{00000000-0005-0000-0000-000030490000}"/>
    <cellStyle name="Normal 3 4 2 3 2 5" xfId="11854" xr:uid="{00000000-0005-0000-0000-000031490000}"/>
    <cellStyle name="Normal 3 4 2 3 2 5 2" xfId="33499" xr:uid="{00000000-0005-0000-0000-000032490000}"/>
    <cellStyle name="Normal 3 4 2 3 2 6" xfId="22677" xr:uid="{00000000-0005-0000-0000-000033490000}"/>
    <cellStyle name="Normal 3 4 2 3 3" xfId="1463" xr:uid="{00000000-0005-0000-0000-000034490000}"/>
    <cellStyle name="Normal 3 4 2 3 3 2" xfId="2812" xr:uid="{00000000-0005-0000-0000-000035490000}"/>
    <cellStyle name="Normal 3 4 2 3 3 2 2" xfId="5510" xr:uid="{00000000-0005-0000-0000-000036490000}"/>
    <cellStyle name="Normal 3 4 2 3 3 2 2 2" xfId="10935" xr:uid="{00000000-0005-0000-0000-000037490000}"/>
    <cellStyle name="Normal 3 4 2 3 3 2 2 2 2" xfId="21757" xr:uid="{00000000-0005-0000-0000-000038490000}"/>
    <cellStyle name="Normal 3 4 2 3 3 2 2 2 2 2" xfId="43402" xr:uid="{00000000-0005-0000-0000-000039490000}"/>
    <cellStyle name="Normal 3 4 2 3 3 2 2 2 3" xfId="32580" xr:uid="{00000000-0005-0000-0000-00003A490000}"/>
    <cellStyle name="Normal 3 4 2 3 3 2 2 3" xfId="16346" xr:uid="{00000000-0005-0000-0000-00003B490000}"/>
    <cellStyle name="Normal 3 4 2 3 3 2 2 3 2" xfId="37991" xr:uid="{00000000-0005-0000-0000-00003C490000}"/>
    <cellStyle name="Normal 3 4 2 3 3 2 2 4" xfId="27169" xr:uid="{00000000-0005-0000-0000-00003D490000}"/>
    <cellStyle name="Normal 3 4 2 3 3 2 3" xfId="8239" xr:uid="{00000000-0005-0000-0000-00003E490000}"/>
    <cellStyle name="Normal 3 4 2 3 3 2 3 2" xfId="19061" xr:uid="{00000000-0005-0000-0000-00003F490000}"/>
    <cellStyle name="Normal 3 4 2 3 3 2 3 2 2" xfId="40706" xr:uid="{00000000-0005-0000-0000-000040490000}"/>
    <cellStyle name="Normal 3 4 2 3 3 2 3 3" xfId="29884" xr:uid="{00000000-0005-0000-0000-000041490000}"/>
    <cellStyle name="Normal 3 4 2 3 3 2 4" xfId="13650" xr:uid="{00000000-0005-0000-0000-000042490000}"/>
    <cellStyle name="Normal 3 4 2 3 3 2 4 2" xfId="35295" xr:uid="{00000000-0005-0000-0000-000043490000}"/>
    <cellStyle name="Normal 3 4 2 3 3 2 5" xfId="24473" xr:uid="{00000000-0005-0000-0000-000044490000}"/>
    <cellStyle name="Normal 3 4 2 3 3 3" xfId="4163" xr:uid="{00000000-0005-0000-0000-000045490000}"/>
    <cellStyle name="Normal 3 4 2 3 3 3 2" xfId="9588" xr:uid="{00000000-0005-0000-0000-000046490000}"/>
    <cellStyle name="Normal 3 4 2 3 3 3 2 2" xfId="20410" xr:uid="{00000000-0005-0000-0000-000047490000}"/>
    <cellStyle name="Normal 3 4 2 3 3 3 2 2 2" xfId="42055" xr:uid="{00000000-0005-0000-0000-000048490000}"/>
    <cellStyle name="Normal 3 4 2 3 3 3 2 3" xfId="31233" xr:uid="{00000000-0005-0000-0000-000049490000}"/>
    <cellStyle name="Normal 3 4 2 3 3 3 3" xfId="14999" xr:uid="{00000000-0005-0000-0000-00004A490000}"/>
    <cellStyle name="Normal 3 4 2 3 3 3 3 2" xfId="36644" xr:uid="{00000000-0005-0000-0000-00004B490000}"/>
    <cellStyle name="Normal 3 4 2 3 3 3 4" xfId="25822" xr:uid="{00000000-0005-0000-0000-00004C490000}"/>
    <cellStyle name="Normal 3 4 2 3 3 4" xfId="6892" xr:uid="{00000000-0005-0000-0000-00004D490000}"/>
    <cellStyle name="Normal 3 4 2 3 3 4 2" xfId="17714" xr:uid="{00000000-0005-0000-0000-00004E490000}"/>
    <cellStyle name="Normal 3 4 2 3 3 4 2 2" xfId="39359" xr:uid="{00000000-0005-0000-0000-00004F490000}"/>
    <cellStyle name="Normal 3 4 2 3 3 4 3" xfId="28537" xr:uid="{00000000-0005-0000-0000-000050490000}"/>
    <cellStyle name="Normal 3 4 2 3 3 5" xfId="12303" xr:uid="{00000000-0005-0000-0000-000051490000}"/>
    <cellStyle name="Normal 3 4 2 3 3 5 2" xfId="33948" xr:uid="{00000000-0005-0000-0000-000052490000}"/>
    <cellStyle name="Normal 3 4 2 3 3 6" xfId="23126" xr:uid="{00000000-0005-0000-0000-000053490000}"/>
    <cellStyle name="Normal 3 4 2 3 4" xfId="1914" xr:uid="{00000000-0005-0000-0000-000054490000}"/>
    <cellStyle name="Normal 3 4 2 3 4 2" xfId="4612" xr:uid="{00000000-0005-0000-0000-000055490000}"/>
    <cellStyle name="Normal 3 4 2 3 4 2 2" xfId="10037" xr:uid="{00000000-0005-0000-0000-000056490000}"/>
    <cellStyle name="Normal 3 4 2 3 4 2 2 2" xfId="20859" xr:uid="{00000000-0005-0000-0000-000057490000}"/>
    <cellStyle name="Normal 3 4 2 3 4 2 2 2 2" xfId="42504" xr:uid="{00000000-0005-0000-0000-000058490000}"/>
    <cellStyle name="Normal 3 4 2 3 4 2 2 3" xfId="31682" xr:uid="{00000000-0005-0000-0000-000059490000}"/>
    <cellStyle name="Normal 3 4 2 3 4 2 3" xfId="15448" xr:uid="{00000000-0005-0000-0000-00005A490000}"/>
    <cellStyle name="Normal 3 4 2 3 4 2 3 2" xfId="37093" xr:uid="{00000000-0005-0000-0000-00005B490000}"/>
    <cellStyle name="Normal 3 4 2 3 4 2 4" xfId="26271" xr:uid="{00000000-0005-0000-0000-00005C490000}"/>
    <cellStyle name="Normal 3 4 2 3 4 3" xfId="7341" xr:uid="{00000000-0005-0000-0000-00005D490000}"/>
    <cellStyle name="Normal 3 4 2 3 4 3 2" xfId="18163" xr:uid="{00000000-0005-0000-0000-00005E490000}"/>
    <cellStyle name="Normal 3 4 2 3 4 3 2 2" xfId="39808" xr:uid="{00000000-0005-0000-0000-00005F490000}"/>
    <cellStyle name="Normal 3 4 2 3 4 3 3" xfId="28986" xr:uid="{00000000-0005-0000-0000-000060490000}"/>
    <cellStyle name="Normal 3 4 2 3 4 4" xfId="12752" xr:uid="{00000000-0005-0000-0000-000061490000}"/>
    <cellStyle name="Normal 3 4 2 3 4 4 2" xfId="34397" xr:uid="{00000000-0005-0000-0000-000062490000}"/>
    <cellStyle name="Normal 3 4 2 3 4 5" xfId="23575" xr:uid="{00000000-0005-0000-0000-000063490000}"/>
    <cellStyle name="Normal 3 4 2 3 5" xfId="3265" xr:uid="{00000000-0005-0000-0000-000064490000}"/>
    <cellStyle name="Normal 3 4 2 3 5 2" xfId="8690" xr:uid="{00000000-0005-0000-0000-000065490000}"/>
    <cellStyle name="Normal 3 4 2 3 5 2 2" xfId="19512" xr:uid="{00000000-0005-0000-0000-000066490000}"/>
    <cellStyle name="Normal 3 4 2 3 5 2 2 2" xfId="41157" xr:uid="{00000000-0005-0000-0000-000067490000}"/>
    <cellStyle name="Normal 3 4 2 3 5 2 3" xfId="30335" xr:uid="{00000000-0005-0000-0000-000068490000}"/>
    <cellStyle name="Normal 3 4 2 3 5 3" xfId="14101" xr:uid="{00000000-0005-0000-0000-000069490000}"/>
    <cellStyle name="Normal 3 4 2 3 5 3 2" xfId="35746" xr:uid="{00000000-0005-0000-0000-00006A490000}"/>
    <cellStyle name="Normal 3 4 2 3 5 4" xfId="24924" xr:uid="{00000000-0005-0000-0000-00006B490000}"/>
    <cellStyle name="Normal 3 4 2 3 6" xfId="5994" xr:uid="{00000000-0005-0000-0000-00006C490000}"/>
    <cellStyle name="Normal 3 4 2 3 6 2" xfId="16816" xr:uid="{00000000-0005-0000-0000-00006D490000}"/>
    <cellStyle name="Normal 3 4 2 3 6 2 2" xfId="38461" xr:uid="{00000000-0005-0000-0000-00006E490000}"/>
    <cellStyle name="Normal 3 4 2 3 6 3" xfId="27639" xr:uid="{00000000-0005-0000-0000-00006F490000}"/>
    <cellStyle name="Normal 3 4 2 3 7" xfId="11405" xr:uid="{00000000-0005-0000-0000-000070490000}"/>
    <cellStyle name="Normal 3 4 2 3 7 2" xfId="33050" xr:uid="{00000000-0005-0000-0000-000071490000}"/>
    <cellStyle name="Normal 3 4 2 3 8" xfId="22228" xr:uid="{00000000-0005-0000-0000-000072490000}"/>
    <cellStyle name="Normal 3 4 2 4" xfId="715" xr:uid="{00000000-0005-0000-0000-000073490000}"/>
    <cellStyle name="Normal 3 4 2 4 2" xfId="2064" xr:uid="{00000000-0005-0000-0000-000074490000}"/>
    <cellStyle name="Normal 3 4 2 4 2 2" xfId="4762" xr:uid="{00000000-0005-0000-0000-000075490000}"/>
    <cellStyle name="Normal 3 4 2 4 2 2 2" xfId="10187" xr:uid="{00000000-0005-0000-0000-000076490000}"/>
    <cellStyle name="Normal 3 4 2 4 2 2 2 2" xfId="21009" xr:uid="{00000000-0005-0000-0000-000077490000}"/>
    <cellStyle name="Normal 3 4 2 4 2 2 2 2 2" xfId="42654" xr:uid="{00000000-0005-0000-0000-000078490000}"/>
    <cellStyle name="Normal 3 4 2 4 2 2 2 3" xfId="31832" xr:uid="{00000000-0005-0000-0000-000079490000}"/>
    <cellStyle name="Normal 3 4 2 4 2 2 3" xfId="15598" xr:uid="{00000000-0005-0000-0000-00007A490000}"/>
    <cellStyle name="Normal 3 4 2 4 2 2 3 2" xfId="37243" xr:uid="{00000000-0005-0000-0000-00007B490000}"/>
    <cellStyle name="Normal 3 4 2 4 2 2 4" xfId="26421" xr:uid="{00000000-0005-0000-0000-00007C490000}"/>
    <cellStyle name="Normal 3 4 2 4 2 3" xfId="7491" xr:uid="{00000000-0005-0000-0000-00007D490000}"/>
    <cellStyle name="Normal 3 4 2 4 2 3 2" xfId="18313" xr:uid="{00000000-0005-0000-0000-00007E490000}"/>
    <cellStyle name="Normal 3 4 2 4 2 3 2 2" xfId="39958" xr:uid="{00000000-0005-0000-0000-00007F490000}"/>
    <cellStyle name="Normal 3 4 2 4 2 3 3" xfId="29136" xr:uid="{00000000-0005-0000-0000-000080490000}"/>
    <cellStyle name="Normal 3 4 2 4 2 4" xfId="12902" xr:uid="{00000000-0005-0000-0000-000081490000}"/>
    <cellStyle name="Normal 3 4 2 4 2 4 2" xfId="34547" xr:uid="{00000000-0005-0000-0000-000082490000}"/>
    <cellStyle name="Normal 3 4 2 4 2 5" xfId="23725" xr:uid="{00000000-0005-0000-0000-000083490000}"/>
    <cellStyle name="Normal 3 4 2 4 3" xfId="3415" xr:uid="{00000000-0005-0000-0000-000084490000}"/>
    <cellStyle name="Normal 3 4 2 4 3 2" xfId="8840" xr:uid="{00000000-0005-0000-0000-000085490000}"/>
    <cellStyle name="Normal 3 4 2 4 3 2 2" xfId="19662" xr:uid="{00000000-0005-0000-0000-000086490000}"/>
    <cellStyle name="Normal 3 4 2 4 3 2 2 2" xfId="41307" xr:uid="{00000000-0005-0000-0000-000087490000}"/>
    <cellStyle name="Normal 3 4 2 4 3 2 3" xfId="30485" xr:uid="{00000000-0005-0000-0000-000088490000}"/>
    <cellStyle name="Normal 3 4 2 4 3 3" xfId="14251" xr:uid="{00000000-0005-0000-0000-000089490000}"/>
    <cellStyle name="Normal 3 4 2 4 3 3 2" xfId="35896" xr:uid="{00000000-0005-0000-0000-00008A490000}"/>
    <cellStyle name="Normal 3 4 2 4 3 4" xfId="25074" xr:uid="{00000000-0005-0000-0000-00008B490000}"/>
    <cellStyle name="Normal 3 4 2 4 4" xfId="6144" xr:uid="{00000000-0005-0000-0000-00008C490000}"/>
    <cellStyle name="Normal 3 4 2 4 4 2" xfId="16966" xr:uid="{00000000-0005-0000-0000-00008D490000}"/>
    <cellStyle name="Normal 3 4 2 4 4 2 2" xfId="38611" xr:uid="{00000000-0005-0000-0000-00008E490000}"/>
    <cellStyle name="Normal 3 4 2 4 4 3" xfId="27789" xr:uid="{00000000-0005-0000-0000-00008F490000}"/>
    <cellStyle name="Normal 3 4 2 4 5" xfId="11555" xr:uid="{00000000-0005-0000-0000-000090490000}"/>
    <cellStyle name="Normal 3 4 2 4 5 2" xfId="33200" xr:uid="{00000000-0005-0000-0000-000091490000}"/>
    <cellStyle name="Normal 3 4 2 4 6" xfId="22378" xr:uid="{00000000-0005-0000-0000-000092490000}"/>
    <cellStyle name="Normal 3 4 2 5" xfId="1164" xr:uid="{00000000-0005-0000-0000-000093490000}"/>
    <cellStyle name="Normal 3 4 2 5 2" xfId="2513" xr:uid="{00000000-0005-0000-0000-000094490000}"/>
    <cellStyle name="Normal 3 4 2 5 2 2" xfId="5211" xr:uid="{00000000-0005-0000-0000-000095490000}"/>
    <cellStyle name="Normal 3 4 2 5 2 2 2" xfId="10636" xr:uid="{00000000-0005-0000-0000-000096490000}"/>
    <cellStyle name="Normal 3 4 2 5 2 2 2 2" xfId="21458" xr:uid="{00000000-0005-0000-0000-000097490000}"/>
    <cellStyle name="Normal 3 4 2 5 2 2 2 2 2" xfId="43103" xr:uid="{00000000-0005-0000-0000-000098490000}"/>
    <cellStyle name="Normal 3 4 2 5 2 2 2 3" xfId="32281" xr:uid="{00000000-0005-0000-0000-000099490000}"/>
    <cellStyle name="Normal 3 4 2 5 2 2 3" xfId="16047" xr:uid="{00000000-0005-0000-0000-00009A490000}"/>
    <cellStyle name="Normal 3 4 2 5 2 2 3 2" xfId="37692" xr:uid="{00000000-0005-0000-0000-00009B490000}"/>
    <cellStyle name="Normal 3 4 2 5 2 2 4" xfId="26870" xr:uid="{00000000-0005-0000-0000-00009C490000}"/>
    <cellStyle name="Normal 3 4 2 5 2 3" xfId="7940" xr:uid="{00000000-0005-0000-0000-00009D490000}"/>
    <cellStyle name="Normal 3 4 2 5 2 3 2" xfId="18762" xr:uid="{00000000-0005-0000-0000-00009E490000}"/>
    <cellStyle name="Normal 3 4 2 5 2 3 2 2" xfId="40407" xr:uid="{00000000-0005-0000-0000-00009F490000}"/>
    <cellStyle name="Normal 3 4 2 5 2 3 3" xfId="29585" xr:uid="{00000000-0005-0000-0000-0000A0490000}"/>
    <cellStyle name="Normal 3 4 2 5 2 4" xfId="13351" xr:uid="{00000000-0005-0000-0000-0000A1490000}"/>
    <cellStyle name="Normal 3 4 2 5 2 4 2" xfId="34996" xr:uid="{00000000-0005-0000-0000-0000A2490000}"/>
    <cellStyle name="Normal 3 4 2 5 2 5" xfId="24174" xr:uid="{00000000-0005-0000-0000-0000A3490000}"/>
    <cellStyle name="Normal 3 4 2 5 3" xfId="3864" xr:uid="{00000000-0005-0000-0000-0000A4490000}"/>
    <cellStyle name="Normal 3 4 2 5 3 2" xfId="9289" xr:uid="{00000000-0005-0000-0000-0000A5490000}"/>
    <cellStyle name="Normal 3 4 2 5 3 2 2" xfId="20111" xr:uid="{00000000-0005-0000-0000-0000A6490000}"/>
    <cellStyle name="Normal 3 4 2 5 3 2 2 2" xfId="41756" xr:uid="{00000000-0005-0000-0000-0000A7490000}"/>
    <cellStyle name="Normal 3 4 2 5 3 2 3" xfId="30934" xr:uid="{00000000-0005-0000-0000-0000A8490000}"/>
    <cellStyle name="Normal 3 4 2 5 3 3" xfId="14700" xr:uid="{00000000-0005-0000-0000-0000A9490000}"/>
    <cellStyle name="Normal 3 4 2 5 3 3 2" xfId="36345" xr:uid="{00000000-0005-0000-0000-0000AA490000}"/>
    <cellStyle name="Normal 3 4 2 5 3 4" xfId="25523" xr:uid="{00000000-0005-0000-0000-0000AB490000}"/>
    <cellStyle name="Normal 3 4 2 5 4" xfId="6593" xr:uid="{00000000-0005-0000-0000-0000AC490000}"/>
    <cellStyle name="Normal 3 4 2 5 4 2" xfId="17415" xr:uid="{00000000-0005-0000-0000-0000AD490000}"/>
    <cellStyle name="Normal 3 4 2 5 4 2 2" xfId="39060" xr:uid="{00000000-0005-0000-0000-0000AE490000}"/>
    <cellStyle name="Normal 3 4 2 5 4 3" xfId="28238" xr:uid="{00000000-0005-0000-0000-0000AF490000}"/>
    <cellStyle name="Normal 3 4 2 5 5" xfId="12004" xr:uid="{00000000-0005-0000-0000-0000B0490000}"/>
    <cellStyle name="Normal 3 4 2 5 5 2" xfId="33649" xr:uid="{00000000-0005-0000-0000-0000B1490000}"/>
    <cellStyle name="Normal 3 4 2 5 6" xfId="22827" xr:uid="{00000000-0005-0000-0000-0000B2490000}"/>
    <cellStyle name="Normal 3 4 2 6" xfId="1615" xr:uid="{00000000-0005-0000-0000-0000B3490000}"/>
    <cellStyle name="Normal 3 4 2 6 2" xfId="4313" xr:uid="{00000000-0005-0000-0000-0000B4490000}"/>
    <cellStyle name="Normal 3 4 2 6 2 2" xfId="9738" xr:uid="{00000000-0005-0000-0000-0000B5490000}"/>
    <cellStyle name="Normal 3 4 2 6 2 2 2" xfId="20560" xr:uid="{00000000-0005-0000-0000-0000B6490000}"/>
    <cellStyle name="Normal 3 4 2 6 2 2 2 2" xfId="42205" xr:uid="{00000000-0005-0000-0000-0000B7490000}"/>
    <cellStyle name="Normal 3 4 2 6 2 2 3" xfId="31383" xr:uid="{00000000-0005-0000-0000-0000B8490000}"/>
    <cellStyle name="Normal 3 4 2 6 2 3" xfId="15149" xr:uid="{00000000-0005-0000-0000-0000B9490000}"/>
    <cellStyle name="Normal 3 4 2 6 2 3 2" xfId="36794" xr:uid="{00000000-0005-0000-0000-0000BA490000}"/>
    <cellStyle name="Normal 3 4 2 6 2 4" xfId="25972" xr:uid="{00000000-0005-0000-0000-0000BB490000}"/>
    <cellStyle name="Normal 3 4 2 6 3" xfId="7042" xr:uid="{00000000-0005-0000-0000-0000BC490000}"/>
    <cellStyle name="Normal 3 4 2 6 3 2" xfId="17864" xr:uid="{00000000-0005-0000-0000-0000BD490000}"/>
    <cellStyle name="Normal 3 4 2 6 3 2 2" xfId="39509" xr:uid="{00000000-0005-0000-0000-0000BE490000}"/>
    <cellStyle name="Normal 3 4 2 6 3 3" xfId="28687" xr:uid="{00000000-0005-0000-0000-0000BF490000}"/>
    <cellStyle name="Normal 3 4 2 6 4" xfId="12453" xr:uid="{00000000-0005-0000-0000-0000C0490000}"/>
    <cellStyle name="Normal 3 4 2 6 4 2" xfId="34098" xr:uid="{00000000-0005-0000-0000-0000C1490000}"/>
    <cellStyle name="Normal 3 4 2 6 5" xfId="23276" xr:uid="{00000000-0005-0000-0000-0000C2490000}"/>
    <cellStyle name="Normal 3 4 2 7" xfId="2966" xr:uid="{00000000-0005-0000-0000-0000C3490000}"/>
    <cellStyle name="Normal 3 4 2 7 2" xfId="8391" xr:uid="{00000000-0005-0000-0000-0000C4490000}"/>
    <cellStyle name="Normal 3 4 2 7 2 2" xfId="19213" xr:uid="{00000000-0005-0000-0000-0000C5490000}"/>
    <cellStyle name="Normal 3 4 2 7 2 2 2" xfId="40858" xr:uid="{00000000-0005-0000-0000-0000C6490000}"/>
    <cellStyle name="Normal 3 4 2 7 2 3" xfId="30036" xr:uid="{00000000-0005-0000-0000-0000C7490000}"/>
    <cellStyle name="Normal 3 4 2 7 3" xfId="13802" xr:uid="{00000000-0005-0000-0000-0000C8490000}"/>
    <cellStyle name="Normal 3 4 2 7 3 2" xfId="35447" xr:uid="{00000000-0005-0000-0000-0000C9490000}"/>
    <cellStyle name="Normal 3 4 2 7 4" xfId="24625" xr:uid="{00000000-0005-0000-0000-0000CA490000}"/>
    <cellStyle name="Normal 3 4 2 8" xfId="5695" xr:uid="{00000000-0005-0000-0000-0000CB490000}"/>
    <cellStyle name="Normal 3 4 2 8 2" xfId="16517" xr:uid="{00000000-0005-0000-0000-0000CC490000}"/>
    <cellStyle name="Normal 3 4 2 8 2 2" xfId="38162" xr:uid="{00000000-0005-0000-0000-0000CD490000}"/>
    <cellStyle name="Normal 3 4 2 8 3" xfId="27340" xr:uid="{00000000-0005-0000-0000-0000CE490000}"/>
    <cellStyle name="Normal 3 4 2 9" xfId="11106" xr:uid="{00000000-0005-0000-0000-0000CF490000}"/>
    <cellStyle name="Normal 3 4 2 9 2" xfId="32751" xr:uid="{00000000-0005-0000-0000-0000D0490000}"/>
    <cellStyle name="Normal 3 4 3" xfId="231" xr:uid="{00000000-0005-0000-0000-0000D1490000}"/>
    <cellStyle name="Normal 3 4 3 10" xfId="21928" xr:uid="{00000000-0005-0000-0000-0000D2490000}"/>
    <cellStyle name="Normal 3 4 3 2" xfId="414" xr:uid="{00000000-0005-0000-0000-0000D3490000}"/>
    <cellStyle name="Normal 3 4 3 2 2" xfId="863" xr:uid="{00000000-0005-0000-0000-0000D4490000}"/>
    <cellStyle name="Normal 3 4 3 2 2 2" xfId="2212" xr:uid="{00000000-0005-0000-0000-0000D5490000}"/>
    <cellStyle name="Normal 3 4 3 2 2 2 2" xfId="4910" xr:uid="{00000000-0005-0000-0000-0000D6490000}"/>
    <cellStyle name="Normal 3 4 3 2 2 2 2 2" xfId="10335" xr:uid="{00000000-0005-0000-0000-0000D7490000}"/>
    <cellStyle name="Normal 3 4 3 2 2 2 2 2 2" xfId="21157" xr:uid="{00000000-0005-0000-0000-0000D8490000}"/>
    <cellStyle name="Normal 3 4 3 2 2 2 2 2 2 2" xfId="42802" xr:uid="{00000000-0005-0000-0000-0000D9490000}"/>
    <cellStyle name="Normal 3 4 3 2 2 2 2 2 3" xfId="31980" xr:uid="{00000000-0005-0000-0000-0000DA490000}"/>
    <cellStyle name="Normal 3 4 3 2 2 2 2 3" xfId="15746" xr:uid="{00000000-0005-0000-0000-0000DB490000}"/>
    <cellStyle name="Normal 3 4 3 2 2 2 2 3 2" xfId="37391" xr:uid="{00000000-0005-0000-0000-0000DC490000}"/>
    <cellStyle name="Normal 3 4 3 2 2 2 2 4" xfId="26569" xr:uid="{00000000-0005-0000-0000-0000DD490000}"/>
    <cellStyle name="Normal 3 4 3 2 2 2 3" xfId="7639" xr:uid="{00000000-0005-0000-0000-0000DE490000}"/>
    <cellStyle name="Normal 3 4 3 2 2 2 3 2" xfId="18461" xr:uid="{00000000-0005-0000-0000-0000DF490000}"/>
    <cellStyle name="Normal 3 4 3 2 2 2 3 2 2" xfId="40106" xr:uid="{00000000-0005-0000-0000-0000E0490000}"/>
    <cellStyle name="Normal 3 4 3 2 2 2 3 3" xfId="29284" xr:uid="{00000000-0005-0000-0000-0000E1490000}"/>
    <cellStyle name="Normal 3 4 3 2 2 2 4" xfId="13050" xr:uid="{00000000-0005-0000-0000-0000E2490000}"/>
    <cellStyle name="Normal 3 4 3 2 2 2 4 2" xfId="34695" xr:uid="{00000000-0005-0000-0000-0000E3490000}"/>
    <cellStyle name="Normal 3 4 3 2 2 2 5" xfId="23873" xr:uid="{00000000-0005-0000-0000-0000E4490000}"/>
    <cellStyle name="Normal 3 4 3 2 2 3" xfId="3563" xr:uid="{00000000-0005-0000-0000-0000E5490000}"/>
    <cellStyle name="Normal 3 4 3 2 2 3 2" xfId="8988" xr:uid="{00000000-0005-0000-0000-0000E6490000}"/>
    <cellStyle name="Normal 3 4 3 2 2 3 2 2" xfId="19810" xr:uid="{00000000-0005-0000-0000-0000E7490000}"/>
    <cellStyle name="Normal 3 4 3 2 2 3 2 2 2" xfId="41455" xr:uid="{00000000-0005-0000-0000-0000E8490000}"/>
    <cellStyle name="Normal 3 4 3 2 2 3 2 3" xfId="30633" xr:uid="{00000000-0005-0000-0000-0000E9490000}"/>
    <cellStyle name="Normal 3 4 3 2 2 3 3" xfId="14399" xr:uid="{00000000-0005-0000-0000-0000EA490000}"/>
    <cellStyle name="Normal 3 4 3 2 2 3 3 2" xfId="36044" xr:uid="{00000000-0005-0000-0000-0000EB490000}"/>
    <cellStyle name="Normal 3 4 3 2 2 3 4" xfId="25222" xr:uid="{00000000-0005-0000-0000-0000EC490000}"/>
    <cellStyle name="Normal 3 4 3 2 2 4" xfId="6292" xr:uid="{00000000-0005-0000-0000-0000ED490000}"/>
    <cellStyle name="Normal 3 4 3 2 2 4 2" xfId="17114" xr:uid="{00000000-0005-0000-0000-0000EE490000}"/>
    <cellStyle name="Normal 3 4 3 2 2 4 2 2" xfId="38759" xr:uid="{00000000-0005-0000-0000-0000EF490000}"/>
    <cellStyle name="Normal 3 4 3 2 2 4 3" xfId="27937" xr:uid="{00000000-0005-0000-0000-0000F0490000}"/>
    <cellStyle name="Normal 3 4 3 2 2 5" xfId="11703" xr:uid="{00000000-0005-0000-0000-0000F1490000}"/>
    <cellStyle name="Normal 3 4 3 2 2 5 2" xfId="33348" xr:uid="{00000000-0005-0000-0000-0000F2490000}"/>
    <cellStyle name="Normal 3 4 3 2 2 6" xfId="22526" xr:uid="{00000000-0005-0000-0000-0000F3490000}"/>
    <cellStyle name="Normal 3 4 3 2 3" xfId="1312" xr:uid="{00000000-0005-0000-0000-0000F4490000}"/>
    <cellStyle name="Normal 3 4 3 2 3 2" xfId="2661" xr:uid="{00000000-0005-0000-0000-0000F5490000}"/>
    <cellStyle name="Normal 3 4 3 2 3 2 2" xfId="5359" xr:uid="{00000000-0005-0000-0000-0000F6490000}"/>
    <cellStyle name="Normal 3 4 3 2 3 2 2 2" xfId="10784" xr:uid="{00000000-0005-0000-0000-0000F7490000}"/>
    <cellStyle name="Normal 3 4 3 2 3 2 2 2 2" xfId="21606" xr:uid="{00000000-0005-0000-0000-0000F8490000}"/>
    <cellStyle name="Normal 3 4 3 2 3 2 2 2 2 2" xfId="43251" xr:uid="{00000000-0005-0000-0000-0000F9490000}"/>
    <cellStyle name="Normal 3 4 3 2 3 2 2 2 3" xfId="32429" xr:uid="{00000000-0005-0000-0000-0000FA490000}"/>
    <cellStyle name="Normal 3 4 3 2 3 2 2 3" xfId="16195" xr:uid="{00000000-0005-0000-0000-0000FB490000}"/>
    <cellStyle name="Normal 3 4 3 2 3 2 2 3 2" xfId="37840" xr:uid="{00000000-0005-0000-0000-0000FC490000}"/>
    <cellStyle name="Normal 3 4 3 2 3 2 2 4" xfId="27018" xr:uid="{00000000-0005-0000-0000-0000FD490000}"/>
    <cellStyle name="Normal 3 4 3 2 3 2 3" xfId="8088" xr:uid="{00000000-0005-0000-0000-0000FE490000}"/>
    <cellStyle name="Normal 3 4 3 2 3 2 3 2" xfId="18910" xr:uid="{00000000-0005-0000-0000-0000FF490000}"/>
    <cellStyle name="Normal 3 4 3 2 3 2 3 2 2" xfId="40555" xr:uid="{00000000-0005-0000-0000-0000004A0000}"/>
    <cellStyle name="Normal 3 4 3 2 3 2 3 3" xfId="29733" xr:uid="{00000000-0005-0000-0000-0000014A0000}"/>
    <cellStyle name="Normal 3 4 3 2 3 2 4" xfId="13499" xr:uid="{00000000-0005-0000-0000-0000024A0000}"/>
    <cellStyle name="Normal 3 4 3 2 3 2 4 2" xfId="35144" xr:uid="{00000000-0005-0000-0000-0000034A0000}"/>
    <cellStyle name="Normal 3 4 3 2 3 2 5" xfId="24322" xr:uid="{00000000-0005-0000-0000-0000044A0000}"/>
    <cellStyle name="Normal 3 4 3 2 3 3" xfId="4012" xr:uid="{00000000-0005-0000-0000-0000054A0000}"/>
    <cellStyle name="Normal 3 4 3 2 3 3 2" xfId="9437" xr:uid="{00000000-0005-0000-0000-0000064A0000}"/>
    <cellStyle name="Normal 3 4 3 2 3 3 2 2" xfId="20259" xr:uid="{00000000-0005-0000-0000-0000074A0000}"/>
    <cellStyle name="Normal 3 4 3 2 3 3 2 2 2" xfId="41904" xr:uid="{00000000-0005-0000-0000-0000084A0000}"/>
    <cellStyle name="Normal 3 4 3 2 3 3 2 3" xfId="31082" xr:uid="{00000000-0005-0000-0000-0000094A0000}"/>
    <cellStyle name="Normal 3 4 3 2 3 3 3" xfId="14848" xr:uid="{00000000-0005-0000-0000-00000A4A0000}"/>
    <cellStyle name="Normal 3 4 3 2 3 3 3 2" xfId="36493" xr:uid="{00000000-0005-0000-0000-00000B4A0000}"/>
    <cellStyle name="Normal 3 4 3 2 3 3 4" xfId="25671" xr:uid="{00000000-0005-0000-0000-00000C4A0000}"/>
    <cellStyle name="Normal 3 4 3 2 3 4" xfId="6741" xr:uid="{00000000-0005-0000-0000-00000D4A0000}"/>
    <cellStyle name="Normal 3 4 3 2 3 4 2" xfId="17563" xr:uid="{00000000-0005-0000-0000-00000E4A0000}"/>
    <cellStyle name="Normal 3 4 3 2 3 4 2 2" xfId="39208" xr:uid="{00000000-0005-0000-0000-00000F4A0000}"/>
    <cellStyle name="Normal 3 4 3 2 3 4 3" xfId="28386" xr:uid="{00000000-0005-0000-0000-0000104A0000}"/>
    <cellStyle name="Normal 3 4 3 2 3 5" xfId="12152" xr:uid="{00000000-0005-0000-0000-0000114A0000}"/>
    <cellStyle name="Normal 3 4 3 2 3 5 2" xfId="33797" xr:uid="{00000000-0005-0000-0000-0000124A0000}"/>
    <cellStyle name="Normal 3 4 3 2 3 6" xfId="22975" xr:uid="{00000000-0005-0000-0000-0000134A0000}"/>
    <cellStyle name="Normal 3 4 3 2 4" xfId="1763" xr:uid="{00000000-0005-0000-0000-0000144A0000}"/>
    <cellStyle name="Normal 3 4 3 2 4 2" xfId="4461" xr:uid="{00000000-0005-0000-0000-0000154A0000}"/>
    <cellStyle name="Normal 3 4 3 2 4 2 2" xfId="9886" xr:uid="{00000000-0005-0000-0000-0000164A0000}"/>
    <cellStyle name="Normal 3 4 3 2 4 2 2 2" xfId="20708" xr:uid="{00000000-0005-0000-0000-0000174A0000}"/>
    <cellStyle name="Normal 3 4 3 2 4 2 2 2 2" xfId="42353" xr:uid="{00000000-0005-0000-0000-0000184A0000}"/>
    <cellStyle name="Normal 3 4 3 2 4 2 2 3" xfId="31531" xr:uid="{00000000-0005-0000-0000-0000194A0000}"/>
    <cellStyle name="Normal 3 4 3 2 4 2 3" xfId="15297" xr:uid="{00000000-0005-0000-0000-00001A4A0000}"/>
    <cellStyle name="Normal 3 4 3 2 4 2 3 2" xfId="36942" xr:uid="{00000000-0005-0000-0000-00001B4A0000}"/>
    <cellStyle name="Normal 3 4 3 2 4 2 4" xfId="26120" xr:uid="{00000000-0005-0000-0000-00001C4A0000}"/>
    <cellStyle name="Normal 3 4 3 2 4 3" xfId="7190" xr:uid="{00000000-0005-0000-0000-00001D4A0000}"/>
    <cellStyle name="Normal 3 4 3 2 4 3 2" xfId="18012" xr:uid="{00000000-0005-0000-0000-00001E4A0000}"/>
    <cellStyle name="Normal 3 4 3 2 4 3 2 2" xfId="39657" xr:uid="{00000000-0005-0000-0000-00001F4A0000}"/>
    <cellStyle name="Normal 3 4 3 2 4 3 3" xfId="28835" xr:uid="{00000000-0005-0000-0000-0000204A0000}"/>
    <cellStyle name="Normal 3 4 3 2 4 4" xfId="12601" xr:uid="{00000000-0005-0000-0000-0000214A0000}"/>
    <cellStyle name="Normal 3 4 3 2 4 4 2" xfId="34246" xr:uid="{00000000-0005-0000-0000-0000224A0000}"/>
    <cellStyle name="Normal 3 4 3 2 4 5" xfId="23424" xr:uid="{00000000-0005-0000-0000-0000234A0000}"/>
    <cellStyle name="Normal 3 4 3 2 5" xfId="3114" xr:uid="{00000000-0005-0000-0000-0000244A0000}"/>
    <cellStyle name="Normal 3 4 3 2 5 2" xfId="8539" xr:uid="{00000000-0005-0000-0000-0000254A0000}"/>
    <cellStyle name="Normal 3 4 3 2 5 2 2" xfId="19361" xr:uid="{00000000-0005-0000-0000-0000264A0000}"/>
    <cellStyle name="Normal 3 4 3 2 5 2 2 2" xfId="41006" xr:uid="{00000000-0005-0000-0000-0000274A0000}"/>
    <cellStyle name="Normal 3 4 3 2 5 2 3" xfId="30184" xr:uid="{00000000-0005-0000-0000-0000284A0000}"/>
    <cellStyle name="Normal 3 4 3 2 5 3" xfId="13950" xr:uid="{00000000-0005-0000-0000-0000294A0000}"/>
    <cellStyle name="Normal 3 4 3 2 5 3 2" xfId="35595" xr:uid="{00000000-0005-0000-0000-00002A4A0000}"/>
    <cellStyle name="Normal 3 4 3 2 5 4" xfId="24773" xr:uid="{00000000-0005-0000-0000-00002B4A0000}"/>
    <cellStyle name="Normal 3 4 3 2 6" xfId="5843" xr:uid="{00000000-0005-0000-0000-00002C4A0000}"/>
    <cellStyle name="Normal 3 4 3 2 6 2" xfId="16665" xr:uid="{00000000-0005-0000-0000-00002D4A0000}"/>
    <cellStyle name="Normal 3 4 3 2 6 2 2" xfId="38310" xr:uid="{00000000-0005-0000-0000-00002E4A0000}"/>
    <cellStyle name="Normal 3 4 3 2 6 3" xfId="27488" xr:uid="{00000000-0005-0000-0000-00002F4A0000}"/>
    <cellStyle name="Normal 3 4 3 2 7" xfId="11254" xr:uid="{00000000-0005-0000-0000-0000304A0000}"/>
    <cellStyle name="Normal 3 4 3 2 7 2" xfId="32899" xr:uid="{00000000-0005-0000-0000-0000314A0000}"/>
    <cellStyle name="Normal 3 4 3 2 8" xfId="22077" xr:uid="{00000000-0005-0000-0000-0000324A0000}"/>
    <cellStyle name="Normal 3 4 3 3" xfId="564" xr:uid="{00000000-0005-0000-0000-0000334A0000}"/>
    <cellStyle name="Normal 3 4 3 3 2" xfId="1013" xr:uid="{00000000-0005-0000-0000-0000344A0000}"/>
    <cellStyle name="Normal 3 4 3 3 2 2" xfId="2362" xr:uid="{00000000-0005-0000-0000-0000354A0000}"/>
    <cellStyle name="Normal 3 4 3 3 2 2 2" xfId="5060" xr:uid="{00000000-0005-0000-0000-0000364A0000}"/>
    <cellStyle name="Normal 3 4 3 3 2 2 2 2" xfId="10485" xr:uid="{00000000-0005-0000-0000-0000374A0000}"/>
    <cellStyle name="Normal 3 4 3 3 2 2 2 2 2" xfId="21307" xr:uid="{00000000-0005-0000-0000-0000384A0000}"/>
    <cellStyle name="Normal 3 4 3 3 2 2 2 2 2 2" xfId="42952" xr:uid="{00000000-0005-0000-0000-0000394A0000}"/>
    <cellStyle name="Normal 3 4 3 3 2 2 2 2 3" xfId="32130" xr:uid="{00000000-0005-0000-0000-00003A4A0000}"/>
    <cellStyle name="Normal 3 4 3 3 2 2 2 3" xfId="15896" xr:uid="{00000000-0005-0000-0000-00003B4A0000}"/>
    <cellStyle name="Normal 3 4 3 3 2 2 2 3 2" xfId="37541" xr:uid="{00000000-0005-0000-0000-00003C4A0000}"/>
    <cellStyle name="Normal 3 4 3 3 2 2 2 4" xfId="26719" xr:uid="{00000000-0005-0000-0000-00003D4A0000}"/>
    <cellStyle name="Normal 3 4 3 3 2 2 3" xfId="7789" xr:uid="{00000000-0005-0000-0000-00003E4A0000}"/>
    <cellStyle name="Normal 3 4 3 3 2 2 3 2" xfId="18611" xr:uid="{00000000-0005-0000-0000-00003F4A0000}"/>
    <cellStyle name="Normal 3 4 3 3 2 2 3 2 2" xfId="40256" xr:uid="{00000000-0005-0000-0000-0000404A0000}"/>
    <cellStyle name="Normal 3 4 3 3 2 2 3 3" xfId="29434" xr:uid="{00000000-0005-0000-0000-0000414A0000}"/>
    <cellStyle name="Normal 3 4 3 3 2 2 4" xfId="13200" xr:uid="{00000000-0005-0000-0000-0000424A0000}"/>
    <cellStyle name="Normal 3 4 3 3 2 2 4 2" xfId="34845" xr:uid="{00000000-0005-0000-0000-0000434A0000}"/>
    <cellStyle name="Normal 3 4 3 3 2 2 5" xfId="24023" xr:uid="{00000000-0005-0000-0000-0000444A0000}"/>
    <cellStyle name="Normal 3 4 3 3 2 3" xfId="3713" xr:uid="{00000000-0005-0000-0000-0000454A0000}"/>
    <cellStyle name="Normal 3 4 3 3 2 3 2" xfId="9138" xr:uid="{00000000-0005-0000-0000-0000464A0000}"/>
    <cellStyle name="Normal 3 4 3 3 2 3 2 2" xfId="19960" xr:uid="{00000000-0005-0000-0000-0000474A0000}"/>
    <cellStyle name="Normal 3 4 3 3 2 3 2 2 2" xfId="41605" xr:uid="{00000000-0005-0000-0000-0000484A0000}"/>
    <cellStyle name="Normal 3 4 3 3 2 3 2 3" xfId="30783" xr:uid="{00000000-0005-0000-0000-0000494A0000}"/>
    <cellStyle name="Normal 3 4 3 3 2 3 3" xfId="14549" xr:uid="{00000000-0005-0000-0000-00004A4A0000}"/>
    <cellStyle name="Normal 3 4 3 3 2 3 3 2" xfId="36194" xr:uid="{00000000-0005-0000-0000-00004B4A0000}"/>
    <cellStyle name="Normal 3 4 3 3 2 3 4" xfId="25372" xr:uid="{00000000-0005-0000-0000-00004C4A0000}"/>
    <cellStyle name="Normal 3 4 3 3 2 4" xfId="6442" xr:uid="{00000000-0005-0000-0000-00004D4A0000}"/>
    <cellStyle name="Normal 3 4 3 3 2 4 2" xfId="17264" xr:uid="{00000000-0005-0000-0000-00004E4A0000}"/>
    <cellStyle name="Normal 3 4 3 3 2 4 2 2" xfId="38909" xr:uid="{00000000-0005-0000-0000-00004F4A0000}"/>
    <cellStyle name="Normal 3 4 3 3 2 4 3" xfId="28087" xr:uid="{00000000-0005-0000-0000-0000504A0000}"/>
    <cellStyle name="Normal 3 4 3 3 2 5" xfId="11853" xr:uid="{00000000-0005-0000-0000-0000514A0000}"/>
    <cellStyle name="Normal 3 4 3 3 2 5 2" xfId="33498" xr:uid="{00000000-0005-0000-0000-0000524A0000}"/>
    <cellStyle name="Normal 3 4 3 3 2 6" xfId="22676" xr:uid="{00000000-0005-0000-0000-0000534A0000}"/>
    <cellStyle name="Normal 3 4 3 3 3" xfId="1462" xr:uid="{00000000-0005-0000-0000-0000544A0000}"/>
    <cellStyle name="Normal 3 4 3 3 3 2" xfId="2811" xr:uid="{00000000-0005-0000-0000-0000554A0000}"/>
    <cellStyle name="Normal 3 4 3 3 3 2 2" xfId="5509" xr:uid="{00000000-0005-0000-0000-0000564A0000}"/>
    <cellStyle name="Normal 3 4 3 3 3 2 2 2" xfId="10934" xr:uid="{00000000-0005-0000-0000-0000574A0000}"/>
    <cellStyle name="Normal 3 4 3 3 3 2 2 2 2" xfId="21756" xr:uid="{00000000-0005-0000-0000-0000584A0000}"/>
    <cellStyle name="Normal 3 4 3 3 3 2 2 2 2 2" xfId="43401" xr:uid="{00000000-0005-0000-0000-0000594A0000}"/>
    <cellStyle name="Normal 3 4 3 3 3 2 2 2 3" xfId="32579" xr:uid="{00000000-0005-0000-0000-00005A4A0000}"/>
    <cellStyle name="Normal 3 4 3 3 3 2 2 3" xfId="16345" xr:uid="{00000000-0005-0000-0000-00005B4A0000}"/>
    <cellStyle name="Normal 3 4 3 3 3 2 2 3 2" xfId="37990" xr:uid="{00000000-0005-0000-0000-00005C4A0000}"/>
    <cellStyle name="Normal 3 4 3 3 3 2 2 4" xfId="27168" xr:uid="{00000000-0005-0000-0000-00005D4A0000}"/>
    <cellStyle name="Normal 3 4 3 3 3 2 3" xfId="8238" xr:uid="{00000000-0005-0000-0000-00005E4A0000}"/>
    <cellStyle name="Normal 3 4 3 3 3 2 3 2" xfId="19060" xr:uid="{00000000-0005-0000-0000-00005F4A0000}"/>
    <cellStyle name="Normal 3 4 3 3 3 2 3 2 2" xfId="40705" xr:uid="{00000000-0005-0000-0000-0000604A0000}"/>
    <cellStyle name="Normal 3 4 3 3 3 2 3 3" xfId="29883" xr:uid="{00000000-0005-0000-0000-0000614A0000}"/>
    <cellStyle name="Normal 3 4 3 3 3 2 4" xfId="13649" xr:uid="{00000000-0005-0000-0000-0000624A0000}"/>
    <cellStyle name="Normal 3 4 3 3 3 2 4 2" xfId="35294" xr:uid="{00000000-0005-0000-0000-0000634A0000}"/>
    <cellStyle name="Normal 3 4 3 3 3 2 5" xfId="24472" xr:uid="{00000000-0005-0000-0000-0000644A0000}"/>
    <cellStyle name="Normal 3 4 3 3 3 3" xfId="4162" xr:uid="{00000000-0005-0000-0000-0000654A0000}"/>
    <cellStyle name="Normal 3 4 3 3 3 3 2" xfId="9587" xr:uid="{00000000-0005-0000-0000-0000664A0000}"/>
    <cellStyle name="Normal 3 4 3 3 3 3 2 2" xfId="20409" xr:uid="{00000000-0005-0000-0000-0000674A0000}"/>
    <cellStyle name="Normal 3 4 3 3 3 3 2 2 2" xfId="42054" xr:uid="{00000000-0005-0000-0000-0000684A0000}"/>
    <cellStyle name="Normal 3 4 3 3 3 3 2 3" xfId="31232" xr:uid="{00000000-0005-0000-0000-0000694A0000}"/>
    <cellStyle name="Normal 3 4 3 3 3 3 3" xfId="14998" xr:uid="{00000000-0005-0000-0000-00006A4A0000}"/>
    <cellStyle name="Normal 3 4 3 3 3 3 3 2" xfId="36643" xr:uid="{00000000-0005-0000-0000-00006B4A0000}"/>
    <cellStyle name="Normal 3 4 3 3 3 3 4" xfId="25821" xr:uid="{00000000-0005-0000-0000-00006C4A0000}"/>
    <cellStyle name="Normal 3 4 3 3 3 4" xfId="6891" xr:uid="{00000000-0005-0000-0000-00006D4A0000}"/>
    <cellStyle name="Normal 3 4 3 3 3 4 2" xfId="17713" xr:uid="{00000000-0005-0000-0000-00006E4A0000}"/>
    <cellStyle name="Normal 3 4 3 3 3 4 2 2" xfId="39358" xr:uid="{00000000-0005-0000-0000-00006F4A0000}"/>
    <cellStyle name="Normal 3 4 3 3 3 4 3" xfId="28536" xr:uid="{00000000-0005-0000-0000-0000704A0000}"/>
    <cellStyle name="Normal 3 4 3 3 3 5" xfId="12302" xr:uid="{00000000-0005-0000-0000-0000714A0000}"/>
    <cellStyle name="Normal 3 4 3 3 3 5 2" xfId="33947" xr:uid="{00000000-0005-0000-0000-0000724A0000}"/>
    <cellStyle name="Normal 3 4 3 3 3 6" xfId="23125" xr:uid="{00000000-0005-0000-0000-0000734A0000}"/>
    <cellStyle name="Normal 3 4 3 3 4" xfId="1913" xr:uid="{00000000-0005-0000-0000-0000744A0000}"/>
    <cellStyle name="Normal 3 4 3 3 4 2" xfId="4611" xr:uid="{00000000-0005-0000-0000-0000754A0000}"/>
    <cellStyle name="Normal 3 4 3 3 4 2 2" xfId="10036" xr:uid="{00000000-0005-0000-0000-0000764A0000}"/>
    <cellStyle name="Normal 3 4 3 3 4 2 2 2" xfId="20858" xr:uid="{00000000-0005-0000-0000-0000774A0000}"/>
    <cellStyle name="Normal 3 4 3 3 4 2 2 2 2" xfId="42503" xr:uid="{00000000-0005-0000-0000-0000784A0000}"/>
    <cellStyle name="Normal 3 4 3 3 4 2 2 3" xfId="31681" xr:uid="{00000000-0005-0000-0000-0000794A0000}"/>
    <cellStyle name="Normal 3 4 3 3 4 2 3" xfId="15447" xr:uid="{00000000-0005-0000-0000-00007A4A0000}"/>
    <cellStyle name="Normal 3 4 3 3 4 2 3 2" xfId="37092" xr:uid="{00000000-0005-0000-0000-00007B4A0000}"/>
    <cellStyle name="Normal 3 4 3 3 4 2 4" xfId="26270" xr:uid="{00000000-0005-0000-0000-00007C4A0000}"/>
    <cellStyle name="Normal 3 4 3 3 4 3" xfId="7340" xr:uid="{00000000-0005-0000-0000-00007D4A0000}"/>
    <cellStyle name="Normal 3 4 3 3 4 3 2" xfId="18162" xr:uid="{00000000-0005-0000-0000-00007E4A0000}"/>
    <cellStyle name="Normal 3 4 3 3 4 3 2 2" xfId="39807" xr:uid="{00000000-0005-0000-0000-00007F4A0000}"/>
    <cellStyle name="Normal 3 4 3 3 4 3 3" xfId="28985" xr:uid="{00000000-0005-0000-0000-0000804A0000}"/>
    <cellStyle name="Normal 3 4 3 3 4 4" xfId="12751" xr:uid="{00000000-0005-0000-0000-0000814A0000}"/>
    <cellStyle name="Normal 3 4 3 3 4 4 2" xfId="34396" xr:uid="{00000000-0005-0000-0000-0000824A0000}"/>
    <cellStyle name="Normal 3 4 3 3 4 5" xfId="23574" xr:uid="{00000000-0005-0000-0000-0000834A0000}"/>
    <cellStyle name="Normal 3 4 3 3 5" xfId="3264" xr:uid="{00000000-0005-0000-0000-0000844A0000}"/>
    <cellStyle name="Normal 3 4 3 3 5 2" xfId="8689" xr:uid="{00000000-0005-0000-0000-0000854A0000}"/>
    <cellStyle name="Normal 3 4 3 3 5 2 2" xfId="19511" xr:uid="{00000000-0005-0000-0000-0000864A0000}"/>
    <cellStyle name="Normal 3 4 3 3 5 2 2 2" xfId="41156" xr:uid="{00000000-0005-0000-0000-0000874A0000}"/>
    <cellStyle name="Normal 3 4 3 3 5 2 3" xfId="30334" xr:uid="{00000000-0005-0000-0000-0000884A0000}"/>
    <cellStyle name="Normal 3 4 3 3 5 3" xfId="14100" xr:uid="{00000000-0005-0000-0000-0000894A0000}"/>
    <cellStyle name="Normal 3 4 3 3 5 3 2" xfId="35745" xr:uid="{00000000-0005-0000-0000-00008A4A0000}"/>
    <cellStyle name="Normal 3 4 3 3 5 4" xfId="24923" xr:uid="{00000000-0005-0000-0000-00008B4A0000}"/>
    <cellStyle name="Normal 3 4 3 3 6" xfId="5993" xr:uid="{00000000-0005-0000-0000-00008C4A0000}"/>
    <cellStyle name="Normal 3 4 3 3 6 2" xfId="16815" xr:uid="{00000000-0005-0000-0000-00008D4A0000}"/>
    <cellStyle name="Normal 3 4 3 3 6 2 2" xfId="38460" xr:uid="{00000000-0005-0000-0000-00008E4A0000}"/>
    <cellStyle name="Normal 3 4 3 3 6 3" xfId="27638" xr:uid="{00000000-0005-0000-0000-00008F4A0000}"/>
    <cellStyle name="Normal 3 4 3 3 7" xfId="11404" xr:uid="{00000000-0005-0000-0000-0000904A0000}"/>
    <cellStyle name="Normal 3 4 3 3 7 2" xfId="33049" xr:uid="{00000000-0005-0000-0000-0000914A0000}"/>
    <cellStyle name="Normal 3 4 3 3 8" xfId="22227" xr:uid="{00000000-0005-0000-0000-0000924A0000}"/>
    <cellStyle name="Normal 3 4 3 4" xfId="714" xr:uid="{00000000-0005-0000-0000-0000934A0000}"/>
    <cellStyle name="Normal 3 4 3 4 2" xfId="2063" xr:uid="{00000000-0005-0000-0000-0000944A0000}"/>
    <cellStyle name="Normal 3 4 3 4 2 2" xfId="4761" xr:uid="{00000000-0005-0000-0000-0000954A0000}"/>
    <cellStyle name="Normal 3 4 3 4 2 2 2" xfId="10186" xr:uid="{00000000-0005-0000-0000-0000964A0000}"/>
    <cellStyle name="Normal 3 4 3 4 2 2 2 2" xfId="21008" xr:uid="{00000000-0005-0000-0000-0000974A0000}"/>
    <cellStyle name="Normal 3 4 3 4 2 2 2 2 2" xfId="42653" xr:uid="{00000000-0005-0000-0000-0000984A0000}"/>
    <cellStyle name="Normal 3 4 3 4 2 2 2 3" xfId="31831" xr:uid="{00000000-0005-0000-0000-0000994A0000}"/>
    <cellStyle name="Normal 3 4 3 4 2 2 3" xfId="15597" xr:uid="{00000000-0005-0000-0000-00009A4A0000}"/>
    <cellStyle name="Normal 3 4 3 4 2 2 3 2" xfId="37242" xr:uid="{00000000-0005-0000-0000-00009B4A0000}"/>
    <cellStyle name="Normal 3 4 3 4 2 2 4" xfId="26420" xr:uid="{00000000-0005-0000-0000-00009C4A0000}"/>
    <cellStyle name="Normal 3 4 3 4 2 3" xfId="7490" xr:uid="{00000000-0005-0000-0000-00009D4A0000}"/>
    <cellStyle name="Normal 3 4 3 4 2 3 2" xfId="18312" xr:uid="{00000000-0005-0000-0000-00009E4A0000}"/>
    <cellStyle name="Normal 3 4 3 4 2 3 2 2" xfId="39957" xr:uid="{00000000-0005-0000-0000-00009F4A0000}"/>
    <cellStyle name="Normal 3 4 3 4 2 3 3" xfId="29135" xr:uid="{00000000-0005-0000-0000-0000A04A0000}"/>
    <cellStyle name="Normal 3 4 3 4 2 4" xfId="12901" xr:uid="{00000000-0005-0000-0000-0000A14A0000}"/>
    <cellStyle name="Normal 3 4 3 4 2 4 2" xfId="34546" xr:uid="{00000000-0005-0000-0000-0000A24A0000}"/>
    <cellStyle name="Normal 3 4 3 4 2 5" xfId="23724" xr:uid="{00000000-0005-0000-0000-0000A34A0000}"/>
    <cellStyle name="Normal 3 4 3 4 3" xfId="3414" xr:uid="{00000000-0005-0000-0000-0000A44A0000}"/>
    <cellStyle name="Normal 3 4 3 4 3 2" xfId="8839" xr:uid="{00000000-0005-0000-0000-0000A54A0000}"/>
    <cellStyle name="Normal 3 4 3 4 3 2 2" xfId="19661" xr:uid="{00000000-0005-0000-0000-0000A64A0000}"/>
    <cellStyle name="Normal 3 4 3 4 3 2 2 2" xfId="41306" xr:uid="{00000000-0005-0000-0000-0000A74A0000}"/>
    <cellStyle name="Normal 3 4 3 4 3 2 3" xfId="30484" xr:uid="{00000000-0005-0000-0000-0000A84A0000}"/>
    <cellStyle name="Normal 3 4 3 4 3 3" xfId="14250" xr:uid="{00000000-0005-0000-0000-0000A94A0000}"/>
    <cellStyle name="Normal 3 4 3 4 3 3 2" xfId="35895" xr:uid="{00000000-0005-0000-0000-0000AA4A0000}"/>
    <cellStyle name="Normal 3 4 3 4 3 4" xfId="25073" xr:uid="{00000000-0005-0000-0000-0000AB4A0000}"/>
    <cellStyle name="Normal 3 4 3 4 4" xfId="6143" xr:uid="{00000000-0005-0000-0000-0000AC4A0000}"/>
    <cellStyle name="Normal 3 4 3 4 4 2" xfId="16965" xr:uid="{00000000-0005-0000-0000-0000AD4A0000}"/>
    <cellStyle name="Normal 3 4 3 4 4 2 2" xfId="38610" xr:uid="{00000000-0005-0000-0000-0000AE4A0000}"/>
    <cellStyle name="Normal 3 4 3 4 4 3" xfId="27788" xr:uid="{00000000-0005-0000-0000-0000AF4A0000}"/>
    <cellStyle name="Normal 3 4 3 4 5" xfId="11554" xr:uid="{00000000-0005-0000-0000-0000B04A0000}"/>
    <cellStyle name="Normal 3 4 3 4 5 2" xfId="33199" xr:uid="{00000000-0005-0000-0000-0000B14A0000}"/>
    <cellStyle name="Normal 3 4 3 4 6" xfId="22377" xr:uid="{00000000-0005-0000-0000-0000B24A0000}"/>
    <cellStyle name="Normal 3 4 3 5" xfId="1163" xr:uid="{00000000-0005-0000-0000-0000B34A0000}"/>
    <cellStyle name="Normal 3 4 3 5 2" xfId="2512" xr:uid="{00000000-0005-0000-0000-0000B44A0000}"/>
    <cellStyle name="Normal 3 4 3 5 2 2" xfId="5210" xr:uid="{00000000-0005-0000-0000-0000B54A0000}"/>
    <cellStyle name="Normal 3 4 3 5 2 2 2" xfId="10635" xr:uid="{00000000-0005-0000-0000-0000B64A0000}"/>
    <cellStyle name="Normal 3 4 3 5 2 2 2 2" xfId="21457" xr:uid="{00000000-0005-0000-0000-0000B74A0000}"/>
    <cellStyle name="Normal 3 4 3 5 2 2 2 2 2" xfId="43102" xr:uid="{00000000-0005-0000-0000-0000B84A0000}"/>
    <cellStyle name="Normal 3 4 3 5 2 2 2 3" xfId="32280" xr:uid="{00000000-0005-0000-0000-0000B94A0000}"/>
    <cellStyle name="Normal 3 4 3 5 2 2 3" xfId="16046" xr:uid="{00000000-0005-0000-0000-0000BA4A0000}"/>
    <cellStyle name="Normal 3 4 3 5 2 2 3 2" xfId="37691" xr:uid="{00000000-0005-0000-0000-0000BB4A0000}"/>
    <cellStyle name="Normal 3 4 3 5 2 2 4" xfId="26869" xr:uid="{00000000-0005-0000-0000-0000BC4A0000}"/>
    <cellStyle name="Normal 3 4 3 5 2 3" xfId="7939" xr:uid="{00000000-0005-0000-0000-0000BD4A0000}"/>
    <cellStyle name="Normal 3 4 3 5 2 3 2" xfId="18761" xr:uid="{00000000-0005-0000-0000-0000BE4A0000}"/>
    <cellStyle name="Normal 3 4 3 5 2 3 2 2" xfId="40406" xr:uid="{00000000-0005-0000-0000-0000BF4A0000}"/>
    <cellStyle name="Normal 3 4 3 5 2 3 3" xfId="29584" xr:uid="{00000000-0005-0000-0000-0000C04A0000}"/>
    <cellStyle name="Normal 3 4 3 5 2 4" xfId="13350" xr:uid="{00000000-0005-0000-0000-0000C14A0000}"/>
    <cellStyle name="Normal 3 4 3 5 2 4 2" xfId="34995" xr:uid="{00000000-0005-0000-0000-0000C24A0000}"/>
    <cellStyle name="Normal 3 4 3 5 2 5" xfId="24173" xr:uid="{00000000-0005-0000-0000-0000C34A0000}"/>
    <cellStyle name="Normal 3 4 3 5 3" xfId="3863" xr:uid="{00000000-0005-0000-0000-0000C44A0000}"/>
    <cellStyle name="Normal 3 4 3 5 3 2" xfId="9288" xr:uid="{00000000-0005-0000-0000-0000C54A0000}"/>
    <cellStyle name="Normal 3 4 3 5 3 2 2" xfId="20110" xr:uid="{00000000-0005-0000-0000-0000C64A0000}"/>
    <cellStyle name="Normal 3 4 3 5 3 2 2 2" xfId="41755" xr:uid="{00000000-0005-0000-0000-0000C74A0000}"/>
    <cellStyle name="Normal 3 4 3 5 3 2 3" xfId="30933" xr:uid="{00000000-0005-0000-0000-0000C84A0000}"/>
    <cellStyle name="Normal 3 4 3 5 3 3" xfId="14699" xr:uid="{00000000-0005-0000-0000-0000C94A0000}"/>
    <cellStyle name="Normal 3 4 3 5 3 3 2" xfId="36344" xr:uid="{00000000-0005-0000-0000-0000CA4A0000}"/>
    <cellStyle name="Normal 3 4 3 5 3 4" xfId="25522" xr:uid="{00000000-0005-0000-0000-0000CB4A0000}"/>
    <cellStyle name="Normal 3 4 3 5 4" xfId="6592" xr:uid="{00000000-0005-0000-0000-0000CC4A0000}"/>
    <cellStyle name="Normal 3 4 3 5 4 2" xfId="17414" xr:uid="{00000000-0005-0000-0000-0000CD4A0000}"/>
    <cellStyle name="Normal 3 4 3 5 4 2 2" xfId="39059" xr:uid="{00000000-0005-0000-0000-0000CE4A0000}"/>
    <cellStyle name="Normal 3 4 3 5 4 3" xfId="28237" xr:uid="{00000000-0005-0000-0000-0000CF4A0000}"/>
    <cellStyle name="Normal 3 4 3 5 5" xfId="12003" xr:uid="{00000000-0005-0000-0000-0000D04A0000}"/>
    <cellStyle name="Normal 3 4 3 5 5 2" xfId="33648" xr:uid="{00000000-0005-0000-0000-0000D14A0000}"/>
    <cellStyle name="Normal 3 4 3 5 6" xfId="22826" xr:uid="{00000000-0005-0000-0000-0000D24A0000}"/>
    <cellStyle name="Normal 3 4 3 6" xfId="1614" xr:uid="{00000000-0005-0000-0000-0000D34A0000}"/>
    <cellStyle name="Normal 3 4 3 6 2" xfId="4312" xr:uid="{00000000-0005-0000-0000-0000D44A0000}"/>
    <cellStyle name="Normal 3 4 3 6 2 2" xfId="9737" xr:uid="{00000000-0005-0000-0000-0000D54A0000}"/>
    <cellStyle name="Normal 3 4 3 6 2 2 2" xfId="20559" xr:uid="{00000000-0005-0000-0000-0000D64A0000}"/>
    <cellStyle name="Normal 3 4 3 6 2 2 2 2" xfId="42204" xr:uid="{00000000-0005-0000-0000-0000D74A0000}"/>
    <cellStyle name="Normal 3 4 3 6 2 2 3" xfId="31382" xr:uid="{00000000-0005-0000-0000-0000D84A0000}"/>
    <cellStyle name="Normal 3 4 3 6 2 3" xfId="15148" xr:uid="{00000000-0005-0000-0000-0000D94A0000}"/>
    <cellStyle name="Normal 3 4 3 6 2 3 2" xfId="36793" xr:uid="{00000000-0005-0000-0000-0000DA4A0000}"/>
    <cellStyle name="Normal 3 4 3 6 2 4" xfId="25971" xr:uid="{00000000-0005-0000-0000-0000DB4A0000}"/>
    <cellStyle name="Normal 3 4 3 6 3" xfId="7041" xr:uid="{00000000-0005-0000-0000-0000DC4A0000}"/>
    <cellStyle name="Normal 3 4 3 6 3 2" xfId="17863" xr:uid="{00000000-0005-0000-0000-0000DD4A0000}"/>
    <cellStyle name="Normal 3 4 3 6 3 2 2" xfId="39508" xr:uid="{00000000-0005-0000-0000-0000DE4A0000}"/>
    <cellStyle name="Normal 3 4 3 6 3 3" xfId="28686" xr:uid="{00000000-0005-0000-0000-0000DF4A0000}"/>
    <cellStyle name="Normal 3 4 3 6 4" xfId="12452" xr:uid="{00000000-0005-0000-0000-0000E04A0000}"/>
    <cellStyle name="Normal 3 4 3 6 4 2" xfId="34097" xr:uid="{00000000-0005-0000-0000-0000E14A0000}"/>
    <cellStyle name="Normal 3 4 3 6 5" xfId="23275" xr:uid="{00000000-0005-0000-0000-0000E24A0000}"/>
    <cellStyle name="Normal 3 4 3 7" xfId="2965" xr:uid="{00000000-0005-0000-0000-0000E34A0000}"/>
    <cellStyle name="Normal 3 4 3 7 2" xfId="8390" xr:uid="{00000000-0005-0000-0000-0000E44A0000}"/>
    <cellStyle name="Normal 3 4 3 7 2 2" xfId="19212" xr:uid="{00000000-0005-0000-0000-0000E54A0000}"/>
    <cellStyle name="Normal 3 4 3 7 2 2 2" xfId="40857" xr:uid="{00000000-0005-0000-0000-0000E64A0000}"/>
    <cellStyle name="Normal 3 4 3 7 2 3" xfId="30035" xr:uid="{00000000-0005-0000-0000-0000E74A0000}"/>
    <cellStyle name="Normal 3 4 3 7 3" xfId="13801" xr:uid="{00000000-0005-0000-0000-0000E84A0000}"/>
    <cellStyle name="Normal 3 4 3 7 3 2" xfId="35446" xr:uid="{00000000-0005-0000-0000-0000E94A0000}"/>
    <cellStyle name="Normal 3 4 3 7 4" xfId="24624" xr:uid="{00000000-0005-0000-0000-0000EA4A0000}"/>
    <cellStyle name="Normal 3 4 3 8" xfId="5694" xr:uid="{00000000-0005-0000-0000-0000EB4A0000}"/>
    <cellStyle name="Normal 3 4 3 8 2" xfId="16516" xr:uid="{00000000-0005-0000-0000-0000EC4A0000}"/>
    <cellStyle name="Normal 3 4 3 8 2 2" xfId="38161" xr:uid="{00000000-0005-0000-0000-0000ED4A0000}"/>
    <cellStyle name="Normal 3 4 3 8 3" xfId="27339" xr:uid="{00000000-0005-0000-0000-0000EE4A0000}"/>
    <cellStyle name="Normal 3 4 3 9" xfId="11105" xr:uid="{00000000-0005-0000-0000-0000EF4A0000}"/>
    <cellStyle name="Normal 3 4 3 9 2" xfId="32750" xr:uid="{00000000-0005-0000-0000-0000F04A0000}"/>
    <cellStyle name="Normal 3 4 4" xfId="358" xr:uid="{00000000-0005-0000-0000-0000F14A0000}"/>
    <cellStyle name="Normal 3 4 4 2" xfId="807" xr:uid="{00000000-0005-0000-0000-0000F24A0000}"/>
    <cellStyle name="Normal 3 4 4 2 2" xfId="2156" xr:uid="{00000000-0005-0000-0000-0000F34A0000}"/>
    <cellStyle name="Normal 3 4 4 2 2 2" xfId="4854" xr:uid="{00000000-0005-0000-0000-0000F44A0000}"/>
    <cellStyle name="Normal 3 4 4 2 2 2 2" xfId="10279" xr:uid="{00000000-0005-0000-0000-0000F54A0000}"/>
    <cellStyle name="Normal 3 4 4 2 2 2 2 2" xfId="21101" xr:uid="{00000000-0005-0000-0000-0000F64A0000}"/>
    <cellStyle name="Normal 3 4 4 2 2 2 2 2 2" xfId="42746" xr:uid="{00000000-0005-0000-0000-0000F74A0000}"/>
    <cellStyle name="Normal 3 4 4 2 2 2 2 3" xfId="31924" xr:uid="{00000000-0005-0000-0000-0000F84A0000}"/>
    <cellStyle name="Normal 3 4 4 2 2 2 3" xfId="15690" xr:uid="{00000000-0005-0000-0000-0000F94A0000}"/>
    <cellStyle name="Normal 3 4 4 2 2 2 3 2" xfId="37335" xr:uid="{00000000-0005-0000-0000-0000FA4A0000}"/>
    <cellStyle name="Normal 3 4 4 2 2 2 4" xfId="26513" xr:uid="{00000000-0005-0000-0000-0000FB4A0000}"/>
    <cellStyle name="Normal 3 4 4 2 2 3" xfId="7583" xr:uid="{00000000-0005-0000-0000-0000FC4A0000}"/>
    <cellStyle name="Normal 3 4 4 2 2 3 2" xfId="18405" xr:uid="{00000000-0005-0000-0000-0000FD4A0000}"/>
    <cellStyle name="Normal 3 4 4 2 2 3 2 2" xfId="40050" xr:uid="{00000000-0005-0000-0000-0000FE4A0000}"/>
    <cellStyle name="Normal 3 4 4 2 2 3 3" xfId="29228" xr:uid="{00000000-0005-0000-0000-0000FF4A0000}"/>
    <cellStyle name="Normal 3 4 4 2 2 4" xfId="12994" xr:uid="{00000000-0005-0000-0000-0000004B0000}"/>
    <cellStyle name="Normal 3 4 4 2 2 4 2" xfId="34639" xr:uid="{00000000-0005-0000-0000-0000014B0000}"/>
    <cellStyle name="Normal 3 4 4 2 2 5" xfId="23817" xr:uid="{00000000-0005-0000-0000-0000024B0000}"/>
    <cellStyle name="Normal 3 4 4 2 3" xfId="3507" xr:uid="{00000000-0005-0000-0000-0000034B0000}"/>
    <cellStyle name="Normal 3 4 4 2 3 2" xfId="8932" xr:uid="{00000000-0005-0000-0000-0000044B0000}"/>
    <cellStyle name="Normal 3 4 4 2 3 2 2" xfId="19754" xr:uid="{00000000-0005-0000-0000-0000054B0000}"/>
    <cellStyle name="Normal 3 4 4 2 3 2 2 2" xfId="41399" xr:uid="{00000000-0005-0000-0000-0000064B0000}"/>
    <cellStyle name="Normal 3 4 4 2 3 2 3" xfId="30577" xr:uid="{00000000-0005-0000-0000-0000074B0000}"/>
    <cellStyle name="Normal 3 4 4 2 3 3" xfId="14343" xr:uid="{00000000-0005-0000-0000-0000084B0000}"/>
    <cellStyle name="Normal 3 4 4 2 3 3 2" xfId="35988" xr:uid="{00000000-0005-0000-0000-0000094B0000}"/>
    <cellStyle name="Normal 3 4 4 2 3 4" xfId="25166" xr:uid="{00000000-0005-0000-0000-00000A4B0000}"/>
    <cellStyle name="Normal 3 4 4 2 4" xfId="6236" xr:uid="{00000000-0005-0000-0000-00000B4B0000}"/>
    <cellStyle name="Normal 3 4 4 2 4 2" xfId="17058" xr:uid="{00000000-0005-0000-0000-00000C4B0000}"/>
    <cellStyle name="Normal 3 4 4 2 4 2 2" xfId="38703" xr:uid="{00000000-0005-0000-0000-00000D4B0000}"/>
    <cellStyle name="Normal 3 4 4 2 4 3" xfId="27881" xr:uid="{00000000-0005-0000-0000-00000E4B0000}"/>
    <cellStyle name="Normal 3 4 4 2 5" xfId="11647" xr:uid="{00000000-0005-0000-0000-00000F4B0000}"/>
    <cellStyle name="Normal 3 4 4 2 5 2" xfId="33292" xr:uid="{00000000-0005-0000-0000-0000104B0000}"/>
    <cellStyle name="Normal 3 4 4 2 6" xfId="22470" xr:uid="{00000000-0005-0000-0000-0000114B0000}"/>
    <cellStyle name="Normal 3 4 4 3" xfId="1256" xr:uid="{00000000-0005-0000-0000-0000124B0000}"/>
    <cellStyle name="Normal 3 4 4 3 2" xfId="2605" xr:uid="{00000000-0005-0000-0000-0000134B0000}"/>
    <cellStyle name="Normal 3 4 4 3 2 2" xfId="5303" xr:uid="{00000000-0005-0000-0000-0000144B0000}"/>
    <cellStyle name="Normal 3 4 4 3 2 2 2" xfId="10728" xr:uid="{00000000-0005-0000-0000-0000154B0000}"/>
    <cellStyle name="Normal 3 4 4 3 2 2 2 2" xfId="21550" xr:uid="{00000000-0005-0000-0000-0000164B0000}"/>
    <cellStyle name="Normal 3 4 4 3 2 2 2 2 2" xfId="43195" xr:uid="{00000000-0005-0000-0000-0000174B0000}"/>
    <cellStyle name="Normal 3 4 4 3 2 2 2 3" xfId="32373" xr:uid="{00000000-0005-0000-0000-0000184B0000}"/>
    <cellStyle name="Normal 3 4 4 3 2 2 3" xfId="16139" xr:uid="{00000000-0005-0000-0000-0000194B0000}"/>
    <cellStyle name="Normal 3 4 4 3 2 2 3 2" xfId="37784" xr:uid="{00000000-0005-0000-0000-00001A4B0000}"/>
    <cellStyle name="Normal 3 4 4 3 2 2 4" xfId="26962" xr:uid="{00000000-0005-0000-0000-00001B4B0000}"/>
    <cellStyle name="Normal 3 4 4 3 2 3" xfId="8032" xr:uid="{00000000-0005-0000-0000-00001C4B0000}"/>
    <cellStyle name="Normal 3 4 4 3 2 3 2" xfId="18854" xr:uid="{00000000-0005-0000-0000-00001D4B0000}"/>
    <cellStyle name="Normal 3 4 4 3 2 3 2 2" xfId="40499" xr:uid="{00000000-0005-0000-0000-00001E4B0000}"/>
    <cellStyle name="Normal 3 4 4 3 2 3 3" xfId="29677" xr:uid="{00000000-0005-0000-0000-00001F4B0000}"/>
    <cellStyle name="Normal 3 4 4 3 2 4" xfId="13443" xr:uid="{00000000-0005-0000-0000-0000204B0000}"/>
    <cellStyle name="Normal 3 4 4 3 2 4 2" xfId="35088" xr:uid="{00000000-0005-0000-0000-0000214B0000}"/>
    <cellStyle name="Normal 3 4 4 3 2 5" xfId="24266" xr:uid="{00000000-0005-0000-0000-0000224B0000}"/>
    <cellStyle name="Normal 3 4 4 3 3" xfId="3956" xr:uid="{00000000-0005-0000-0000-0000234B0000}"/>
    <cellStyle name="Normal 3 4 4 3 3 2" xfId="9381" xr:uid="{00000000-0005-0000-0000-0000244B0000}"/>
    <cellStyle name="Normal 3 4 4 3 3 2 2" xfId="20203" xr:uid="{00000000-0005-0000-0000-0000254B0000}"/>
    <cellStyle name="Normal 3 4 4 3 3 2 2 2" xfId="41848" xr:uid="{00000000-0005-0000-0000-0000264B0000}"/>
    <cellStyle name="Normal 3 4 4 3 3 2 3" xfId="31026" xr:uid="{00000000-0005-0000-0000-0000274B0000}"/>
    <cellStyle name="Normal 3 4 4 3 3 3" xfId="14792" xr:uid="{00000000-0005-0000-0000-0000284B0000}"/>
    <cellStyle name="Normal 3 4 4 3 3 3 2" xfId="36437" xr:uid="{00000000-0005-0000-0000-0000294B0000}"/>
    <cellStyle name="Normal 3 4 4 3 3 4" xfId="25615" xr:uid="{00000000-0005-0000-0000-00002A4B0000}"/>
    <cellStyle name="Normal 3 4 4 3 4" xfId="6685" xr:uid="{00000000-0005-0000-0000-00002B4B0000}"/>
    <cellStyle name="Normal 3 4 4 3 4 2" xfId="17507" xr:uid="{00000000-0005-0000-0000-00002C4B0000}"/>
    <cellStyle name="Normal 3 4 4 3 4 2 2" xfId="39152" xr:uid="{00000000-0005-0000-0000-00002D4B0000}"/>
    <cellStyle name="Normal 3 4 4 3 4 3" xfId="28330" xr:uid="{00000000-0005-0000-0000-00002E4B0000}"/>
    <cellStyle name="Normal 3 4 4 3 5" xfId="12096" xr:uid="{00000000-0005-0000-0000-00002F4B0000}"/>
    <cellStyle name="Normal 3 4 4 3 5 2" xfId="33741" xr:uid="{00000000-0005-0000-0000-0000304B0000}"/>
    <cellStyle name="Normal 3 4 4 3 6" xfId="22919" xr:uid="{00000000-0005-0000-0000-0000314B0000}"/>
    <cellStyle name="Normal 3 4 4 4" xfId="1707" xr:uid="{00000000-0005-0000-0000-0000324B0000}"/>
    <cellStyle name="Normal 3 4 4 4 2" xfId="4405" xr:uid="{00000000-0005-0000-0000-0000334B0000}"/>
    <cellStyle name="Normal 3 4 4 4 2 2" xfId="9830" xr:uid="{00000000-0005-0000-0000-0000344B0000}"/>
    <cellStyle name="Normal 3 4 4 4 2 2 2" xfId="20652" xr:uid="{00000000-0005-0000-0000-0000354B0000}"/>
    <cellStyle name="Normal 3 4 4 4 2 2 2 2" xfId="42297" xr:uid="{00000000-0005-0000-0000-0000364B0000}"/>
    <cellStyle name="Normal 3 4 4 4 2 2 3" xfId="31475" xr:uid="{00000000-0005-0000-0000-0000374B0000}"/>
    <cellStyle name="Normal 3 4 4 4 2 3" xfId="15241" xr:uid="{00000000-0005-0000-0000-0000384B0000}"/>
    <cellStyle name="Normal 3 4 4 4 2 3 2" xfId="36886" xr:uid="{00000000-0005-0000-0000-0000394B0000}"/>
    <cellStyle name="Normal 3 4 4 4 2 4" xfId="26064" xr:uid="{00000000-0005-0000-0000-00003A4B0000}"/>
    <cellStyle name="Normal 3 4 4 4 3" xfId="7134" xr:uid="{00000000-0005-0000-0000-00003B4B0000}"/>
    <cellStyle name="Normal 3 4 4 4 3 2" xfId="17956" xr:uid="{00000000-0005-0000-0000-00003C4B0000}"/>
    <cellStyle name="Normal 3 4 4 4 3 2 2" xfId="39601" xr:uid="{00000000-0005-0000-0000-00003D4B0000}"/>
    <cellStyle name="Normal 3 4 4 4 3 3" xfId="28779" xr:uid="{00000000-0005-0000-0000-00003E4B0000}"/>
    <cellStyle name="Normal 3 4 4 4 4" xfId="12545" xr:uid="{00000000-0005-0000-0000-00003F4B0000}"/>
    <cellStyle name="Normal 3 4 4 4 4 2" xfId="34190" xr:uid="{00000000-0005-0000-0000-0000404B0000}"/>
    <cellStyle name="Normal 3 4 4 4 5" xfId="23368" xr:uid="{00000000-0005-0000-0000-0000414B0000}"/>
    <cellStyle name="Normal 3 4 4 5" xfId="3058" xr:uid="{00000000-0005-0000-0000-0000424B0000}"/>
    <cellStyle name="Normal 3 4 4 5 2" xfId="8483" xr:uid="{00000000-0005-0000-0000-0000434B0000}"/>
    <cellStyle name="Normal 3 4 4 5 2 2" xfId="19305" xr:uid="{00000000-0005-0000-0000-0000444B0000}"/>
    <cellStyle name="Normal 3 4 4 5 2 2 2" xfId="40950" xr:uid="{00000000-0005-0000-0000-0000454B0000}"/>
    <cellStyle name="Normal 3 4 4 5 2 3" xfId="30128" xr:uid="{00000000-0005-0000-0000-0000464B0000}"/>
    <cellStyle name="Normal 3 4 4 5 3" xfId="13894" xr:uid="{00000000-0005-0000-0000-0000474B0000}"/>
    <cellStyle name="Normal 3 4 4 5 3 2" xfId="35539" xr:uid="{00000000-0005-0000-0000-0000484B0000}"/>
    <cellStyle name="Normal 3 4 4 5 4" xfId="24717" xr:uid="{00000000-0005-0000-0000-0000494B0000}"/>
    <cellStyle name="Normal 3 4 4 6" xfId="5787" xr:uid="{00000000-0005-0000-0000-00004A4B0000}"/>
    <cellStyle name="Normal 3 4 4 6 2" xfId="16609" xr:uid="{00000000-0005-0000-0000-00004B4B0000}"/>
    <cellStyle name="Normal 3 4 4 6 2 2" xfId="38254" xr:uid="{00000000-0005-0000-0000-00004C4B0000}"/>
    <cellStyle name="Normal 3 4 4 6 3" xfId="27432" xr:uid="{00000000-0005-0000-0000-00004D4B0000}"/>
    <cellStyle name="Normal 3 4 4 7" xfId="11198" xr:uid="{00000000-0005-0000-0000-00004E4B0000}"/>
    <cellStyle name="Normal 3 4 4 7 2" xfId="32843" xr:uid="{00000000-0005-0000-0000-00004F4B0000}"/>
    <cellStyle name="Normal 3 4 4 8" xfId="22021" xr:uid="{00000000-0005-0000-0000-0000504B0000}"/>
    <cellStyle name="Normal 3 4 5" xfId="508" xr:uid="{00000000-0005-0000-0000-0000514B0000}"/>
    <cellStyle name="Normal 3 4 5 2" xfId="957" xr:uid="{00000000-0005-0000-0000-0000524B0000}"/>
    <cellStyle name="Normal 3 4 5 2 2" xfId="2306" xr:uid="{00000000-0005-0000-0000-0000534B0000}"/>
    <cellStyle name="Normal 3 4 5 2 2 2" xfId="5004" xr:uid="{00000000-0005-0000-0000-0000544B0000}"/>
    <cellStyle name="Normal 3 4 5 2 2 2 2" xfId="10429" xr:uid="{00000000-0005-0000-0000-0000554B0000}"/>
    <cellStyle name="Normal 3 4 5 2 2 2 2 2" xfId="21251" xr:uid="{00000000-0005-0000-0000-0000564B0000}"/>
    <cellStyle name="Normal 3 4 5 2 2 2 2 2 2" xfId="42896" xr:uid="{00000000-0005-0000-0000-0000574B0000}"/>
    <cellStyle name="Normal 3 4 5 2 2 2 2 3" xfId="32074" xr:uid="{00000000-0005-0000-0000-0000584B0000}"/>
    <cellStyle name="Normal 3 4 5 2 2 2 3" xfId="15840" xr:uid="{00000000-0005-0000-0000-0000594B0000}"/>
    <cellStyle name="Normal 3 4 5 2 2 2 3 2" xfId="37485" xr:uid="{00000000-0005-0000-0000-00005A4B0000}"/>
    <cellStyle name="Normal 3 4 5 2 2 2 4" xfId="26663" xr:uid="{00000000-0005-0000-0000-00005B4B0000}"/>
    <cellStyle name="Normal 3 4 5 2 2 3" xfId="7733" xr:uid="{00000000-0005-0000-0000-00005C4B0000}"/>
    <cellStyle name="Normal 3 4 5 2 2 3 2" xfId="18555" xr:uid="{00000000-0005-0000-0000-00005D4B0000}"/>
    <cellStyle name="Normal 3 4 5 2 2 3 2 2" xfId="40200" xr:uid="{00000000-0005-0000-0000-00005E4B0000}"/>
    <cellStyle name="Normal 3 4 5 2 2 3 3" xfId="29378" xr:uid="{00000000-0005-0000-0000-00005F4B0000}"/>
    <cellStyle name="Normal 3 4 5 2 2 4" xfId="13144" xr:uid="{00000000-0005-0000-0000-0000604B0000}"/>
    <cellStyle name="Normal 3 4 5 2 2 4 2" xfId="34789" xr:uid="{00000000-0005-0000-0000-0000614B0000}"/>
    <cellStyle name="Normal 3 4 5 2 2 5" xfId="23967" xr:uid="{00000000-0005-0000-0000-0000624B0000}"/>
    <cellStyle name="Normal 3 4 5 2 3" xfId="3657" xr:uid="{00000000-0005-0000-0000-0000634B0000}"/>
    <cellStyle name="Normal 3 4 5 2 3 2" xfId="9082" xr:uid="{00000000-0005-0000-0000-0000644B0000}"/>
    <cellStyle name="Normal 3 4 5 2 3 2 2" xfId="19904" xr:uid="{00000000-0005-0000-0000-0000654B0000}"/>
    <cellStyle name="Normal 3 4 5 2 3 2 2 2" xfId="41549" xr:uid="{00000000-0005-0000-0000-0000664B0000}"/>
    <cellStyle name="Normal 3 4 5 2 3 2 3" xfId="30727" xr:uid="{00000000-0005-0000-0000-0000674B0000}"/>
    <cellStyle name="Normal 3 4 5 2 3 3" xfId="14493" xr:uid="{00000000-0005-0000-0000-0000684B0000}"/>
    <cellStyle name="Normal 3 4 5 2 3 3 2" xfId="36138" xr:uid="{00000000-0005-0000-0000-0000694B0000}"/>
    <cellStyle name="Normal 3 4 5 2 3 4" xfId="25316" xr:uid="{00000000-0005-0000-0000-00006A4B0000}"/>
    <cellStyle name="Normal 3 4 5 2 4" xfId="6386" xr:uid="{00000000-0005-0000-0000-00006B4B0000}"/>
    <cellStyle name="Normal 3 4 5 2 4 2" xfId="17208" xr:uid="{00000000-0005-0000-0000-00006C4B0000}"/>
    <cellStyle name="Normal 3 4 5 2 4 2 2" xfId="38853" xr:uid="{00000000-0005-0000-0000-00006D4B0000}"/>
    <cellStyle name="Normal 3 4 5 2 4 3" xfId="28031" xr:uid="{00000000-0005-0000-0000-00006E4B0000}"/>
    <cellStyle name="Normal 3 4 5 2 5" xfId="11797" xr:uid="{00000000-0005-0000-0000-00006F4B0000}"/>
    <cellStyle name="Normal 3 4 5 2 5 2" xfId="33442" xr:uid="{00000000-0005-0000-0000-0000704B0000}"/>
    <cellStyle name="Normal 3 4 5 2 6" xfId="22620" xr:uid="{00000000-0005-0000-0000-0000714B0000}"/>
    <cellStyle name="Normal 3 4 5 3" xfId="1406" xr:uid="{00000000-0005-0000-0000-0000724B0000}"/>
    <cellStyle name="Normal 3 4 5 3 2" xfId="2755" xr:uid="{00000000-0005-0000-0000-0000734B0000}"/>
    <cellStyle name="Normal 3 4 5 3 2 2" xfId="5453" xr:uid="{00000000-0005-0000-0000-0000744B0000}"/>
    <cellStyle name="Normal 3 4 5 3 2 2 2" xfId="10878" xr:uid="{00000000-0005-0000-0000-0000754B0000}"/>
    <cellStyle name="Normal 3 4 5 3 2 2 2 2" xfId="21700" xr:uid="{00000000-0005-0000-0000-0000764B0000}"/>
    <cellStyle name="Normal 3 4 5 3 2 2 2 2 2" xfId="43345" xr:uid="{00000000-0005-0000-0000-0000774B0000}"/>
    <cellStyle name="Normal 3 4 5 3 2 2 2 3" xfId="32523" xr:uid="{00000000-0005-0000-0000-0000784B0000}"/>
    <cellStyle name="Normal 3 4 5 3 2 2 3" xfId="16289" xr:uid="{00000000-0005-0000-0000-0000794B0000}"/>
    <cellStyle name="Normal 3 4 5 3 2 2 3 2" xfId="37934" xr:uid="{00000000-0005-0000-0000-00007A4B0000}"/>
    <cellStyle name="Normal 3 4 5 3 2 2 4" xfId="27112" xr:uid="{00000000-0005-0000-0000-00007B4B0000}"/>
    <cellStyle name="Normal 3 4 5 3 2 3" xfId="8182" xr:uid="{00000000-0005-0000-0000-00007C4B0000}"/>
    <cellStyle name="Normal 3 4 5 3 2 3 2" xfId="19004" xr:uid="{00000000-0005-0000-0000-00007D4B0000}"/>
    <cellStyle name="Normal 3 4 5 3 2 3 2 2" xfId="40649" xr:uid="{00000000-0005-0000-0000-00007E4B0000}"/>
    <cellStyle name="Normal 3 4 5 3 2 3 3" xfId="29827" xr:uid="{00000000-0005-0000-0000-00007F4B0000}"/>
    <cellStyle name="Normal 3 4 5 3 2 4" xfId="13593" xr:uid="{00000000-0005-0000-0000-0000804B0000}"/>
    <cellStyle name="Normal 3 4 5 3 2 4 2" xfId="35238" xr:uid="{00000000-0005-0000-0000-0000814B0000}"/>
    <cellStyle name="Normal 3 4 5 3 2 5" xfId="24416" xr:uid="{00000000-0005-0000-0000-0000824B0000}"/>
    <cellStyle name="Normal 3 4 5 3 3" xfId="4106" xr:uid="{00000000-0005-0000-0000-0000834B0000}"/>
    <cellStyle name="Normal 3 4 5 3 3 2" xfId="9531" xr:uid="{00000000-0005-0000-0000-0000844B0000}"/>
    <cellStyle name="Normal 3 4 5 3 3 2 2" xfId="20353" xr:uid="{00000000-0005-0000-0000-0000854B0000}"/>
    <cellStyle name="Normal 3 4 5 3 3 2 2 2" xfId="41998" xr:uid="{00000000-0005-0000-0000-0000864B0000}"/>
    <cellStyle name="Normal 3 4 5 3 3 2 3" xfId="31176" xr:uid="{00000000-0005-0000-0000-0000874B0000}"/>
    <cellStyle name="Normal 3 4 5 3 3 3" xfId="14942" xr:uid="{00000000-0005-0000-0000-0000884B0000}"/>
    <cellStyle name="Normal 3 4 5 3 3 3 2" xfId="36587" xr:uid="{00000000-0005-0000-0000-0000894B0000}"/>
    <cellStyle name="Normal 3 4 5 3 3 4" xfId="25765" xr:uid="{00000000-0005-0000-0000-00008A4B0000}"/>
    <cellStyle name="Normal 3 4 5 3 4" xfId="6835" xr:uid="{00000000-0005-0000-0000-00008B4B0000}"/>
    <cellStyle name="Normal 3 4 5 3 4 2" xfId="17657" xr:uid="{00000000-0005-0000-0000-00008C4B0000}"/>
    <cellStyle name="Normal 3 4 5 3 4 2 2" xfId="39302" xr:uid="{00000000-0005-0000-0000-00008D4B0000}"/>
    <cellStyle name="Normal 3 4 5 3 4 3" xfId="28480" xr:uid="{00000000-0005-0000-0000-00008E4B0000}"/>
    <cellStyle name="Normal 3 4 5 3 5" xfId="12246" xr:uid="{00000000-0005-0000-0000-00008F4B0000}"/>
    <cellStyle name="Normal 3 4 5 3 5 2" xfId="33891" xr:uid="{00000000-0005-0000-0000-0000904B0000}"/>
    <cellStyle name="Normal 3 4 5 3 6" xfId="23069" xr:uid="{00000000-0005-0000-0000-0000914B0000}"/>
    <cellStyle name="Normal 3 4 5 4" xfId="1857" xr:uid="{00000000-0005-0000-0000-0000924B0000}"/>
    <cellStyle name="Normal 3 4 5 4 2" xfId="4555" xr:uid="{00000000-0005-0000-0000-0000934B0000}"/>
    <cellStyle name="Normal 3 4 5 4 2 2" xfId="9980" xr:uid="{00000000-0005-0000-0000-0000944B0000}"/>
    <cellStyle name="Normal 3 4 5 4 2 2 2" xfId="20802" xr:uid="{00000000-0005-0000-0000-0000954B0000}"/>
    <cellStyle name="Normal 3 4 5 4 2 2 2 2" xfId="42447" xr:uid="{00000000-0005-0000-0000-0000964B0000}"/>
    <cellStyle name="Normal 3 4 5 4 2 2 3" xfId="31625" xr:uid="{00000000-0005-0000-0000-0000974B0000}"/>
    <cellStyle name="Normal 3 4 5 4 2 3" xfId="15391" xr:uid="{00000000-0005-0000-0000-0000984B0000}"/>
    <cellStyle name="Normal 3 4 5 4 2 3 2" xfId="37036" xr:uid="{00000000-0005-0000-0000-0000994B0000}"/>
    <cellStyle name="Normal 3 4 5 4 2 4" xfId="26214" xr:uid="{00000000-0005-0000-0000-00009A4B0000}"/>
    <cellStyle name="Normal 3 4 5 4 3" xfId="7284" xr:uid="{00000000-0005-0000-0000-00009B4B0000}"/>
    <cellStyle name="Normal 3 4 5 4 3 2" xfId="18106" xr:uid="{00000000-0005-0000-0000-00009C4B0000}"/>
    <cellStyle name="Normal 3 4 5 4 3 2 2" xfId="39751" xr:uid="{00000000-0005-0000-0000-00009D4B0000}"/>
    <cellStyle name="Normal 3 4 5 4 3 3" xfId="28929" xr:uid="{00000000-0005-0000-0000-00009E4B0000}"/>
    <cellStyle name="Normal 3 4 5 4 4" xfId="12695" xr:uid="{00000000-0005-0000-0000-00009F4B0000}"/>
    <cellStyle name="Normal 3 4 5 4 4 2" xfId="34340" xr:uid="{00000000-0005-0000-0000-0000A04B0000}"/>
    <cellStyle name="Normal 3 4 5 4 5" xfId="23518" xr:uid="{00000000-0005-0000-0000-0000A14B0000}"/>
    <cellStyle name="Normal 3 4 5 5" xfId="3208" xr:uid="{00000000-0005-0000-0000-0000A24B0000}"/>
    <cellStyle name="Normal 3 4 5 5 2" xfId="8633" xr:uid="{00000000-0005-0000-0000-0000A34B0000}"/>
    <cellStyle name="Normal 3 4 5 5 2 2" xfId="19455" xr:uid="{00000000-0005-0000-0000-0000A44B0000}"/>
    <cellStyle name="Normal 3 4 5 5 2 2 2" xfId="41100" xr:uid="{00000000-0005-0000-0000-0000A54B0000}"/>
    <cellStyle name="Normal 3 4 5 5 2 3" xfId="30278" xr:uid="{00000000-0005-0000-0000-0000A64B0000}"/>
    <cellStyle name="Normal 3 4 5 5 3" xfId="14044" xr:uid="{00000000-0005-0000-0000-0000A74B0000}"/>
    <cellStyle name="Normal 3 4 5 5 3 2" xfId="35689" xr:uid="{00000000-0005-0000-0000-0000A84B0000}"/>
    <cellStyle name="Normal 3 4 5 5 4" xfId="24867" xr:uid="{00000000-0005-0000-0000-0000A94B0000}"/>
    <cellStyle name="Normal 3 4 5 6" xfId="5937" xr:uid="{00000000-0005-0000-0000-0000AA4B0000}"/>
    <cellStyle name="Normal 3 4 5 6 2" xfId="16759" xr:uid="{00000000-0005-0000-0000-0000AB4B0000}"/>
    <cellStyle name="Normal 3 4 5 6 2 2" xfId="38404" xr:uid="{00000000-0005-0000-0000-0000AC4B0000}"/>
    <cellStyle name="Normal 3 4 5 6 3" xfId="27582" xr:uid="{00000000-0005-0000-0000-0000AD4B0000}"/>
    <cellStyle name="Normal 3 4 5 7" xfId="11348" xr:uid="{00000000-0005-0000-0000-0000AE4B0000}"/>
    <cellStyle name="Normal 3 4 5 7 2" xfId="32993" xr:uid="{00000000-0005-0000-0000-0000AF4B0000}"/>
    <cellStyle name="Normal 3 4 5 8" xfId="22171" xr:uid="{00000000-0005-0000-0000-0000B04B0000}"/>
    <cellStyle name="Normal 3 4 6" xfId="658" xr:uid="{00000000-0005-0000-0000-0000B14B0000}"/>
    <cellStyle name="Normal 3 4 6 2" xfId="2007" xr:uid="{00000000-0005-0000-0000-0000B24B0000}"/>
    <cellStyle name="Normal 3 4 6 2 2" xfId="4705" xr:uid="{00000000-0005-0000-0000-0000B34B0000}"/>
    <cellStyle name="Normal 3 4 6 2 2 2" xfId="10130" xr:uid="{00000000-0005-0000-0000-0000B44B0000}"/>
    <cellStyle name="Normal 3 4 6 2 2 2 2" xfId="20952" xr:uid="{00000000-0005-0000-0000-0000B54B0000}"/>
    <cellStyle name="Normal 3 4 6 2 2 2 2 2" xfId="42597" xr:uid="{00000000-0005-0000-0000-0000B64B0000}"/>
    <cellStyle name="Normal 3 4 6 2 2 2 3" xfId="31775" xr:uid="{00000000-0005-0000-0000-0000B74B0000}"/>
    <cellStyle name="Normal 3 4 6 2 2 3" xfId="15541" xr:uid="{00000000-0005-0000-0000-0000B84B0000}"/>
    <cellStyle name="Normal 3 4 6 2 2 3 2" xfId="37186" xr:uid="{00000000-0005-0000-0000-0000B94B0000}"/>
    <cellStyle name="Normal 3 4 6 2 2 4" xfId="26364" xr:uid="{00000000-0005-0000-0000-0000BA4B0000}"/>
    <cellStyle name="Normal 3 4 6 2 3" xfId="7434" xr:uid="{00000000-0005-0000-0000-0000BB4B0000}"/>
    <cellStyle name="Normal 3 4 6 2 3 2" xfId="18256" xr:uid="{00000000-0005-0000-0000-0000BC4B0000}"/>
    <cellStyle name="Normal 3 4 6 2 3 2 2" xfId="39901" xr:uid="{00000000-0005-0000-0000-0000BD4B0000}"/>
    <cellStyle name="Normal 3 4 6 2 3 3" xfId="29079" xr:uid="{00000000-0005-0000-0000-0000BE4B0000}"/>
    <cellStyle name="Normal 3 4 6 2 4" xfId="12845" xr:uid="{00000000-0005-0000-0000-0000BF4B0000}"/>
    <cellStyle name="Normal 3 4 6 2 4 2" xfId="34490" xr:uid="{00000000-0005-0000-0000-0000C04B0000}"/>
    <cellStyle name="Normal 3 4 6 2 5" xfId="23668" xr:uid="{00000000-0005-0000-0000-0000C14B0000}"/>
    <cellStyle name="Normal 3 4 6 3" xfId="3358" xr:uid="{00000000-0005-0000-0000-0000C24B0000}"/>
    <cellStyle name="Normal 3 4 6 3 2" xfId="8783" xr:uid="{00000000-0005-0000-0000-0000C34B0000}"/>
    <cellStyle name="Normal 3 4 6 3 2 2" xfId="19605" xr:uid="{00000000-0005-0000-0000-0000C44B0000}"/>
    <cellStyle name="Normal 3 4 6 3 2 2 2" xfId="41250" xr:uid="{00000000-0005-0000-0000-0000C54B0000}"/>
    <cellStyle name="Normal 3 4 6 3 2 3" xfId="30428" xr:uid="{00000000-0005-0000-0000-0000C64B0000}"/>
    <cellStyle name="Normal 3 4 6 3 3" xfId="14194" xr:uid="{00000000-0005-0000-0000-0000C74B0000}"/>
    <cellStyle name="Normal 3 4 6 3 3 2" xfId="35839" xr:uid="{00000000-0005-0000-0000-0000C84B0000}"/>
    <cellStyle name="Normal 3 4 6 3 4" xfId="25017" xr:uid="{00000000-0005-0000-0000-0000C94B0000}"/>
    <cellStyle name="Normal 3 4 6 4" xfId="6087" xr:uid="{00000000-0005-0000-0000-0000CA4B0000}"/>
    <cellStyle name="Normal 3 4 6 4 2" xfId="16909" xr:uid="{00000000-0005-0000-0000-0000CB4B0000}"/>
    <cellStyle name="Normal 3 4 6 4 2 2" xfId="38554" xr:uid="{00000000-0005-0000-0000-0000CC4B0000}"/>
    <cellStyle name="Normal 3 4 6 4 3" xfId="27732" xr:uid="{00000000-0005-0000-0000-0000CD4B0000}"/>
    <cellStyle name="Normal 3 4 6 5" xfId="11498" xr:uid="{00000000-0005-0000-0000-0000CE4B0000}"/>
    <cellStyle name="Normal 3 4 6 5 2" xfId="33143" xr:uid="{00000000-0005-0000-0000-0000CF4B0000}"/>
    <cellStyle name="Normal 3 4 6 6" xfId="22321" xr:uid="{00000000-0005-0000-0000-0000D04B0000}"/>
    <cellStyle name="Normal 3 4 7" xfId="1107" xr:uid="{00000000-0005-0000-0000-0000D14B0000}"/>
    <cellStyle name="Normal 3 4 7 2" xfId="2456" xr:uid="{00000000-0005-0000-0000-0000D24B0000}"/>
    <cellStyle name="Normal 3 4 7 2 2" xfId="5154" xr:uid="{00000000-0005-0000-0000-0000D34B0000}"/>
    <cellStyle name="Normal 3 4 7 2 2 2" xfId="10579" xr:uid="{00000000-0005-0000-0000-0000D44B0000}"/>
    <cellStyle name="Normal 3 4 7 2 2 2 2" xfId="21401" xr:uid="{00000000-0005-0000-0000-0000D54B0000}"/>
    <cellStyle name="Normal 3 4 7 2 2 2 2 2" xfId="43046" xr:uid="{00000000-0005-0000-0000-0000D64B0000}"/>
    <cellStyle name="Normal 3 4 7 2 2 2 3" xfId="32224" xr:uid="{00000000-0005-0000-0000-0000D74B0000}"/>
    <cellStyle name="Normal 3 4 7 2 2 3" xfId="15990" xr:uid="{00000000-0005-0000-0000-0000D84B0000}"/>
    <cellStyle name="Normal 3 4 7 2 2 3 2" xfId="37635" xr:uid="{00000000-0005-0000-0000-0000D94B0000}"/>
    <cellStyle name="Normal 3 4 7 2 2 4" xfId="26813" xr:uid="{00000000-0005-0000-0000-0000DA4B0000}"/>
    <cellStyle name="Normal 3 4 7 2 3" xfId="7883" xr:uid="{00000000-0005-0000-0000-0000DB4B0000}"/>
    <cellStyle name="Normal 3 4 7 2 3 2" xfId="18705" xr:uid="{00000000-0005-0000-0000-0000DC4B0000}"/>
    <cellStyle name="Normal 3 4 7 2 3 2 2" xfId="40350" xr:uid="{00000000-0005-0000-0000-0000DD4B0000}"/>
    <cellStyle name="Normal 3 4 7 2 3 3" xfId="29528" xr:uid="{00000000-0005-0000-0000-0000DE4B0000}"/>
    <cellStyle name="Normal 3 4 7 2 4" xfId="13294" xr:uid="{00000000-0005-0000-0000-0000DF4B0000}"/>
    <cellStyle name="Normal 3 4 7 2 4 2" xfId="34939" xr:uid="{00000000-0005-0000-0000-0000E04B0000}"/>
    <cellStyle name="Normal 3 4 7 2 5" xfId="24117" xr:uid="{00000000-0005-0000-0000-0000E14B0000}"/>
    <cellStyle name="Normal 3 4 7 3" xfId="3807" xr:uid="{00000000-0005-0000-0000-0000E24B0000}"/>
    <cellStyle name="Normal 3 4 7 3 2" xfId="9232" xr:uid="{00000000-0005-0000-0000-0000E34B0000}"/>
    <cellStyle name="Normal 3 4 7 3 2 2" xfId="20054" xr:uid="{00000000-0005-0000-0000-0000E44B0000}"/>
    <cellStyle name="Normal 3 4 7 3 2 2 2" xfId="41699" xr:uid="{00000000-0005-0000-0000-0000E54B0000}"/>
    <cellStyle name="Normal 3 4 7 3 2 3" xfId="30877" xr:uid="{00000000-0005-0000-0000-0000E64B0000}"/>
    <cellStyle name="Normal 3 4 7 3 3" xfId="14643" xr:uid="{00000000-0005-0000-0000-0000E74B0000}"/>
    <cellStyle name="Normal 3 4 7 3 3 2" xfId="36288" xr:uid="{00000000-0005-0000-0000-0000E84B0000}"/>
    <cellStyle name="Normal 3 4 7 3 4" xfId="25466" xr:uid="{00000000-0005-0000-0000-0000E94B0000}"/>
    <cellStyle name="Normal 3 4 7 4" xfId="6536" xr:uid="{00000000-0005-0000-0000-0000EA4B0000}"/>
    <cellStyle name="Normal 3 4 7 4 2" xfId="17358" xr:uid="{00000000-0005-0000-0000-0000EB4B0000}"/>
    <cellStyle name="Normal 3 4 7 4 2 2" xfId="39003" xr:uid="{00000000-0005-0000-0000-0000EC4B0000}"/>
    <cellStyle name="Normal 3 4 7 4 3" xfId="28181" xr:uid="{00000000-0005-0000-0000-0000ED4B0000}"/>
    <cellStyle name="Normal 3 4 7 5" xfId="11947" xr:uid="{00000000-0005-0000-0000-0000EE4B0000}"/>
    <cellStyle name="Normal 3 4 7 5 2" xfId="33592" xr:uid="{00000000-0005-0000-0000-0000EF4B0000}"/>
    <cellStyle name="Normal 3 4 7 6" xfId="22770" xr:uid="{00000000-0005-0000-0000-0000F04B0000}"/>
    <cellStyle name="Normal 3 4 8" xfId="1558" xr:uid="{00000000-0005-0000-0000-0000F14B0000}"/>
    <cellStyle name="Normal 3 4 8 2" xfId="4256" xr:uid="{00000000-0005-0000-0000-0000F24B0000}"/>
    <cellStyle name="Normal 3 4 8 2 2" xfId="9681" xr:uid="{00000000-0005-0000-0000-0000F34B0000}"/>
    <cellStyle name="Normal 3 4 8 2 2 2" xfId="20503" xr:uid="{00000000-0005-0000-0000-0000F44B0000}"/>
    <cellStyle name="Normal 3 4 8 2 2 2 2" xfId="42148" xr:uid="{00000000-0005-0000-0000-0000F54B0000}"/>
    <cellStyle name="Normal 3 4 8 2 2 3" xfId="31326" xr:uid="{00000000-0005-0000-0000-0000F64B0000}"/>
    <cellStyle name="Normal 3 4 8 2 3" xfId="15092" xr:uid="{00000000-0005-0000-0000-0000F74B0000}"/>
    <cellStyle name="Normal 3 4 8 2 3 2" xfId="36737" xr:uid="{00000000-0005-0000-0000-0000F84B0000}"/>
    <cellStyle name="Normal 3 4 8 2 4" xfId="25915" xr:uid="{00000000-0005-0000-0000-0000F94B0000}"/>
    <cellStyle name="Normal 3 4 8 3" xfId="6985" xr:uid="{00000000-0005-0000-0000-0000FA4B0000}"/>
    <cellStyle name="Normal 3 4 8 3 2" xfId="17807" xr:uid="{00000000-0005-0000-0000-0000FB4B0000}"/>
    <cellStyle name="Normal 3 4 8 3 2 2" xfId="39452" xr:uid="{00000000-0005-0000-0000-0000FC4B0000}"/>
    <cellStyle name="Normal 3 4 8 3 3" xfId="28630" xr:uid="{00000000-0005-0000-0000-0000FD4B0000}"/>
    <cellStyle name="Normal 3 4 8 4" xfId="12396" xr:uid="{00000000-0005-0000-0000-0000FE4B0000}"/>
    <cellStyle name="Normal 3 4 8 4 2" xfId="34041" xr:uid="{00000000-0005-0000-0000-0000FF4B0000}"/>
    <cellStyle name="Normal 3 4 8 5" xfId="23219" xr:uid="{00000000-0005-0000-0000-0000004C0000}"/>
    <cellStyle name="Normal 3 4 9" xfId="2909" xr:uid="{00000000-0005-0000-0000-0000014C0000}"/>
    <cellStyle name="Normal 3 4 9 2" xfId="8334" xr:uid="{00000000-0005-0000-0000-0000024C0000}"/>
    <cellStyle name="Normal 3 4 9 2 2" xfId="19156" xr:uid="{00000000-0005-0000-0000-0000034C0000}"/>
    <cellStyle name="Normal 3 4 9 2 2 2" xfId="40801" xr:uid="{00000000-0005-0000-0000-0000044C0000}"/>
    <cellStyle name="Normal 3 4 9 2 3" xfId="29979" xr:uid="{00000000-0005-0000-0000-0000054C0000}"/>
    <cellStyle name="Normal 3 4 9 3" xfId="13745" xr:uid="{00000000-0005-0000-0000-0000064C0000}"/>
    <cellStyle name="Normal 3 4 9 3 2" xfId="35390" xr:uid="{00000000-0005-0000-0000-0000074C0000}"/>
    <cellStyle name="Normal 3 4 9 4" xfId="24568" xr:uid="{00000000-0005-0000-0000-0000084C0000}"/>
    <cellStyle name="Normal 3 5" xfId="233" xr:uid="{00000000-0005-0000-0000-0000094C0000}"/>
    <cellStyle name="Normal 3 6" xfId="234" xr:uid="{00000000-0005-0000-0000-00000A4C0000}"/>
    <cellStyle name="Normal 3 7" xfId="235" xr:uid="{00000000-0005-0000-0000-00000B4C0000}"/>
    <cellStyle name="Normal 3 8" xfId="236" xr:uid="{00000000-0005-0000-0000-00000C4C0000}"/>
    <cellStyle name="Normal 3 8 10" xfId="21930" xr:uid="{00000000-0005-0000-0000-00000D4C0000}"/>
    <cellStyle name="Normal 3 8 2" xfId="416" xr:uid="{00000000-0005-0000-0000-00000E4C0000}"/>
    <cellStyle name="Normal 3 8 2 2" xfId="865" xr:uid="{00000000-0005-0000-0000-00000F4C0000}"/>
    <cellStyle name="Normal 3 8 2 2 2" xfId="2214" xr:uid="{00000000-0005-0000-0000-0000104C0000}"/>
    <cellStyle name="Normal 3 8 2 2 2 2" xfId="4912" xr:uid="{00000000-0005-0000-0000-0000114C0000}"/>
    <cellStyle name="Normal 3 8 2 2 2 2 2" xfId="10337" xr:uid="{00000000-0005-0000-0000-0000124C0000}"/>
    <cellStyle name="Normal 3 8 2 2 2 2 2 2" xfId="21159" xr:uid="{00000000-0005-0000-0000-0000134C0000}"/>
    <cellStyle name="Normal 3 8 2 2 2 2 2 2 2" xfId="42804" xr:uid="{00000000-0005-0000-0000-0000144C0000}"/>
    <cellStyle name="Normal 3 8 2 2 2 2 2 3" xfId="31982" xr:uid="{00000000-0005-0000-0000-0000154C0000}"/>
    <cellStyle name="Normal 3 8 2 2 2 2 3" xfId="15748" xr:uid="{00000000-0005-0000-0000-0000164C0000}"/>
    <cellStyle name="Normal 3 8 2 2 2 2 3 2" xfId="37393" xr:uid="{00000000-0005-0000-0000-0000174C0000}"/>
    <cellStyle name="Normal 3 8 2 2 2 2 4" xfId="26571" xr:uid="{00000000-0005-0000-0000-0000184C0000}"/>
    <cellStyle name="Normal 3 8 2 2 2 3" xfId="7641" xr:uid="{00000000-0005-0000-0000-0000194C0000}"/>
    <cellStyle name="Normal 3 8 2 2 2 3 2" xfId="18463" xr:uid="{00000000-0005-0000-0000-00001A4C0000}"/>
    <cellStyle name="Normal 3 8 2 2 2 3 2 2" xfId="40108" xr:uid="{00000000-0005-0000-0000-00001B4C0000}"/>
    <cellStyle name="Normal 3 8 2 2 2 3 3" xfId="29286" xr:uid="{00000000-0005-0000-0000-00001C4C0000}"/>
    <cellStyle name="Normal 3 8 2 2 2 4" xfId="13052" xr:uid="{00000000-0005-0000-0000-00001D4C0000}"/>
    <cellStyle name="Normal 3 8 2 2 2 4 2" xfId="34697" xr:uid="{00000000-0005-0000-0000-00001E4C0000}"/>
    <cellStyle name="Normal 3 8 2 2 2 5" xfId="23875" xr:uid="{00000000-0005-0000-0000-00001F4C0000}"/>
    <cellStyle name="Normal 3 8 2 2 3" xfId="3565" xr:uid="{00000000-0005-0000-0000-0000204C0000}"/>
    <cellStyle name="Normal 3 8 2 2 3 2" xfId="8990" xr:uid="{00000000-0005-0000-0000-0000214C0000}"/>
    <cellStyle name="Normal 3 8 2 2 3 2 2" xfId="19812" xr:uid="{00000000-0005-0000-0000-0000224C0000}"/>
    <cellStyle name="Normal 3 8 2 2 3 2 2 2" xfId="41457" xr:uid="{00000000-0005-0000-0000-0000234C0000}"/>
    <cellStyle name="Normal 3 8 2 2 3 2 3" xfId="30635" xr:uid="{00000000-0005-0000-0000-0000244C0000}"/>
    <cellStyle name="Normal 3 8 2 2 3 3" xfId="14401" xr:uid="{00000000-0005-0000-0000-0000254C0000}"/>
    <cellStyle name="Normal 3 8 2 2 3 3 2" xfId="36046" xr:uid="{00000000-0005-0000-0000-0000264C0000}"/>
    <cellStyle name="Normal 3 8 2 2 3 4" xfId="25224" xr:uid="{00000000-0005-0000-0000-0000274C0000}"/>
    <cellStyle name="Normal 3 8 2 2 4" xfId="6294" xr:uid="{00000000-0005-0000-0000-0000284C0000}"/>
    <cellStyle name="Normal 3 8 2 2 4 2" xfId="17116" xr:uid="{00000000-0005-0000-0000-0000294C0000}"/>
    <cellStyle name="Normal 3 8 2 2 4 2 2" xfId="38761" xr:uid="{00000000-0005-0000-0000-00002A4C0000}"/>
    <cellStyle name="Normal 3 8 2 2 4 3" xfId="27939" xr:uid="{00000000-0005-0000-0000-00002B4C0000}"/>
    <cellStyle name="Normal 3 8 2 2 5" xfId="11705" xr:uid="{00000000-0005-0000-0000-00002C4C0000}"/>
    <cellStyle name="Normal 3 8 2 2 5 2" xfId="33350" xr:uid="{00000000-0005-0000-0000-00002D4C0000}"/>
    <cellStyle name="Normal 3 8 2 2 6" xfId="22528" xr:uid="{00000000-0005-0000-0000-00002E4C0000}"/>
    <cellStyle name="Normal 3 8 2 3" xfId="1314" xr:uid="{00000000-0005-0000-0000-00002F4C0000}"/>
    <cellStyle name="Normal 3 8 2 3 2" xfId="2663" xr:uid="{00000000-0005-0000-0000-0000304C0000}"/>
    <cellStyle name="Normal 3 8 2 3 2 2" xfId="5361" xr:uid="{00000000-0005-0000-0000-0000314C0000}"/>
    <cellStyle name="Normal 3 8 2 3 2 2 2" xfId="10786" xr:uid="{00000000-0005-0000-0000-0000324C0000}"/>
    <cellStyle name="Normal 3 8 2 3 2 2 2 2" xfId="21608" xr:uid="{00000000-0005-0000-0000-0000334C0000}"/>
    <cellStyle name="Normal 3 8 2 3 2 2 2 2 2" xfId="43253" xr:uid="{00000000-0005-0000-0000-0000344C0000}"/>
    <cellStyle name="Normal 3 8 2 3 2 2 2 3" xfId="32431" xr:uid="{00000000-0005-0000-0000-0000354C0000}"/>
    <cellStyle name="Normal 3 8 2 3 2 2 3" xfId="16197" xr:uid="{00000000-0005-0000-0000-0000364C0000}"/>
    <cellStyle name="Normal 3 8 2 3 2 2 3 2" xfId="37842" xr:uid="{00000000-0005-0000-0000-0000374C0000}"/>
    <cellStyle name="Normal 3 8 2 3 2 2 4" xfId="27020" xr:uid="{00000000-0005-0000-0000-0000384C0000}"/>
    <cellStyle name="Normal 3 8 2 3 2 3" xfId="8090" xr:uid="{00000000-0005-0000-0000-0000394C0000}"/>
    <cellStyle name="Normal 3 8 2 3 2 3 2" xfId="18912" xr:uid="{00000000-0005-0000-0000-00003A4C0000}"/>
    <cellStyle name="Normal 3 8 2 3 2 3 2 2" xfId="40557" xr:uid="{00000000-0005-0000-0000-00003B4C0000}"/>
    <cellStyle name="Normal 3 8 2 3 2 3 3" xfId="29735" xr:uid="{00000000-0005-0000-0000-00003C4C0000}"/>
    <cellStyle name="Normal 3 8 2 3 2 4" xfId="13501" xr:uid="{00000000-0005-0000-0000-00003D4C0000}"/>
    <cellStyle name="Normal 3 8 2 3 2 4 2" xfId="35146" xr:uid="{00000000-0005-0000-0000-00003E4C0000}"/>
    <cellStyle name="Normal 3 8 2 3 2 5" xfId="24324" xr:uid="{00000000-0005-0000-0000-00003F4C0000}"/>
    <cellStyle name="Normal 3 8 2 3 3" xfId="4014" xr:uid="{00000000-0005-0000-0000-0000404C0000}"/>
    <cellStyle name="Normal 3 8 2 3 3 2" xfId="9439" xr:uid="{00000000-0005-0000-0000-0000414C0000}"/>
    <cellStyle name="Normal 3 8 2 3 3 2 2" xfId="20261" xr:uid="{00000000-0005-0000-0000-0000424C0000}"/>
    <cellStyle name="Normal 3 8 2 3 3 2 2 2" xfId="41906" xr:uid="{00000000-0005-0000-0000-0000434C0000}"/>
    <cellStyle name="Normal 3 8 2 3 3 2 3" xfId="31084" xr:uid="{00000000-0005-0000-0000-0000444C0000}"/>
    <cellStyle name="Normal 3 8 2 3 3 3" xfId="14850" xr:uid="{00000000-0005-0000-0000-0000454C0000}"/>
    <cellStyle name="Normal 3 8 2 3 3 3 2" xfId="36495" xr:uid="{00000000-0005-0000-0000-0000464C0000}"/>
    <cellStyle name="Normal 3 8 2 3 3 4" xfId="25673" xr:uid="{00000000-0005-0000-0000-0000474C0000}"/>
    <cellStyle name="Normal 3 8 2 3 4" xfId="6743" xr:uid="{00000000-0005-0000-0000-0000484C0000}"/>
    <cellStyle name="Normal 3 8 2 3 4 2" xfId="17565" xr:uid="{00000000-0005-0000-0000-0000494C0000}"/>
    <cellStyle name="Normal 3 8 2 3 4 2 2" xfId="39210" xr:uid="{00000000-0005-0000-0000-00004A4C0000}"/>
    <cellStyle name="Normal 3 8 2 3 4 3" xfId="28388" xr:uid="{00000000-0005-0000-0000-00004B4C0000}"/>
    <cellStyle name="Normal 3 8 2 3 5" xfId="12154" xr:uid="{00000000-0005-0000-0000-00004C4C0000}"/>
    <cellStyle name="Normal 3 8 2 3 5 2" xfId="33799" xr:uid="{00000000-0005-0000-0000-00004D4C0000}"/>
    <cellStyle name="Normal 3 8 2 3 6" xfId="22977" xr:uid="{00000000-0005-0000-0000-00004E4C0000}"/>
    <cellStyle name="Normal 3 8 2 4" xfId="1765" xr:uid="{00000000-0005-0000-0000-00004F4C0000}"/>
    <cellStyle name="Normal 3 8 2 4 2" xfId="4463" xr:uid="{00000000-0005-0000-0000-0000504C0000}"/>
    <cellStyle name="Normal 3 8 2 4 2 2" xfId="9888" xr:uid="{00000000-0005-0000-0000-0000514C0000}"/>
    <cellStyle name="Normal 3 8 2 4 2 2 2" xfId="20710" xr:uid="{00000000-0005-0000-0000-0000524C0000}"/>
    <cellStyle name="Normal 3 8 2 4 2 2 2 2" xfId="42355" xr:uid="{00000000-0005-0000-0000-0000534C0000}"/>
    <cellStyle name="Normal 3 8 2 4 2 2 3" xfId="31533" xr:uid="{00000000-0005-0000-0000-0000544C0000}"/>
    <cellStyle name="Normal 3 8 2 4 2 3" xfId="15299" xr:uid="{00000000-0005-0000-0000-0000554C0000}"/>
    <cellStyle name="Normal 3 8 2 4 2 3 2" xfId="36944" xr:uid="{00000000-0005-0000-0000-0000564C0000}"/>
    <cellStyle name="Normal 3 8 2 4 2 4" xfId="26122" xr:uid="{00000000-0005-0000-0000-0000574C0000}"/>
    <cellStyle name="Normal 3 8 2 4 3" xfId="7192" xr:uid="{00000000-0005-0000-0000-0000584C0000}"/>
    <cellStyle name="Normal 3 8 2 4 3 2" xfId="18014" xr:uid="{00000000-0005-0000-0000-0000594C0000}"/>
    <cellStyle name="Normal 3 8 2 4 3 2 2" xfId="39659" xr:uid="{00000000-0005-0000-0000-00005A4C0000}"/>
    <cellStyle name="Normal 3 8 2 4 3 3" xfId="28837" xr:uid="{00000000-0005-0000-0000-00005B4C0000}"/>
    <cellStyle name="Normal 3 8 2 4 4" xfId="12603" xr:uid="{00000000-0005-0000-0000-00005C4C0000}"/>
    <cellStyle name="Normal 3 8 2 4 4 2" xfId="34248" xr:uid="{00000000-0005-0000-0000-00005D4C0000}"/>
    <cellStyle name="Normal 3 8 2 4 5" xfId="23426" xr:uid="{00000000-0005-0000-0000-00005E4C0000}"/>
    <cellStyle name="Normal 3 8 2 5" xfId="3116" xr:uid="{00000000-0005-0000-0000-00005F4C0000}"/>
    <cellStyle name="Normal 3 8 2 5 2" xfId="8541" xr:uid="{00000000-0005-0000-0000-0000604C0000}"/>
    <cellStyle name="Normal 3 8 2 5 2 2" xfId="19363" xr:uid="{00000000-0005-0000-0000-0000614C0000}"/>
    <cellStyle name="Normal 3 8 2 5 2 2 2" xfId="41008" xr:uid="{00000000-0005-0000-0000-0000624C0000}"/>
    <cellStyle name="Normal 3 8 2 5 2 3" xfId="30186" xr:uid="{00000000-0005-0000-0000-0000634C0000}"/>
    <cellStyle name="Normal 3 8 2 5 3" xfId="13952" xr:uid="{00000000-0005-0000-0000-0000644C0000}"/>
    <cellStyle name="Normal 3 8 2 5 3 2" xfId="35597" xr:uid="{00000000-0005-0000-0000-0000654C0000}"/>
    <cellStyle name="Normal 3 8 2 5 4" xfId="24775" xr:uid="{00000000-0005-0000-0000-0000664C0000}"/>
    <cellStyle name="Normal 3 8 2 6" xfId="5845" xr:uid="{00000000-0005-0000-0000-0000674C0000}"/>
    <cellStyle name="Normal 3 8 2 6 2" xfId="16667" xr:uid="{00000000-0005-0000-0000-0000684C0000}"/>
    <cellStyle name="Normal 3 8 2 6 2 2" xfId="38312" xr:uid="{00000000-0005-0000-0000-0000694C0000}"/>
    <cellStyle name="Normal 3 8 2 6 3" xfId="27490" xr:uid="{00000000-0005-0000-0000-00006A4C0000}"/>
    <cellStyle name="Normal 3 8 2 7" xfId="11256" xr:uid="{00000000-0005-0000-0000-00006B4C0000}"/>
    <cellStyle name="Normal 3 8 2 7 2" xfId="32901" xr:uid="{00000000-0005-0000-0000-00006C4C0000}"/>
    <cellStyle name="Normal 3 8 2 8" xfId="22079" xr:uid="{00000000-0005-0000-0000-00006D4C0000}"/>
    <cellStyle name="Normal 3 8 3" xfId="566" xr:uid="{00000000-0005-0000-0000-00006E4C0000}"/>
    <cellStyle name="Normal 3 8 3 2" xfId="1015" xr:uid="{00000000-0005-0000-0000-00006F4C0000}"/>
    <cellStyle name="Normal 3 8 3 2 2" xfId="2364" xr:uid="{00000000-0005-0000-0000-0000704C0000}"/>
    <cellStyle name="Normal 3 8 3 2 2 2" xfId="5062" xr:uid="{00000000-0005-0000-0000-0000714C0000}"/>
    <cellStyle name="Normal 3 8 3 2 2 2 2" xfId="10487" xr:uid="{00000000-0005-0000-0000-0000724C0000}"/>
    <cellStyle name="Normal 3 8 3 2 2 2 2 2" xfId="21309" xr:uid="{00000000-0005-0000-0000-0000734C0000}"/>
    <cellStyle name="Normal 3 8 3 2 2 2 2 2 2" xfId="42954" xr:uid="{00000000-0005-0000-0000-0000744C0000}"/>
    <cellStyle name="Normal 3 8 3 2 2 2 2 3" xfId="32132" xr:uid="{00000000-0005-0000-0000-0000754C0000}"/>
    <cellStyle name="Normal 3 8 3 2 2 2 3" xfId="15898" xr:uid="{00000000-0005-0000-0000-0000764C0000}"/>
    <cellStyle name="Normal 3 8 3 2 2 2 3 2" xfId="37543" xr:uid="{00000000-0005-0000-0000-0000774C0000}"/>
    <cellStyle name="Normal 3 8 3 2 2 2 4" xfId="26721" xr:uid="{00000000-0005-0000-0000-0000784C0000}"/>
    <cellStyle name="Normal 3 8 3 2 2 3" xfId="7791" xr:uid="{00000000-0005-0000-0000-0000794C0000}"/>
    <cellStyle name="Normal 3 8 3 2 2 3 2" xfId="18613" xr:uid="{00000000-0005-0000-0000-00007A4C0000}"/>
    <cellStyle name="Normal 3 8 3 2 2 3 2 2" xfId="40258" xr:uid="{00000000-0005-0000-0000-00007B4C0000}"/>
    <cellStyle name="Normal 3 8 3 2 2 3 3" xfId="29436" xr:uid="{00000000-0005-0000-0000-00007C4C0000}"/>
    <cellStyle name="Normal 3 8 3 2 2 4" xfId="13202" xr:uid="{00000000-0005-0000-0000-00007D4C0000}"/>
    <cellStyle name="Normal 3 8 3 2 2 4 2" xfId="34847" xr:uid="{00000000-0005-0000-0000-00007E4C0000}"/>
    <cellStyle name="Normal 3 8 3 2 2 5" xfId="24025" xr:uid="{00000000-0005-0000-0000-00007F4C0000}"/>
    <cellStyle name="Normal 3 8 3 2 3" xfId="3715" xr:uid="{00000000-0005-0000-0000-0000804C0000}"/>
    <cellStyle name="Normal 3 8 3 2 3 2" xfId="9140" xr:uid="{00000000-0005-0000-0000-0000814C0000}"/>
    <cellStyle name="Normal 3 8 3 2 3 2 2" xfId="19962" xr:uid="{00000000-0005-0000-0000-0000824C0000}"/>
    <cellStyle name="Normal 3 8 3 2 3 2 2 2" xfId="41607" xr:uid="{00000000-0005-0000-0000-0000834C0000}"/>
    <cellStyle name="Normal 3 8 3 2 3 2 3" xfId="30785" xr:uid="{00000000-0005-0000-0000-0000844C0000}"/>
    <cellStyle name="Normal 3 8 3 2 3 3" xfId="14551" xr:uid="{00000000-0005-0000-0000-0000854C0000}"/>
    <cellStyle name="Normal 3 8 3 2 3 3 2" xfId="36196" xr:uid="{00000000-0005-0000-0000-0000864C0000}"/>
    <cellStyle name="Normal 3 8 3 2 3 4" xfId="25374" xr:uid="{00000000-0005-0000-0000-0000874C0000}"/>
    <cellStyle name="Normal 3 8 3 2 4" xfId="6444" xr:uid="{00000000-0005-0000-0000-0000884C0000}"/>
    <cellStyle name="Normal 3 8 3 2 4 2" xfId="17266" xr:uid="{00000000-0005-0000-0000-0000894C0000}"/>
    <cellStyle name="Normal 3 8 3 2 4 2 2" xfId="38911" xr:uid="{00000000-0005-0000-0000-00008A4C0000}"/>
    <cellStyle name="Normal 3 8 3 2 4 3" xfId="28089" xr:uid="{00000000-0005-0000-0000-00008B4C0000}"/>
    <cellStyle name="Normal 3 8 3 2 5" xfId="11855" xr:uid="{00000000-0005-0000-0000-00008C4C0000}"/>
    <cellStyle name="Normal 3 8 3 2 5 2" xfId="33500" xr:uid="{00000000-0005-0000-0000-00008D4C0000}"/>
    <cellStyle name="Normal 3 8 3 2 6" xfId="22678" xr:uid="{00000000-0005-0000-0000-00008E4C0000}"/>
    <cellStyle name="Normal 3 8 3 3" xfId="1464" xr:uid="{00000000-0005-0000-0000-00008F4C0000}"/>
    <cellStyle name="Normal 3 8 3 3 2" xfId="2813" xr:uid="{00000000-0005-0000-0000-0000904C0000}"/>
    <cellStyle name="Normal 3 8 3 3 2 2" xfId="5511" xr:uid="{00000000-0005-0000-0000-0000914C0000}"/>
    <cellStyle name="Normal 3 8 3 3 2 2 2" xfId="10936" xr:uid="{00000000-0005-0000-0000-0000924C0000}"/>
    <cellStyle name="Normal 3 8 3 3 2 2 2 2" xfId="21758" xr:uid="{00000000-0005-0000-0000-0000934C0000}"/>
    <cellStyle name="Normal 3 8 3 3 2 2 2 2 2" xfId="43403" xr:uid="{00000000-0005-0000-0000-0000944C0000}"/>
    <cellStyle name="Normal 3 8 3 3 2 2 2 3" xfId="32581" xr:uid="{00000000-0005-0000-0000-0000954C0000}"/>
    <cellStyle name="Normal 3 8 3 3 2 2 3" xfId="16347" xr:uid="{00000000-0005-0000-0000-0000964C0000}"/>
    <cellStyle name="Normal 3 8 3 3 2 2 3 2" xfId="37992" xr:uid="{00000000-0005-0000-0000-0000974C0000}"/>
    <cellStyle name="Normal 3 8 3 3 2 2 4" xfId="27170" xr:uid="{00000000-0005-0000-0000-0000984C0000}"/>
    <cellStyle name="Normal 3 8 3 3 2 3" xfId="8240" xr:uid="{00000000-0005-0000-0000-0000994C0000}"/>
    <cellStyle name="Normal 3 8 3 3 2 3 2" xfId="19062" xr:uid="{00000000-0005-0000-0000-00009A4C0000}"/>
    <cellStyle name="Normal 3 8 3 3 2 3 2 2" xfId="40707" xr:uid="{00000000-0005-0000-0000-00009B4C0000}"/>
    <cellStyle name="Normal 3 8 3 3 2 3 3" xfId="29885" xr:uid="{00000000-0005-0000-0000-00009C4C0000}"/>
    <cellStyle name="Normal 3 8 3 3 2 4" xfId="13651" xr:uid="{00000000-0005-0000-0000-00009D4C0000}"/>
    <cellStyle name="Normal 3 8 3 3 2 4 2" xfId="35296" xr:uid="{00000000-0005-0000-0000-00009E4C0000}"/>
    <cellStyle name="Normal 3 8 3 3 2 5" xfId="24474" xr:uid="{00000000-0005-0000-0000-00009F4C0000}"/>
    <cellStyle name="Normal 3 8 3 3 3" xfId="4164" xr:uid="{00000000-0005-0000-0000-0000A04C0000}"/>
    <cellStyle name="Normal 3 8 3 3 3 2" xfId="9589" xr:uid="{00000000-0005-0000-0000-0000A14C0000}"/>
    <cellStyle name="Normal 3 8 3 3 3 2 2" xfId="20411" xr:uid="{00000000-0005-0000-0000-0000A24C0000}"/>
    <cellStyle name="Normal 3 8 3 3 3 2 2 2" xfId="42056" xr:uid="{00000000-0005-0000-0000-0000A34C0000}"/>
    <cellStyle name="Normal 3 8 3 3 3 2 3" xfId="31234" xr:uid="{00000000-0005-0000-0000-0000A44C0000}"/>
    <cellStyle name="Normal 3 8 3 3 3 3" xfId="15000" xr:uid="{00000000-0005-0000-0000-0000A54C0000}"/>
    <cellStyle name="Normal 3 8 3 3 3 3 2" xfId="36645" xr:uid="{00000000-0005-0000-0000-0000A64C0000}"/>
    <cellStyle name="Normal 3 8 3 3 3 4" xfId="25823" xr:uid="{00000000-0005-0000-0000-0000A74C0000}"/>
    <cellStyle name="Normal 3 8 3 3 4" xfId="6893" xr:uid="{00000000-0005-0000-0000-0000A84C0000}"/>
    <cellStyle name="Normal 3 8 3 3 4 2" xfId="17715" xr:uid="{00000000-0005-0000-0000-0000A94C0000}"/>
    <cellStyle name="Normal 3 8 3 3 4 2 2" xfId="39360" xr:uid="{00000000-0005-0000-0000-0000AA4C0000}"/>
    <cellStyle name="Normal 3 8 3 3 4 3" xfId="28538" xr:uid="{00000000-0005-0000-0000-0000AB4C0000}"/>
    <cellStyle name="Normal 3 8 3 3 5" xfId="12304" xr:uid="{00000000-0005-0000-0000-0000AC4C0000}"/>
    <cellStyle name="Normal 3 8 3 3 5 2" xfId="33949" xr:uid="{00000000-0005-0000-0000-0000AD4C0000}"/>
    <cellStyle name="Normal 3 8 3 3 6" xfId="23127" xr:uid="{00000000-0005-0000-0000-0000AE4C0000}"/>
    <cellStyle name="Normal 3 8 3 4" xfId="1915" xr:uid="{00000000-0005-0000-0000-0000AF4C0000}"/>
    <cellStyle name="Normal 3 8 3 4 2" xfId="4613" xr:uid="{00000000-0005-0000-0000-0000B04C0000}"/>
    <cellStyle name="Normal 3 8 3 4 2 2" xfId="10038" xr:uid="{00000000-0005-0000-0000-0000B14C0000}"/>
    <cellStyle name="Normal 3 8 3 4 2 2 2" xfId="20860" xr:uid="{00000000-0005-0000-0000-0000B24C0000}"/>
    <cellStyle name="Normal 3 8 3 4 2 2 2 2" xfId="42505" xr:uid="{00000000-0005-0000-0000-0000B34C0000}"/>
    <cellStyle name="Normal 3 8 3 4 2 2 3" xfId="31683" xr:uid="{00000000-0005-0000-0000-0000B44C0000}"/>
    <cellStyle name="Normal 3 8 3 4 2 3" xfId="15449" xr:uid="{00000000-0005-0000-0000-0000B54C0000}"/>
    <cellStyle name="Normal 3 8 3 4 2 3 2" xfId="37094" xr:uid="{00000000-0005-0000-0000-0000B64C0000}"/>
    <cellStyle name="Normal 3 8 3 4 2 4" xfId="26272" xr:uid="{00000000-0005-0000-0000-0000B74C0000}"/>
    <cellStyle name="Normal 3 8 3 4 3" xfId="7342" xr:uid="{00000000-0005-0000-0000-0000B84C0000}"/>
    <cellStyle name="Normal 3 8 3 4 3 2" xfId="18164" xr:uid="{00000000-0005-0000-0000-0000B94C0000}"/>
    <cellStyle name="Normal 3 8 3 4 3 2 2" xfId="39809" xr:uid="{00000000-0005-0000-0000-0000BA4C0000}"/>
    <cellStyle name="Normal 3 8 3 4 3 3" xfId="28987" xr:uid="{00000000-0005-0000-0000-0000BB4C0000}"/>
    <cellStyle name="Normal 3 8 3 4 4" xfId="12753" xr:uid="{00000000-0005-0000-0000-0000BC4C0000}"/>
    <cellStyle name="Normal 3 8 3 4 4 2" xfId="34398" xr:uid="{00000000-0005-0000-0000-0000BD4C0000}"/>
    <cellStyle name="Normal 3 8 3 4 5" xfId="23576" xr:uid="{00000000-0005-0000-0000-0000BE4C0000}"/>
    <cellStyle name="Normal 3 8 3 5" xfId="3266" xr:uid="{00000000-0005-0000-0000-0000BF4C0000}"/>
    <cellStyle name="Normal 3 8 3 5 2" xfId="8691" xr:uid="{00000000-0005-0000-0000-0000C04C0000}"/>
    <cellStyle name="Normal 3 8 3 5 2 2" xfId="19513" xr:uid="{00000000-0005-0000-0000-0000C14C0000}"/>
    <cellStyle name="Normal 3 8 3 5 2 2 2" xfId="41158" xr:uid="{00000000-0005-0000-0000-0000C24C0000}"/>
    <cellStyle name="Normal 3 8 3 5 2 3" xfId="30336" xr:uid="{00000000-0005-0000-0000-0000C34C0000}"/>
    <cellStyle name="Normal 3 8 3 5 3" xfId="14102" xr:uid="{00000000-0005-0000-0000-0000C44C0000}"/>
    <cellStyle name="Normal 3 8 3 5 3 2" xfId="35747" xr:uid="{00000000-0005-0000-0000-0000C54C0000}"/>
    <cellStyle name="Normal 3 8 3 5 4" xfId="24925" xr:uid="{00000000-0005-0000-0000-0000C64C0000}"/>
    <cellStyle name="Normal 3 8 3 6" xfId="5995" xr:uid="{00000000-0005-0000-0000-0000C74C0000}"/>
    <cellStyle name="Normal 3 8 3 6 2" xfId="16817" xr:uid="{00000000-0005-0000-0000-0000C84C0000}"/>
    <cellStyle name="Normal 3 8 3 6 2 2" xfId="38462" xr:uid="{00000000-0005-0000-0000-0000C94C0000}"/>
    <cellStyle name="Normal 3 8 3 6 3" xfId="27640" xr:uid="{00000000-0005-0000-0000-0000CA4C0000}"/>
    <cellStyle name="Normal 3 8 3 7" xfId="11406" xr:uid="{00000000-0005-0000-0000-0000CB4C0000}"/>
    <cellStyle name="Normal 3 8 3 7 2" xfId="33051" xr:uid="{00000000-0005-0000-0000-0000CC4C0000}"/>
    <cellStyle name="Normal 3 8 3 8" xfId="22229" xr:uid="{00000000-0005-0000-0000-0000CD4C0000}"/>
    <cellStyle name="Normal 3 8 4" xfId="716" xr:uid="{00000000-0005-0000-0000-0000CE4C0000}"/>
    <cellStyle name="Normal 3 8 4 2" xfId="2065" xr:uid="{00000000-0005-0000-0000-0000CF4C0000}"/>
    <cellStyle name="Normal 3 8 4 2 2" xfId="4763" xr:uid="{00000000-0005-0000-0000-0000D04C0000}"/>
    <cellStyle name="Normal 3 8 4 2 2 2" xfId="10188" xr:uid="{00000000-0005-0000-0000-0000D14C0000}"/>
    <cellStyle name="Normal 3 8 4 2 2 2 2" xfId="21010" xr:uid="{00000000-0005-0000-0000-0000D24C0000}"/>
    <cellStyle name="Normal 3 8 4 2 2 2 2 2" xfId="42655" xr:uid="{00000000-0005-0000-0000-0000D34C0000}"/>
    <cellStyle name="Normal 3 8 4 2 2 2 3" xfId="31833" xr:uid="{00000000-0005-0000-0000-0000D44C0000}"/>
    <cellStyle name="Normal 3 8 4 2 2 3" xfId="15599" xr:uid="{00000000-0005-0000-0000-0000D54C0000}"/>
    <cellStyle name="Normal 3 8 4 2 2 3 2" xfId="37244" xr:uid="{00000000-0005-0000-0000-0000D64C0000}"/>
    <cellStyle name="Normal 3 8 4 2 2 4" xfId="26422" xr:uid="{00000000-0005-0000-0000-0000D74C0000}"/>
    <cellStyle name="Normal 3 8 4 2 3" xfId="7492" xr:uid="{00000000-0005-0000-0000-0000D84C0000}"/>
    <cellStyle name="Normal 3 8 4 2 3 2" xfId="18314" xr:uid="{00000000-0005-0000-0000-0000D94C0000}"/>
    <cellStyle name="Normal 3 8 4 2 3 2 2" xfId="39959" xr:uid="{00000000-0005-0000-0000-0000DA4C0000}"/>
    <cellStyle name="Normal 3 8 4 2 3 3" xfId="29137" xr:uid="{00000000-0005-0000-0000-0000DB4C0000}"/>
    <cellStyle name="Normal 3 8 4 2 4" xfId="12903" xr:uid="{00000000-0005-0000-0000-0000DC4C0000}"/>
    <cellStyle name="Normal 3 8 4 2 4 2" xfId="34548" xr:uid="{00000000-0005-0000-0000-0000DD4C0000}"/>
    <cellStyle name="Normal 3 8 4 2 5" xfId="23726" xr:uid="{00000000-0005-0000-0000-0000DE4C0000}"/>
    <cellStyle name="Normal 3 8 4 3" xfId="3416" xr:uid="{00000000-0005-0000-0000-0000DF4C0000}"/>
    <cellStyle name="Normal 3 8 4 3 2" xfId="8841" xr:uid="{00000000-0005-0000-0000-0000E04C0000}"/>
    <cellStyle name="Normal 3 8 4 3 2 2" xfId="19663" xr:uid="{00000000-0005-0000-0000-0000E14C0000}"/>
    <cellStyle name="Normal 3 8 4 3 2 2 2" xfId="41308" xr:uid="{00000000-0005-0000-0000-0000E24C0000}"/>
    <cellStyle name="Normal 3 8 4 3 2 3" xfId="30486" xr:uid="{00000000-0005-0000-0000-0000E34C0000}"/>
    <cellStyle name="Normal 3 8 4 3 3" xfId="14252" xr:uid="{00000000-0005-0000-0000-0000E44C0000}"/>
    <cellStyle name="Normal 3 8 4 3 3 2" xfId="35897" xr:uid="{00000000-0005-0000-0000-0000E54C0000}"/>
    <cellStyle name="Normal 3 8 4 3 4" xfId="25075" xr:uid="{00000000-0005-0000-0000-0000E64C0000}"/>
    <cellStyle name="Normal 3 8 4 4" xfId="6145" xr:uid="{00000000-0005-0000-0000-0000E74C0000}"/>
    <cellStyle name="Normal 3 8 4 4 2" xfId="16967" xr:uid="{00000000-0005-0000-0000-0000E84C0000}"/>
    <cellStyle name="Normal 3 8 4 4 2 2" xfId="38612" xr:uid="{00000000-0005-0000-0000-0000E94C0000}"/>
    <cellStyle name="Normal 3 8 4 4 3" xfId="27790" xr:uid="{00000000-0005-0000-0000-0000EA4C0000}"/>
    <cellStyle name="Normal 3 8 4 5" xfId="11556" xr:uid="{00000000-0005-0000-0000-0000EB4C0000}"/>
    <cellStyle name="Normal 3 8 4 5 2" xfId="33201" xr:uid="{00000000-0005-0000-0000-0000EC4C0000}"/>
    <cellStyle name="Normal 3 8 4 6" xfId="22379" xr:uid="{00000000-0005-0000-0000-0000ED4C0000}"/>
    <cellStyle name="Normal 3 8 5" xfId="1165" xr:uid="{00000000-0005-0000-0000-0000EE4C0000}"/>
    <cellStyle name="Normal 3 8 5 2" xfId="2514" xr:uid="{00000000-0005-0000-0000-0000EF4C0000}"/>
    <cellStyle name="Normal 3 8 5 2 2" xfId="5212" xr:uid="{00000000-0005-0000-0000-0000F04C0000}"/>
    <cellStyle name="Normal 3 8 5 2 2 2" xfId="10637" xr:uid="{00000000-0005-0000-0000-0000F14C0000}"/>
    <cellStyle name="Normal 3 8 5 2 2 2 2" xfId="21459" xr:uid="{00000000-0005-0000-0000-0000F24C0000}"/>
    <cellStyle name="Normal 3 8 5 2 2 2 2 2" xfId="43104" xr:uid="{00000000-0005-0000-0000-0000F34C0000}"/>
    <cellStyle name="Normal 3 8 5 2 2 2 3" xfId="32282" xr:uid="{00000000-0005-0000-0000-0000F44C0000}"/>
    <cellStyle name="Normal 3 8 5 2 2 3" xfId="16048" xr:uid="{00000000-0005-0000-0000-0000F54C0000}"/>
    <cellStyle name="Normal 3 8 5 2 2 3 2" xfId="37693" xr:uid="{00000000-0005-0000-0000-0000F64C0000}"/>
    <cellStyle name="Normal 3 8 5 2 2 4" xfId="26871" xr:uid="{00000000-0005-0000-0000-0000F74C0000}"/>
    <cellStyle name="Normal 3 8 5 2 3" xfId="7941" xr:uid="{00000000-0005-0000-0000-0000F84C0000}"/>
    <cellStyle name="Normal 3 8 5 2 3 2" xfId="18763" xr:uid="{00000000-0005-0000-0000-0000F94C0000}"/>
    <cellStyle name="Normal 3 8 5 2 3 2 2" xfId="40408" xr:uid="{00000000-0005-0000-0000-0000FA4C0000}"/>
    <cellStyle name="Normal 3 8 5 2 3 3" xfId="29586" xr:uid="{00000000-0005-0000-0000-0000FB4C0000}"/>
    <cellStyle name="Normal 3 8 5 2 4" xfId="13352" xr:uid="{00000000-0005-0000-0000-0000FC4C0000}"/>
    <cellStyle name="Normal 3 8 5 2 4 2" xfId="34997" xr:uid="{00000000-0005-0000-0000-0000FD4C0000}"/>
    <cellStyle name="Normal 3 8 5 2 5" xfId="24175" xr:uid="{00000000-0005-0000-0000-0000FE4C0000}"/>
    <cellStyle name="Normal 3 8 5 3" xfId="3865" xr:uid="{00000000-0005-0000-0000-0000FF4C0000}"/>
    <cellStyle name="Normal 3 8 5 3 2" xfId="9290" xr:uid="{00000000-0005-0000-0000-0000004D0000}"/>
    <cellStyle name="Normal 3 8 5 3 2 2" xfId="20112" xr:uid="{00000000-0005-0000-0000-0000014D0000}"/>
    <cellStyle name="Normal 3 8 5 3 2 2 2" xfId="41757" xr:uid="{00000000-0005-0000-0000-0000024D0000}"/>
    <cellStyle name="Normal 3 8 5 3 2 3" xfId="30935" xr:uid="{00000000-0005-0000-0000-0000034D0000}"/>
    <cellStyle name="Normal 3 8 5 3 3" xfId="14701" xr:uid="{00000000-0005-0000-0000-0000044D0000}"/>
    <cellStyle name="Normal 3 8 5 3 3 2" xfId="36346" xr:uid="{00000000-0005-0000-0000-0000054D0000}"/>
    <cellStyle name="Normal 3 8 5 3 4" xfId="25524" xr:uid="{00000000-0005-0000-0000-0000064D0000}"/>
    <cellStyle name="Normal 3 8 5 4" xfId="6594" xr:uid="{00000000-0005-0000-0000-0000074D0000}"/>
    <cellStyle name="Normal 3 8 5 4 2" xfId="17416" xr:uid="{00000000-0005-0000-0000-0000084D0000}"/>
    <cellStyle name="Normal 3 8 5 4 2 2" xfId="39061" xr:uid="{00000000-0005-0000-0000-0000094D0000}"/>
    <cellStyle name="Normal 3 8 5 4 3" xfId="28239" xr:uid="{00000000-0005-0000-0000-00000A4D0000}"/>
    <cellStyle name="Normal 3 8 5 5" xfId="12005" xr:uid="{00000000-0005-0000-0000-00000B4D0000}"/>
    <cellStyle name="Normal 3 8 5 5 2" xfId="33650" xr:uid="{00000000-0005-0000-0000-00000C4D0000}"/>
    <cellStyle name="Normal 3 8 5 6" xfId="22828" xr:uid="{00000000-0005-0000-0000-00000D4D0000}"/>
    <cellStyle name="Normal 3 8 6" xfId="1616" xr:uid="{00000000-0005-0000-0000-00000E4D0000}"/>
    <cellStyle name="Normal 3 8 6 2" xfId="4314" xr:uid="{00000000-0005-0000-0000-00000F4D0000}"/>
    <cellStyle name="Normal 3 8 6 2 2" xfId="9739" xr:uid="{00000000-0005-0000-0000-0000104D0000}"/>
    <cellStyle name="Normal 3 8 6 2 2 2" xfId="20561" xr:uid="{00000000-0005-0000-0000-0000114D0000}"/>
    <cellStyle name="Normal 3 8 6 2 2 2 2" xfId="42206" xr:uid="{00000000-0005-0000-0000-0000124D0000}"/>
    <cellStyle name="Normal 3 8 6 2 2 3" xfId="31384" xr:uid="{00000000-0005-0000-0000-0000134D0000}"/>
    <cellStyle name="Normal 3 8 6 2 3" xfId="15150" xr:uid="{00000000-0005-0000-0000-0000144D0000}"/>
    <cellStyle name="Normal 3 8 6 2 3 2" xfId="36795" xr:uid="{00000000-0005-0000-0000-0000154D0000}"/>
    <cellStyle name="Normal 3 8 6 2 4" xfId="25973" xr:uid="{00000000-0005-0000-0000-0000164D0000}"/>
    <cellStyle name="Normal 3 8 6 3" xfId="7043" xr:uid="{00000000-0005-0000-0000-0000174D0000}"/>
    <cellStyle name="Normal 3 8 6 3 2" xfId="17865" xr:uid="{00000000-0005-0000-0000-0000184D0000}"/>
    <cellStyle name="Normal 3 8 6 3 2 2" xfId="39510" xr:uid="{00000000-0005-0000-0000-0000194D0000}"/>
    <cellStyle name="Normal 3 8 6 3 3" xfId="28688" xr:uid="{00000000-0005-0000-0000-00001A4D0000}"/>
    <cellStyle name="Normal 3 8 6 4" xfId="12454" xr:uid="{00000000-0005-0000-0000-00001B4D0000}"/>
    <cellStyle name="Normal 3 8 6 4 2" xfId="34099" xr:uid="{00000000-0005-0000-0000-00001C4D0000}"/>
    <cellStyle name="Normal 3 8 6 5" xfId="23277" xr:uid="{00000000-0005-0000-0000-00001D4D0000}"/>
    <cellStyle name="Normal 3 8 7" xfId="2967" xr:uid="{00000000-0005-0000-0000-00001E4D0000}"/>
    <cellStyle name="Normal 3 8 7 2" xfId="8392" xr:uid="{00000000-0005-0000-0000-00001F4D0000}"/>
    <cellStyle name="Normal 3 8 7 2 2" xfId="19214" xr:uid="{00000000-0005-0000-0000-0000204D0000}"/>
    <cellStyle name="Normal 3 8 7 2 2 2" xfId="40859" xr:uid="{00000000-0005-0000-0000-0000214D0000}"/>
    <cellStyle name="Normal 3 8 7 2 3" xfId="30037" xr:uid="{00000000-0005-0000-0000-0000224D0000}"/>
    <cellStyle name="Normal 3 8 7 3" xfId="13803" xr:uid="{00000000-0005-0000-0000-0000234D0000}"/>
    <cellStyle name="Normal 3 8 7 3 2" xfId="35448" xr:uid="{00000000-0005-0000-0000-0000244D0000}"/>
    <cellStyle name="Normal 3 8 7 4" xfId="24626" xr:uid="{00000000-0005-0000-0000-0000254D0000}"/>
    <cellStyle name="Normal 3 8 8" xfId="5696" xr:uid="{00000000-0005-0000-0000-0000264D0000}"/>
    <cellStyle name="Normal 3 8 8 2" xfId="16518" xr:uid="{00000000-0005-0000-0000-0000274D0000}"/>
    <cellStyle name="Normal 3 8 8 2 2" xfId="38163" xr:uid="{00000000-0005-0000-0000-0000284D0000}"/>
    <cellStyle name="Normal 3 8 8 3" xfId="27341" xr:uid="{00000000-0005-0000-0000-0000294D0000}"/>
    <cellStyle name="Normal 3 8 9" xfId="11107" xr:uid="{00000000-0005-0000-0000-00002A4D0000}"/>
    <cellStyle name="Normal 3 8 9 2" xfId="32752" xr:uid="{00000000-0005-0000-0000-00002B4D0000}"/>
    <cellStyle name="Normal 3 9" xfId="222" xr:uid="{00000000-0005-0000-0000-00002C4D0000}"/>
    <cellStyle name="Normal 3 9 10" xfId="21923" xr:uid="{00000000-0005-0000-0000-00002D4D0000}"/>
    <cellStyle name="Normal 3 9 2" xfId="409" xr:uid="{00000000-0005-0000-0000-00002E4D0000}"/>
    <cellStyle name="Normal 3 9 2 2" xfId="858" xr:uid="{00000000-0005-0000-0000-00002F4D0000}"/>
    <cellStyle name="Normal 3 9 2 2 2" xfId="2207" xr:uid="{00000000-0005-0000-0000-0000304D0000}"/>
    <cellStyle name="Normal 3 9 2 2 2 2" xfId="4905" xr:uid="{00000000-0005-0000-0000-0000314D0000}"/>
    <cellStyle name="Normal 3 9 2 2 2 2 2" xfId="10330" xr:uid="{00000000-0005-0000-0000-0000324D0000}"/>
    <cellStyle name="Normal 3 9 2 2 2 2 2 2" xfId="21152" xr:uid="{00000000-0005-0000-0000-0000334D0000}"/>
    <cellStyle name="Normal 3 9 2 2 2 2 2 2 2" xfId="42797" xr:uid="{00000000-0005-0000-0000-0000344D0000}"/>
    <cellStyle name="Normal 3 9 2 2 2 2 2 3" xfId="31975" xr:uid="{00000000-0005-0000-0000-0000354D0000}"/>
    <cellStyle name="Normal 3 9 2 2 2 2 3" xfId="15741" xr:uid="{00000000-0005-0000-0000-0000364D0000}"/>
    <cellStyle name="Normal 3 9 2 2 2 2 3 2" xfId="37386" xr:uid="{00000000-0005-0000-0000-0000374D0000}"/>
    <cellStyle name="Normal 3 9 2 2 2 2 4" xfId="26564" xr:uid="{00000000-0005-0000-0000-0000384D0000}"/>
    <cellStyle name="Normal 3 9 2 2 2 3" xfId="7634" xr:uid="{00000000-0005-0000-0000-0000394D0000}"/>
    <cellStyle name="Normal 3 9 2 2 2 3 2" xfId="18456" xr:uid="{00000000-0005-0000-0000-00003A4D0000}"/>
    <cellStyle name="Normal 3 9 2 2 2 3 2 2" xfId="40101" xr:uid="{00000000-0005-0000-0000-00003B4D0000}"/>
    <cellStyle name="Normal 3 9 2 2 2 3 3" xfId="29279" xr:uid="{00000000-0005-0000-0000-00003C4D0000}"/>
    <cellStyle name="Normal 3 9 2 2 2 4" xfId="13045" xr:uid="{00000000-0005-0000-0000-00003D4D0000}"/>
    <cellStyle name="Normal 3 9 2 2 2 4 2" xfId="34690" xr:uid="{00000000-0005-0000-0000-00003E4D0000}"/>
    <cellStyle name="Normal 3 9 2 2 2 5" xfId="23868" xr:uid="{00000000-0005-0000-0000-00003F4D0000}"/>
    <cellStyle name="Normal 3 9 2 2 3" xfId="3558" xr:uid="{00000000-0005-0000-0000-0000404D0000}"/>
    <cellStyle name="Normal 3 9 2 2 3 2" xfId="8983" xr:uid="{00000000-0005-0000-0000-0000414D0000}"/>
    <cellStyle name="Normal 3 9 2 2 3 2 2" xfId="19805" xr:uid="{00000000-0005-0000-0000-0000424D0000}"/>
    <cellStyle name="Normal 3 9 2 2 3 2 2 2" xfId="41450" xr:uid="{00000000-0005-0000-0000-0000434D0000}"/>
    <cellStyle name="Normal 3 9 2 2 3 2 3" xfId="30628" xr:uid="{00000000-0005-0000-0000-0000444D0000}"/>
    <cellStyle name="Normal 3 9 2 2 3 3" xfId="14394" xr:uid="{00000000-0005-0000-0000-0000454D0000}"/>
    <cellStyle name="Normal 3 9 2 2 3 3 2" xfId="36039" xr:uid="{00000000-0005-0000-0000-0000464D0000}"/>
    <cellStyle name="Normal 3 9 2 2 3 4" xfId="25217" xr:uid="{00000000-0005-0000-0000-0000474D0000}"/>
    <cellStyle name="Normal 3 9 2 2 4" xfId="6287" xr:uid="{00000000-0005-0000-0000-0000484D0000}"/>
    <cellStyle name="Normal 3 9 2 2 4 2" xfId="17109" xr:uid="{00000000-0005-0000-0000-0000494D0000}"/>
    <cellStyle name="Normal 3 9 2 2 4 2 2" xfId="38754" xr:uid="{00000000-0005-0000-0000-00004A4D0000}"/>
    <cellStyle name="Normal 3 9 2 2 4 3" xfId="27932" xr:uid="{00000000-0005-0000-0000-00004B4D0000}"/>
    <cellStyle name="Normal 3 9 2 2 5" xfId="11698" xr:uid="{00000000-0005-0000-0000-00004C4D0000}"/>
    <cellStyle name="Normal 3 9 2 2 5 2" xfId="33343" xr:uid="{00000000-0005-0000-0000-00004D4D0000}"/>
    <cellStyle name="Normal 3 9 2 2 6" xfId="22521" xr:uid="{00000000-0005-0000-0000-00004E4D0000}"/>
    <cellStyle name="Normal 3 9 2 3" xfId="1307" xr:uid="{00000000-0005-0000-0000-00004F4D0000}"/>
    <cellStyle name="Normal 3 9 2 3 2" xfId="2656" xr:uid="{00000000-0005-0000-0000-0000504D0000}"/>
    <cellStyle name="Normal 3 9 2 3 2 2" xfId="5354" xr:uid="{00000000-0005-0000-0000-0000514D0000}"/>
    <cellStyle name="Normal 3 9 2 3 2 2 2" xfId="10779" xr:uid="{00000000-0005-0000-0000-0000524D0000}"/>
    <cellStyle name="Normal 3 9 2 3 2 2 2 2" xfId="21601" xr:uid="{00000000-0005-0000-0000-0000534D0000}"/>
    <cellStyle name="Normal 3 9 2 3 2 2 2 2 2" xfId="43246" xr:uid="{00000000-0005-0000-0000-0000544D0000}"/>
    <cellStyle name="Normal 3 9 2 3 2 2 2 3" xfId="32424" xr:uid="{00000000-0005-0000-0000-0000554D0000}"/>
    <cellStyle name="Normal 3 9 2 3 2 2 3" xfId="16190" xr:uid="{00000000-0005-0000-0000-0000564D0000}"/>
    <cellStyle name="Normal 3 9 2 3 2 2 3 2" xfId="37835" xr:uid="{00000000-0005-0000-0000-0000574D0000}"/>
    <cellStyle name="Normal 3 9 2 3 2 2 4" xfId="27013" xr:uid="{00000000-0005-0000-0000-0000584D0000}"/>
    <cellStyle name="Normal 3 9 2 3 2 3" xfId="8083" xr:uid="{00000000-0005-0000-0000-0000594D0000}"/>
    <cellStyle name="Normal 3 9 2 3 2 3 2" xfId="18905" xr:uid="{00000000-0005-0000-0000-00005A4D0000}"/>
    <cellStyle name="Normal 3 9 2 3 2 3 2 2" xfId="40550" xr:uid="{00000000-0005-0000-0000-00005B4D0000}"/>
    <cellStyle name="Normal 3 9 2 3 2 3 3" xfId="29728" xr:uid="{00000000-0005-0000-0000-00005C4D0000}"/>
    <cellStyle name="Normal 3 9 2 3 2 4" xfId="13494" xr:uid="{00000000-0005-0000-0000-00005D4D0000}"/>
    <cellStyle name="Normal 3 9 2 3 2 4 2" xfId="35139" xr:uid="{00000000-0005-0000-0000-00005E4D0000}"/>
    <cellStyle name="Normal 3 9 2 3 2 5" xfId="24317" xr:uid="{00000000-0005-0000-0000-00005F4D0000}"/>
    <cellStyle name="Normal 3 9 2 3 3" xfId="4007" xr:uid="{00000000-0005-0000-0000-0000604D0000}"/>
    <cellStyle name="Normal 3 9 2 3 3 2" xfId="9432" xr:uid="{00000000-0005-0000-0000-0000614D0000}"/>
    <cellStyle name="Normal 3 9 2 3 3 2 2" xfId="20254" xr:uid="{00000000-0005-0000-0000-0000624D0000}"/>
    <cellStyle name="Normal 3 9 2 3 3 2 2 2" xfId="41899" xr:uid="{00000000-0005-0000-0000-0000634D0000}"/>
    <cellStyle name="Normal 3 9 2 3 3 2 3" xfId="31077" xr:uid="{00000000-0005-0000-0000-0000644D0000}"/>
    <cellStyle name="Normal 3 9 2 3 3 3" xfId="14843" xr:uid="{00000000-0005-0000-0000-0000654D0000}"/>
    <cellStyle name="Normal 3 9 2 3 3 3 2" xfId="36488" xr:uid="{00000000-0005-0000-0000-0000664D0000}"/>
    <cellStyle name="Normal 3 9 2 3 3 4" xfId="25666" xr:uid="{00000000-0005-0000-0000-0000674D0000}"/>
    <cellStyle name="Normal 3 9 2 3 4" xfId="6736" xr:uid="{00000000-0005-0000-0000-0000684D0000}"/>
    <cellStyle name="Normal 3 9 2 3 4 2" xfId="17558" xr:uid="{00000000-0005-0000-0000-0000694D0000}"/>
    <cellStyle name="Normal 3 9 2 3 4 2 2" xfId="39203" xr:uid="{00000000-0005-0000-0000-00006A4D0000}"/>
    <cellStyle name="Normal 3 9 2 3 4 3" xfId="28381" xr:uid="{00000000-0005-0000-0000-00006B4D0000}"/>
    <cellStyle name="Normal 3 9 2 3 5" xfId="12147" xr:uid="{00000000-0005-0000-0000-00006C4D0000}"/>
    <cellStyle name="Normal 3 9 2 3 5 2" xfId="33792" xr:uid="{00000000-0005-0000-0000-00006D4D0000}"/>
    <cellStyle name="Normal 3 9 2 3 6" xfId="22970" xr:uid="{00000000-0005-0000-0000-00006E4D0000}"/>
    <cellStyle name="Normal 3 9 2 4" xfId="1758" xr:uid="{00000000-0005-0000-0000-00006F4D0000}"/>
    <cellStyle name="Normal 3 9 2 4 2" xfId="4456" xr:uid="{00000000-0005-0000-0000-0000704D0000}"/>
    <cellStyle name="Normal 3 9 2 4 2 2" xfId="9881" xr:uid="{00000000-0005-0000-0000-0000714D0000}"/>
    <cellStyle name="Normal 3 9 2 4 2 2 2" xfId="20703" xr:uid="{00000000-0005-0000-0000-0000724D0000}"/>
    <cellStyle name="Normal 3 9 2 4 2 2 2 2" xfId="42348" xr:uid="{00000000-0005-0000-0000-0000734D0000}"/>
    <cellStyle name="Normal 3 9 2 4 2 2 3" xfId="31526" xr:uid="{00000000-0005-0000-0000-0000744D0000}"/>
    <cellStyle name="Normal 3 9 2 4 2 3" xfId="15292" xr:uid="{00000000-0005-0000-0000-0000754D0000}"/>
    <cellStyle name="Normal 3 9 2 4 2 3 2" xfId="36937" xr:uid="{00000000-0005-0000-0000-0000764D0000}"/>
    <cellStyle name="Normal 3 9 2 4 2 4" xfId="26115" xr:uid="{00000000-0005-0000-0000-0000774D0000}"/>
    <cellStyle name="Normal 3 9 2 4 3" xfId="7185" xr:uid="{00000000-0005-0000-0000-0000784D0000}"/>
    <cellStyle name="Normal 3 9 2 4 3 2" xfId="18007" xr:uid="{00000000-0005-0000-0000-0000794D0000}"/>
    <cellStyle name="Normal 3 9 2 4 3 2 2" xfId="39652" xr:uid="{00000000-0005-0000-0000-00007A4D0000}"/>
    <cellStyle name="Normal 3 9 2 4 3 3" xfId="28830" xr:uid="{00000000-0005-0000-0000-00007B4D0000}"/>
    <cellStyle name="Normal 3 9 2 4 4" xfId="12596" xr:uid="{00000000-0005-0000-0000-00007C4D0000}"/>
    <cellStyle name="Normal 3 9 2 4 4 2" xfId="34241" xr:uid="{00000000-0005-0000-0000-00007D4D0000}"/>
    <cellStyle name="Normal 3 9 2 4 5" xfId="23419" xr:uid="{00000000-0005-0000-0000-00007E4D0000}"/>
    <cellStyle name="Normal 3 9 2 5" xfId="3109" xr:uid="{00000000-0005-0000-0000-00007F4D0000}"/>
    <cellStyle name="Normal 3 9 2 5 2" xfId="8534" xr:uid="{00000000-0005-0000-0000-0000804D0000}"/>
    <cellStyle name="Normal 3 9 2 5 2 2" xfId="19356" xr:uid="{00000000-0005-0000-0000-0000814D0000}"/>
    <cellStyle name="Normal 3 9 2 5 2 2 2" xfId="41001" xr:uid="{00000000-0005-0000-0000-0000824D0000}"/>
    <cellStyle name="Normal 3 9 2 5 2 3" xfId="30179" xr:uid="{00000000-0005-0000-0000-0000834D0000}"/>
    <cellStyle name="Normal 3 9 2 5 3" xfId="13945" xr:uid="{00000000-0005-0000-0000-0000844D0000}"/>
    <cellStyle name="Normal 3 9 2 5 3 2" xfId="35590" xr:uid="{00000000-0005-0000-0000-0000854D0000}"/>
    <cellStyle name="Normal 3 9 2 5 4" xfId="24768" xr:uid="{00000000-0005-0000-0000-0000864D0000}"/>
    <cellStyle name="Normal 3 9 2 6" xfId="5838" xr:uid="{00000000-0005-0000-0000-0000874D0000}"/>
    <cellStyle name="Normal 3 9 2 6 2" xfId="16660" xr:uid="{00000000-0005-0000-0000-0000884D0000}"/>
    <cellStyle name="Normal 3 9 2 6 2 2" xfId="38305" xr:uid="{00000000-0005-0000-0000-0000894D0000}"/>
    <cellStyle name="Normal 3 9 2 6 3" xfId="27483" xr:uid="{00000000-0005-0000-0000-00008A4D0000}"/>
    <cellStyle name="Normal 3 9 2 7" xfId="11249" xr:uid="{00000000-0005-0000-0000-00008B4D0000}"/>
    <cellStyle name="Normal 3 9 2 7 2" xfId="32894" xr:uid="{00000000-0005-0000-0000-00008C4D0000}"/>
    <cellStyle name="Normal 3 9 2 8" xfId="22072" xr:uid="{00000000-0005-0000-0000-00008D4D0000}"/>
    <cellStyle name="Normal 3 9 3" xfId="559" xr:uid="{00000000-0005-0000-0000-00008E4D0000}"/>
    <cellStyle name="Normal 3 9 3 2" xfId="1008" xr:uid="{00000000-0005-0000-0000-00008F4D0000}"/>
    <cellStyle name="Normal 3 9 3 2 2" xfId="2357" xr:uid="{00000000-0005-0000-0000-0000904D0000}"/>
    <cellStyle name="Normal 3 9 3 2 2 2" xfId="5055" xr:uid="{00000000-0005-0000-0000-0000914D0000}"/>
    <cellStyle name="Normal 3 9 3 2 2 2 2" xfId="10480" xr:uid="{00000000-0005-0000-0000-0000924D0000}"/>
    <cellStyle name="Normal 3 9 3 2 2 2 2 2" xfId="21302" xr:uid="{00000000-0005-0000-0000-0000934D0000}"/>
    <cellStyle name="Normal 3 9 3 2 2 2 2 2 2" xfId="42947" xr:uid="{00000000-0005-0000-0000-0000944D0000}"/>
    <cellStyle name="Normal 3 9 3 2 2 2 2 3" xfId="32125" xr:uid="{00000000-0005-0000-0000-0000954D0000}"/>
    <cellStyle name="Normal 3 9 3 2 2 2 3" xfId="15891" xr:uid="{00000000-0005-0000-0000-0000964D0000}"/>
    <cellStyle name="Normal 3 9 3 2 2 2 3 2" xfId="37536" xr:uid="{00000000-0005-0000-0000-0000974D0000}"/>
    <cellStyle name="Normal 3 9 3 2 2 2 4" xfId="26714" xr:uid="{00000000-0005-0000-0000-0000984D0000}"/>
    <cellStyle name="Normal 3 9 3 2 2 3" xfId="7784" xr:uid="{00000000-0005-0000-0000-0000994D0000}"/>
    <cellStyle name="Normal 3 9 3 2 2 3 2" xfId="18606" xr:uid="{00000000-0005-0000-0000-00009A4D0000}"/>
    <cellStyle name="Normal 3 9 3 2 2 3 2 2" xfId="40251" xr:uid="{00000000-0005-0000-0000-00009B4D0000}"/>
    <cellStyle name="Normal 3 9 3 2 2 3 3" xfId="29429" xr:uid="{00000000-0005-0000-0000-00009C4D0000}"/>
    <cellStyle name="Normal 3 9 3 2 2 4" xfId="13195" xr:uid="{00000000-0005-0000-0000-00009D4D0000}"/>
    <cellStyle name="Normal 3 9 3 2 2 4 2" xfId="34840" xr:uid="{00000000-0005-0000-0000-00009E4D0000}"/>
    <cellStyle name="Normal 3 9 3 2 2 5" xfId="24018" xr:uid="{00000000-0005-0000-0000-00009F4D0000}"/>
    <cellStyle name="Normal 3 9 3 2 3" xfId="3708" xr:uid="{00000000-0005-0000-0000-0000A04D0000}"/>
    <cellStyle name="Normal 3 9 3 2 3 2" xfId="9133" xr:uid="{00000000-0005-0000-0000-0000A14D0000}"/>
    <cellStyle name="Normal 3 9 3 2 3 2 2" xfId="19955" xr:uid="{00000000-0005-0000-0000-0000A24D0000}"/>
    <cellStyle name="Normal 3 9 3 2 3 2 2 2" xfId="41600" xr:uid="{00000000-0005-0000-0000-0000A34D0000}"/>
    <cellStyle name="Normal 3 9 3 2 3 2 3" xfId="30778" xr:uid="{00000000-0005-0000-0000-0000A44D0000}"/>
    <cellStyle name="Normal 3 9 3 2 3 3" xfId="14544" xr:uid="{00000000-0005-0000-0000-0000A54D0000}"/>
    <cellStyle name="Normal 3 9 3 2 3 3 2" xfId="36189" xr:uid="{00000000-0005-0000-0000-0000A64D0000}"/>
    <cellStyle name="Normal 3 9 3 2 3 4" xfId="25367" xr:uid="{00000000-0005-0000-0000-0000A74D0000}"/>
    <cellStyle name="Normal 3 9 3 2 4" xfId="6437" xr:uid="{00000000-0005-0000-0000-0000A84D0000}"/>
    <cellStyle name="Normal 3 9 3 2 4 2" xfId="17259" xr:uid="{00000000-0005-0000-0000-0000A94D0000}"/>
    <cellStyle name="Normal 3 9 3 2 4 2 2" xfId="38904" xr:uid="{00000000-0005-0000-0000-0000AA4D0000}"/>
    <cellStyle name="Normal 3 9 3 2 4 3" xfId="28082" xr:uid="{00000000-0005-0000-0000-0000AB4D0000}"/>
    <cellStyle name="Normal 3 9 3 2 5" xfId="11848" xr:uid="{00000000-0005-0000-0000-0000AC4D0000}"/>
    <cellStyle name="Normal 3 9 3 2 5 2" xfId="33493" xr:uid="{00000000-0005-0000-0000-0000AD4D0000}"/>
    <cellStyle name="Normal 3 9 3 2 6" xfId="22671" xr:uid="{00000000-0005-0000-0000-0000AE4D0000}"/>
    <cellStyle name="Normal 3 9 3 3" xfId="1457" xr:uid="{00000000-0005-0000-0000-0000AF4D0000}"/>
    <cellStyle name="Normal 3 9 3 3 2" xfId="2806" xr:uid="{00000000-0005-0000-0000-0000B04D0000}"/>
    <cellStyle name="Normal 3 9 3 3 2 2" xfId="5504" xr:uid="{00000000-0005-0000-0000-0000B14D0000}"/>
    <cellStyle name="Normal 3 9 3 3 2 2 2" xfId="10929" xr:uid="{00000000-0005-0000-0000-0000B24D0000}"/>
    <cellStyle name="Normal 3 9 3 3 2 2 2 2" xfId="21751" xr:uid="{00000000-0005-0000-0000-0000B34D0000}"/>
    <cellStyle name="Normal 3 9 3 3 2 2 2 2 2" xfId="43396" xr:uid="{00000000-0005-0000-0000-0000B44D0000}"/>
    <cellStyle name="Normal 3 9 3 3 2 2 2 3" xfId="32574" xr:uid="{00000000-0005-0000-0000-0000B54D0000}"/>
    <cellStyle name="Normal 3 9 3 3 2 2 3" xfId="16340" xr:uid="{00000000-0005-0000-0000-0000B64D0000}"/>
    <cellStyle name="Normal 3 9 3 3 2 2 3 2" xfId="37985" xr:uid="{00000000-0005-0000-0000-0000B74D0000}"/>
    <cellStyle name="Normal 3 9 3 3 2 2 4" xfId="27163" xr:uid="{00000000-0005-0000-0000-0000B84D0000}"/>
    <cellStyle name="Normal 3 9 3 3 2 3" xfId="8233" xr:uid="{00000000-0005-0000-0000-0000B94D0000}"/>
    <cellStyle name="Normal 3 9 3 3 2 3 2" xfId="19055" xr:uid="{00000000-0005-0000-0000-0000BA4D0000}"/>
    <cellStyle name="Normal 3 9 3 3 2 3 2 2" xfId="40700" xr:uid="{00000000-0005-0000-0000-0000BB4D0000}"/>
    <cellStyle name="Normal 3 9 3 3 2 3 3" xfId="29878" xr:uid="{00000000-0005-0000-0000-0000BC4D0000}"/>
    <cellStyle name="Normal 3 9 3 3 2 4" xfId="13644" xr:uid="{00000000-0005-0000-0000-0000BD4D0000}"/>
    <cellStyle name="Normal 3 9 3 3 2 4 2" xfId="35289" xr:uid="{00000000-0005-0000-0000-0000BE4D0000}"/>
    <cellStyle name="Normal 3 9 3 3 2 5" xfId="24467" xr:uid="{00000000-0005-0000-0000-0000BF4D0000}"/>
    <cellStyle name="Normal 3 9 3 3 3" xfId="4157" xr:uid="{00000000-0005-0000-0000-0000C04D0000}"/>
    <cellStyle name="Normal 3 9 3 3 3 2" xfId="9582" xr:uid="{00000000-0005-0000-0000-0000C14D0000}"/>
    <cellStyle name="Normal 3 9 3 3 3 2 2" xfId="20404" xr:uid="{00000000-0005-0000-0000-0000C24D0000}"/>
    <cellStyle name="Normal 3 9 3 3 3 2 2 2" xfId="42049" xr:uid="{00000000-0005-0000-0000-0000C34D0000}"/>
    <cellStyle name="Normal 3 9 3 3 3 2 3" xfId="31227" xr:uid="{00000000-0005-0000-0000-0000C44D0000}"/>
    <cellStyle name="Normal 3 9 3 3 3 3" xfId="14993" xr:uid="{00000000-0005-0000-0000-0000C54D0000}"/>
    <cellStyle name="Normal 3 9 3 3 3 3 2" xfId="36638" xr:uid="{00000000-0005-0000-0000-0000C64D0000}"/>
    <cellStyle name="Normal 3 9 3 3 3 4" xfId="25816" xr:uid="{00000000-0005-0000-0000-0000C74D0000}"/>
    <cellStyle name="Normal 3 9 3 3 4" xfId="6886" xr:uid="{00000000-0005-0000-0000-0000C84D0000}"/>
    <cellStyle name="Normal 3 9 3 3 4 2" xfId="17708" xr:uid="{00000000-0005-0000-0000-0000C94D0000}"/>
    <cellStyle name="Normal 3 9 3 3 4 2 2" xfId="39353" xr:uid="{00000000-0005-0000-0000-0000CA4D0000}"/>
    <cellStyle name="Normal 3 9 3 3 4 3" xfId="28531" xr:uid="{00000000-0005-0000-0000-0000CB4D0000}"/>
    <cellStyle name="Normal 3 9 3 3 5" xfId="12297" xr:uid="{00000000-0005-0000-0000-0000CC4D0000}"/>
    <cellStyle name="Normal 3 9 3 3 5 2" xfId="33942" xr:uid="{00000000-0005-0000-0000-0000CD4D0000}"/>
    <cellStyle name="Normal 3 9 3 3 6" xfId="23120" xr:uid="{00000000-0005-0000-0000-0000CE4D0000}"/>
    <cellStyle name="Normal 3 9 3 4" xfId="1908" xr:uid="{00000000-0005-0000-0000-0000CF4D0000}"/>
    <cellStyle name="Normal 3 9 3 4 2" xfId="4606" xr:uid="{00000000-0005-0000-0000-0000D04D0000}"/>
    <cellStyle name="Normal 3 9 3 4 2 2" xfId="10031" xr:uid="{00000000-0005-0000-0000-0000D14D0000}"/>
    <cellStyle name="Normal 3 9 3 4 2 2 2" xfId="20853" xr:uid="{00000000-0005-0000-0000-0000D24D0000}"/>
    <cellStyle name="Normal 3 9 3 4 2 2 2 2" xfId="42498" xr:uid="{00000000-0005-0000-0000-0000D34D0000}"/>
    <cellStyle name="Normal 3 9 3 4 2 2 3" xfId="31676" xr:uid="{00000000-0005-0000-0000-0000D44D0000}"/>
    <cellStyle name="Normal 3 9 3 4 2 3" xfId="15442" xr:uid="{00000000-0005-0000-0000-0000D54D0000}"/>
    <cellStyle name="Normal 3 9 3 4 2 3 2" xfId="37087" xr:uid="{00000000-0005-0000-0000-0000D64D0000}"/>
    <cellStyle name="Normal 3 9 3 4 2 4" xfId="26265" xr:uid="{00000000-0005-0000-0000-0000D74D0000}"/>
    <cellStyle name="Normal 3 9 3 4 3" xfId="7335" xr:uid="{00000000-0005-0000-0000-0000D84D0000}"/>
    <cellStyle name="Normal 3 9 3 4 3 2" xfId="18157" xr:uid="{00000000-0005-0000-0000-0000D94D0000}"/>
    <cellStyle name="Normal 3 9 3 4 3 2 2" xfId="39802" xr:uid="{00000000-0005-0000-0000-0000DA4D0000}"/>
    <cellStyle name="Normal 3 9 3 4 3 3" xfId="28980" xr:uid="{00000000-0005-0000-0000-0000DB4D0000}"/>
    <cellStyle name="Normal 3 9 3 4 4" xfId="12746" xr:uid="{00000000-0005-0000-0000-0000DC4D0000}"/>
    <cellStyle name="Normal 3 9 3 4 4 2" xfId="34391" xr:uid="{00000000-0005-0000-0000-0000DD4D0000}"/>
    <cellStyle name="Normal 3 9 3 4 5" xfId="23569" xr:uid="{00000000-0005-0000-0000-0000DE4D0000}"/>
    <cellStyle name="Normal 3 9 3 5" xfId="3259" xr:uid="{00000000-0005-0000-0000-0000DF4D0000}"/>
    <cellStyle name="Normal 3 9 3 5 2" xfId="8684" xr:uid="{00000000-0005-0000-0000-0000E04D0000}"/>
    <cellStyle name="Normal 3 9 3 5 2 2" xfId="19506" xr:uid="{00000000-0005-0000-0000-0000E14D0000}"/>
    <cellStyle name="Normal 3 9 3 5 2 2 2" xfId="41151" xr:uid="{00000000-0005-0000-0000-0000E24D0000}"/>
    <cellStyle name="Normal 3 9 3 5 2 3" xfId="30329" xr:uid="{00000000-0005-0000-0000-0000E34D0000}"/>
    <cellStyle name="Normal 3 9 3 5 3" xfId="14095" xr:uid="{00000000-0005-0000-0000-0000E44D0000}"/>
    <cellStyle name="Normal 3 9 3 5 3 2" xfId="35740" xr:uid="{00000000-0005-0000-0000-0000E54D0000}"/>
    <cellStyle name="Normal 3 9 3 5 4" xfId="24918" xr:uid="{00000000-0005-0000-0000-0000E64D0000}"/>
    <cellStyle name="Normal 3 9 3 6" xfId="5988" xr:uid="{00000000-0005-0000-0000-0000E74D0000}"/>
    <cellStyle name="Normal 3 9 3 6 2" xfId="16810" xr:uid="{00000000-0005-0000-0000-0000E84D0000}"/>
    <cellStyle name="Normal 3 9 3 6 2 2" xfId="38455" xr:uid="{00000000-0005-0000-0000-0000E94D0000}"/>
    <cellStyle name="Normal 3 9 3 6 3" xfId="27633" xr:uid="{00000000-0005-0000-0000-0000EA4D0000}"/>
    <cellStyle name="Normal 3 9 3 7" xfId="11399" xr:uid="{00000000-0005-0000-0000-0000EB4D0000}"/>
    <cellStyle name="Normal 3 9 3 7 2" xfId="33044" xr:uid="{00000000-0005-0000-0000-0000EC4D0000}"/>
    <cellStyle name="Normal 3 9 3 8" xfId="22222" xr:uid="{00000000-0005-0000-0000-0000ED4D0000}"/>
    <cellStyle name="Normal 3 9 4" xfId="709" xr:uid="{00000000-0005-0000-0000-0000EE4D0000}"/>
    <cellStyle name="Normal 3 9 4 2" xfId="2058" xr:uid="{00000000-0005-0000-0000-0000EF4D0000}"/>
    <cellStyle name="Normal 3 9 4 2 2" xfId="4756" xr:uid="{00000000-0005-0000-0000-0000F04D0000}"/>
    <cellStyle name="Normal 3 9 4 2 2 2" xfId="10181" xr:uid="{00000000-0005-0000-0000-0000F14D0000}"/>
    <cellStyle name="Normal 3 9 4 2 2 2 2" xfId="21003" xr:uid="{00000000-0005-0000-0000-0000F24D0000}"/>
    <cellStyle name="Normal 3 9 4 2 2 2 2 2" xfId="42648" xr:uid="{00000000-0005-0000-0000-0000F34D0000}"/>
    <cellStyle name="Normal 3 9 4 2 2 2 3" xfId="31826" xr:uid="{00000000-0005-0000-0000-0000F44D0000}"/>
    <cellStyle name="Normal 3 9 4 2 2 3" xfId="15592" xr:uid="{00000000-0005-0000-0000-0000F54D0000}"/>
    <cellStyle name="Normal 3 9 4 2 2 3 2" xfId="37237" xr:uid="{00000000-0005-0000-0000-0000F64D0000}"/>
    <cellStyle name="Normal 3 9 4 2 2 4" xfId="26415" xr:uid="{00000000-0005-0000-0000-0000F74D0000}"/>
    <cellStyle name="Normal 3 9 4 2 3" xfId="7485" xr:uid="{00000000-0005-0000-0000-0000F84D0000}"/>
    <cellStyle name="Normal 3 9 4 2 3 2" xfId="18307" xr:uid="{00000000-0005-0000-0000-0000F94D0000}"/>
    <cellStyle name="Normal 3 9 4 2 3 2 2" xfId="39952" xr:uid="{00000000-0005-0000-0000-0000FA4D0000}"/>
    <cellStyle name="Normal 3 9 4 2 3 3" xfId="29130" xr:uid="{00000000-0005-0000-0000-0000FB4D0000}"/>
    <cellStyle name="Normal 3 9 4 2 4" xfId="12896" xr:uid="{00000000-0005-0000-0000-0000FC4D0000}"/>
    <cellStyle name="Normal 3 9 4 2 4 2" xfId="34541" xr:uid="{00000000-0005-0000-0000-0000FD4D0000}"/>
    <cellStyle name="Normal 3 9 4 2 5" xfId="23719" xr:uid="{00000000-0005-0000-0000-0000FE4D0000}"/>
    <cellStyle name="Normal 3 9 4 3" xfId="3409" xr:uid="{00000000-0005-0000-0000-0000FF4D0000}"/>
    <cellStyle name="Normal 3 9 4 3 2" xfId="8834" xr:uid="{00000000-0005-0000-0000-0000004E0000}"/>
    <cellStyle name="Normal 3 9 4 3 2 2" xfId="19656" xr:uid="{00000000-0005-0000-0000-0000014E0000}"/>
    <cellStyle name="Normal 3 9 4 3 2 2 2" xfId="41301" xr:uid="{00000000-0005-0000-0000-0000024E0000}"/>
    <cellStyle name="Normal 3 9 4 3 2 3" xfId="30479" xr:uid="{00000000-0005-0000-0000-0000034E0000}"/>
    <cellStyle name="Normal 3 9 4 3 3" xfId="14245" xr:uid="{00000000-0005-0000-0000-0000044E0000}"/>
    <cellStyle name="Normal 3 9 4 3 3 2" xfId="35890" xr:uid="{00000000-0005-0000-0000-0000054E0000}"/>
    <cellStyle name="Normal 3 9 4 3 4" xfId="25068" xr:uid="{00000000-0005-0000-0000-0000064E0000}"/>
    <cellStyle name="Normal 3 9 4 4" xfId="6138" xr:uid="{00000000-0005-0000-0000-0000074E0000}"/>
    <cellStyle name="Normal 3 9 4 4 2" xfId="16960" xr:uid="{00000000-0005-0000-0000-0000084E0000}"/>
    <cellStyle name="Normal 3 9 4 4 2 2" xfId="38605" xr:uid="{00000000-0005-0000-0000-0000094E0000}"/>
    <cellStyle name="Normal 3 9 4 4 3" xfId="27783" xr:uid="{00000000-0005-0000-0000-00000A4E0000}"/>
    <cellStyle name="Normal 3 9 4 5" xfId="11549" xr:uid="{00000000-0005-0000-0000-00000B4E0000}"/>
    <cellStyle name="Normal 3 9 4 5 2" xfId="33194" xr:uid="{00000000-0005-0000-0000-00000C4E0000}"/>
    <cellStyle name="Normal 3 9 4 6" xfId="22372" xr:uid="{00000000-0005-0000-0000-00000D4E0000}"/>
    <cellStyle name="Normal 3 9 5" xfId="1158" xr:uid="{00000000-0005-0000-0000-00000E4E0000}"/>
    <cellStyle name="Normal 3 9 5 2" xfId="2507" xr:uid="{00000000-0005-0000-0000-00000F4E0000}"/>
    <cellStyle name="Normal 3 9 5 2 2" xfId="5205" xr:uid="{00000000-0005-0000-0000-0000104E0000}"/>
    <cellStyle name="Normal 3 9 5 2 2 2" xfId="10630" xr:uid="{00000000-0005-0000-0000-0000114E0000}"/>
    <cellStyle name="Normal 3 9 5 2 2 2 2" xfId="21452" xr:uid="{00000000-0005-0000-0000-0000124E0000}"/>
    <cellStyle name="Normal 3 9 5 2 2 2 2 2" xfId="43097" xr:uid="{00000000-0005-0000-0000-0000134E0000}"/>
    <cellStyle name="Normal 3 9 5 2 2 2 3" xfId="32275" xr:uid="{00000000-0005-0000-0000-0000144E0000}"/>
    <cellStyle name="Normal 3 9 5 2 2 3" xfId="16041" xr:uid="{00000000-0005-0000-0000-0000154E0000}"/>
    <cellStyle name="Normal 3 9 5 2 2 3 2" xfId="37686" xr:uid="{00000000-0005-0000-0000-0000164E0000}"/>
    <cellStyle name="Normal 3 9 5 2 2 4" xfId="26864" xr:uid="{00000000-0005-0000-0000-0000174E0000}"/>
    <cellStyle name="Normal 3 9 5 2 3" xfId="7934" xr:uid="{00000000-0005-0000-0000-0000184E0000}"/>
    <cellStyle name="Normal 3 9 5 2 3 2" xfId="18756" xr:uid="{00000000-0005-0000-0000-0000194E0000}"/>
    <cellStyle name="Normal 3 9 5 2 3 2 2" xfId="40401" xr:uid="{00000000-0005-0000-0000-00001A4E0000}"/>
    <cellStyle name="Normal 3 9 5 2 3 3" xfId="29579" xr:uid="{00000000-0005-0000-0000-00001B4E0000}"/>
    <cellStyle name="Normal 3 9 5 2 4" xfId="13345" xr:uid="{00000000-0005-0000-0000-00001C4E0000}"/>
    <cellStyle name="Normal 3 9 5 2 4 2" xfId="34990" xr:uid="{00000000-0005-0000-0000-00001D4E0000}"/>
    <cellStyle name="Normal 3 9 5 2 5" xfId="24168" xr:uid="{00000000-0005-0000-0000-00001E4E0000}"/>
    <cellStyle name="Normal 3 9 5 3" xfId="3858" xr:uid="{00000000-0005-0000-0000-00001F4E0000}"/>
    <cellStyle name="Normal 3 9 5 3 2" xfId="9283" xr:uid="{00000000-0005-0000-0000-0000204E0000}"/>
    <cellStyle name="Normal 3 9 5 3 2 2" xfId="20105" xr:uid="{00000000-0005-0000-0000-0000214E0000}"/>
    <cellStyle name="Normal 3 9 5 3 2 2 2" xfId="41750" xr:uid="{00000000-0005-0000-0000-0000224E0000}"/>
    <cellStyle name="Normal 3 9 5 3 2 3" xfId="30928" xr:uid="{00000000-0005-0000-0000-0000234E0000}"/>
    <cellStyle name="Normal 3 9 5 3 3" xfId="14694" xr:uid="{00000000-0005-0000-0000-0000244E0000}"/>
    <cellStyle name="Normal 3 9 5 3 3 2" xfId="36339" xr:uid="{00000000-0005-0000-0000-0000254E0000}"/>
    <cellStyle name="Normal 3 9 5 3 4" xfId="25517" xr:uid="{00000000-0005-0000-0000-0000264E0000}"/>
    <cellStyle name="Normal 3 9 5 4" xfId="6587" xr:uid="{00000000-0005-0000-0000-0000274E0000}"/>
    <cellStyle name="Normal 3 9 5 4 2" xfId="17409" xr:uid="{00000000-0005-0000-0000-0000284E0000}"/>
    <cellStyle name="Normal 3 9 5 4 2 2" xfId="39054" xr:uid="{00000000-0005-0000-0000-0000294E0000}"/>
    <cellStyle name="Normal 3 9 5 4 3" xfId="28232" xr:uid="{00000000-0005-0000-0000-00002A4E0000}"/>
    <cellStyle name="Normal 3 9 5 5" xfId="11998" xr:uid="{00000000-0005-0000-0000-00002B4E0000}"/>
    <cellStyle name="Normal 3 9 5 5 2" xfId="33643" xr:uid="{00000000-0005-0000-0000-00002C4E0000}"/>
    <cellStyle name="Normal 3 9 5 6" xfId="22821" xr:uid="{00000000-0005-0000-0000-00002D4E0000}"/>
    <cellStyle name="Normal 3 9 6" xfId="1609" xr:uid="{00000000-0005-0000-0000-00002E4E0000}"/>
    <cellStyle name="Normal 3 9 6 2" xfId="4307" xr:uid="{00000000-0005-0000-0000-00002F4E0000}"/>
    <cellStyle name="Normal 3 9 6 2 2" xfId="9732" xr:uid="{00000000-0005-0000-0000-0000304E0000}"/>
    <cellStyle name="Normal 3 9 6 2 2 2" xfId="20554" xr:uid="{00000000-0005-0000-0000-0000314E0000}"/>
    <cellStyle name="Normal 3 9 6 2 2 2 2" xfId="42199" xr:uid="{00000000-0005-0000-0000-0000324E0000}"/>
    <cellStyle name="Normal 3 9 6 2 2 3" xfId="31377" xr:uid="{00000000-0005-0000-0000-0000334E0000}"/>
    <cellStyle name="Normal 3 9 6 2 3" xfId="15143" xr:uid="{00000000-0005-0000-0000-0000344E0000}"/>
    <cellStyle name="Normal 3 9 6 2 3 2" xfId="36788" xr:uid="{00000000-0005-0000-0000-0000354E0000}"/>
    <cellStyle name="Normal 3 9 6 2 4" xfId="25966" xr:uid="{00000000-0005-0000-0000-0000364E0000}"/>
    <cellStyle name="Normal 3 9 6 3" xfId="7036" xr:uid="{00000000-0005-0000-0000-0000374E0000}"/>
    <cellStyle name="Normal 3 9 6 3 2" xfId="17858" xr:uid="{00000000-0005-0000-0000-0000384E0000}"/>
    <cellStyle name="Normal 3 9 6 3 2 2" xfId="39503" xr:uid="{00000000-0005-0000-0000-0000394E0000}"/>
    <cellStyle name="Normal 3 9 6 3 3" xfId="28681" xr:uid="{00000000-0005-0000-0000-00003A4E0000}"/>
    <cellStyle name="Normal 3 9 6 4" xfId="12447" xr:uid="{00000000-0005-0000-0000-00003B4E0000}"/>
    <cellStyle name="Normal 3 9 6 4 2" xfId="34092" xr:uid="{00000000-0005-0000-0000-00003C4E0000}"/>
    <cellStyle name="Normal 3 9 6 5" xfId="23270" xr:uid="{00000000-0005-0000-0000-00003D4E0000}"/>
    <cellStyle name="Normal 3 9 7" xfId="2960" xr:uid="{00000000-0005-0000-0000-00003E4E0000}"/>
    <cellStyle name="Normal 3 9 7 2" xfId="8385" xr:uid="{00000000-0005-0000-0000-00003F4E0000}"/>
    <cellStyle name="Normal 3 9 7 2 2" xfId="19207" xr:uid="{00000000-0005-0000-0000-0000404E0000}"/>
    <cellStyle name="Normal 3 9 7 2 2 2" xfId="40852" xr:uid="{00000000-0005-0000-0000-0000414E0000}"/>
    <cellStyle name="Normal 3 9 7 2 3" xfId="30030" xr:uid="{00000000-0005-0000-0000-0000424E0000}"/>
    <cellStyle name="Normal 3 9 7 3" xfId="13796" xr:uid="{00000000-0005-0000-0000-0000434E0000}"/>
    <cellStyle name="Normal 3 9 7 3 2" xfId="35441" xr:uid="{00000000-0005-0000-0000-0000444E0000}"/>
    <cellStyle name="Normal 3 9 7 4" xfId="24619" xr:uid="{00000000-0005-0000-0000-0000454E0000}"/>
    <cellStyle name="Normal 3 9 8" xfId="5689" xr:uid="{00000000-0005-0000-0000-0000464E0000}"/>
    <cellStyle name="Normal 3 9 8 2" xfId="16511" xr:uid="{00000000-0005-0000-0000-0000474E0000}"/>
    <cellStyle name="Normal 3 9 8 2 2" xfId="38156" xr:uid="{00000000-0005-0000-0000-0000484E0000}"/>
    <cellStyle name="Normal 3 9 8 3" xfId="27334" xr:uid="{00000000-0005-0000-0000-0000494E0000}"/>
    <cellStyle name="Normal 3 9 9" xfId="11100" xr:uid="{00000000-0005-0000-0000-00004A4E0000}"/>
    <cellStyle name="Normal 3 9 9 2" xfId="32745" xr:uid="{00000000-0005-0000-0000-00004B4E0000}"/>
    <cellStyle name="Normal 30" xfId="5610" xr:uid="{00000000-0005-0000-0000-00004C4E0000}"/>
    <cellStyle name="Normal 30 2" xfId="11021" xr:uid="{00000000-0005-0000-0000-00004D4E0000}"/>
    <cellStyle name="Normal 30 2 2" xfId="21843" xr:uid="{00000000-0005-0000-0000-00004E4E0000}"/>
    <cellStyle name="Normal 30 2 2 2" xfId="43488" xr:uid="{00000000-0005-0000-0000-00004F4E0000}"/>
    <cellStyle name="Normal 30 2 3" xfId="32666" xr:uid="{00000000-0005-0000-0000-0000504E0000}"/>
    <cellStyle name="Normal 30 3" xfId="16432" xr:uid="{00000000-0005-0000-0000-0000514E0000}"/>
    <cellStyle name="Normal 30 3 2" xfId="38077" xr:uid="{00000000-0005-0000-0000-0000524E0000}"/>
    <cellStyle name="Normal 30 4" xfId="27255" xr:uid="{00000000-0005-0000-0000-0000534E0000}"/>
    <cellStyle name="Normal 31" xfId="43489" xr:uid="{00000000-0005-0000-0000-0000544E0000}"/>
    <cellStyle name="Normal 32" xfId="43492" xr:uid="{00000000-0005-0000-0000-0000554E0000}"/>
    <cellStyle name="Normal 33" xfId="43493" xr:uid="{00000000-0005-0000-0000-0000564E0000}"/>
    <cellStyle name="Normal 34" xfId="43494" xr:uid="{00000000-0005-0000-0000-0000574E0000}"/>
    <cellStyle name="Normal 35" xfId="43496" xr:uid="{00000000-0005-0000-0000-0000584E0000}"/>
    <cellStyle name="Normal 36" xfId="43495" xr:uid="{00000000-0005-0000-0000-0000594E0000}"/>
    <cellStyle name="Normal 37" xfId="43497" xr:uid="{00000000-0005-0000-0000-00005A4E0000}"/>
    <cellStyle name="Normal 38" xfId="43498" xr:uid="{00000000-0005-0000-0000-00005B4E0000}"/>
    <cellStyle name="Normal 39" xfId="43501" xr:uid="{00000000-0005-0000-0000-00005C4E0000}"/>
    <cellStyle name="Normal 4" xfId="57" xr:uid="{00000000-0005-0000-0000-00005D4E0000}"/>
    <cellStyle name="Normal 4 10" xfId="342" xr:uid="{00000000-0005-0000-0000-00005E4E0000}"/>
    <cellStyle name="Normal 4 10 2" xfId="791" xr:uid="{00000000-0005-0000-0000-00005F4E0000}"/>
    <cellStyle name="Normal 4 10 2 2" xfId="2140" xr:uid="{00000000-0005-0000-0000-0000604E0000}"/>
    <cellStyle name="Normal 4 10 2 2 2" xfId="4838" xr:uid="{00000000-0005-0000-0000-0000614E0000}"/>
    <cellStyle name="Normal 4 10 2 2 2 2" xfId="10263" xr:uid="{00000000-0005-0000-0000-0000624E0000}"/>
    <cellStyle name="Normal 4 10 2 2 2 2 2" xfId="21085" xr:uid="{00000000-0005-0000-0000-0000634E0000}"/>
    <cellStyle name="Normal 4 10 2 2 2 2 2 2" xfId="42730" xr:uid="{00000000-0005-0000-0000-0000644E0000}"/>
    <cellStyle name="Normal 4 10 2 2 2 2 3" xfId="31908" xr:uid="{00000000-0005-0000-0000-0000654E0000}"/>
    <cellStyle name="Normal 4 10 2 2 2 3" xfId="15674" xr:uid="{00000000-0005-0000-0000-0000664E0000}"/>
    <cellStyle name="Normal 4 10 2 2 2 3 2" xfId="37319" xr:uid="{00000000-0005-0000-0000-0000674E0000}"/>
    <cellStyle name="Normal 4 10 2 2 2 4" xfId="26497" xr:uid="{00000000-0005-0000-0000-0000684E0000}"/>
    <cellStyle name="Normal 4 10 2 2 3" xfId="7567" xr:uid="{00000000-0005-0000-0000-0000694E0000}"/>
    <cellStyle name="Normal 4 10 2 2 3 2" xfId="18389" xr:uid="{00000000-0005-0000-0000-00006A4E0000}"/>
    <cellStyle name="Normal 4 10 2 2 3 2 2" xfId="40034" xr:uid="{00000000-0005-0000-0000-00006B4E0000}"/>
    <cellStyle name="Normal 4 10 2 2 3 3" xfId="29212" xr:uid="{00000000-0005-0000-0000-00006C4E0000}"/>
    <cellStyle name="Normal 4 10 2 2 4" xfId="12978" xr:uid="{00000000-0005-0000-0000-00006D4E0000}"/>
    <cellStyle name="Normal 4 10 2 2 4 2" xfId="34623" xr:uid="{00000000-0005-0000-0000-00006E4E0000}"/>
    <cellStyle name="Normal 4 10 2 2 5" xfId="23801" xr:uid="{00000000-0005-0000-0000-00006F4E0000}"/>
    <cellStyle name="Normal 4 10 2 3" xfId="3491" xr:uid="{00000000-0005-0000-0000-0000704E0000}"/>
    <cellStyle name="Normal 4 10 2 3 2" xfId="8916" xr:uid="{00000000-0005-0000-0000-0000714E0000}"/>
    <cellStyle name="Normal 4 10 2 3 2 2" xfId="19738" xr:uid="{00000000-0005-0000-0000-0000724E0000}"/>
    <cellStyle name="Normal 4 10 2 3 2 2 2" xfId="41383" xr:uid="{00000000-0005-0000-0000-0000734E0000}"/>
    <cellStyle name="Normal 4 10 2 3 2 3" xfId="30561" xr:uid="{00000000-0005-0000-0000-0000744E0000}"/>
    <cellStyle name="Normal 4 10 2 3 3" xfId="14327" xr:uid="{00000000-0005-0000-0000-0000754E0000}"/>
    <cellStyle name="Normal 4 10 2 3 3 2" xfId="35972" xr:uid="{00000000-0005-0000-0000-0000764E0000}"/>
    <cellStyle name="Normal 4 10 2 3 4" xfId="25150" xr:uid="{00000000-0005-0000-0000-0000774E0000}"/>
    <cellStyle name="Normal 4 10 2 4" xfId="6220" xr:uid="{00000000-0005-0000-0000-0000784E0000}"/>
    <cellStyle name="Normal 4 10 2 4 2" xfId="17042" xr:uid="{00000000-0005-0000-0000-0000794E0000}"/>
    <cellStyle name="Normal 4 10 2 4 2 2" xfId="38687" xr:uid="{00000000-0005-0000-0000-00007A4E0000}"/>
    <cellStyle name="Normal 4 10 2 4 3" xfId="27865" xr:uid="{00000000-0005-0000-0000-00007B4E0000}"/>
    <cellStyle name="Normal 4 10 2 5" xfId="11631" xr:uid="{00000000-0005-0000-0000-00007C4E0000}"/>
    <cellStyle name="Normal 4 10 2 5 2" xfId="33276" xr:uid="{00000000-0005-0000-0000-00007D4E0000}"/>
    <cellStyle name="Normal 4 10 2 6" xfId="22454" xr:uid="{00000000-0005-0000-0000-00007E4E0000}"/>
    <cellStyle name="Normal 4 10 3" xfId="1240" xr:uid="{00000000-0005-0000-0000-00007F4E0000}"/>
    <cellStyle name="Normal 4 10 3 2" xfId="2589" xr:uid="{00000000-0005-0000-0000-0000804E0000}"/>
    <cellStyle name="Normal 4 10 3 2 2" xfId="5287" xr:uid="{00000000-0005-0000-0000-0000814E0000}"/>
    <cellStyle name="Normal 4 10 3 2 2 2" xfId="10712" xr:uid="{00000000-0005-0000-0000-0000824E0000}"/>
    <cellStyle name="Normal 4 10 3 2 2 2 2" xfId="21534" xr:uid="{00000000-0005-0000-0000-0000834E0000}"/>
    <cellStyle name="Normal 4 10 3 2 2 2 2 2" xfId="43179" xr:uid="{00000000-0005-0000-0000-0000844E0000}"/>
    <cellStyle name="Normal 4 10 3 2 2 2 3" xfId="32357" xr:uid="{00000000-0005-0000-0000-0000854E0000}"/>
    <cellStyle name="Normal 4 10 3 2 2 3" xfId="16123" xr:uid="{00000000-0005-0000-0000-0000864E0000}"/>
    <cellStyle name="Normal 4 10 3 2 2 3 2" xfId="37768" xr:uid="{00000000-0005-0000-0000-0000874E0000}"/>
    <cellStyle name="Normal 4 10 3 2 2 4" xfId="26946" xr:uid="{00000000-0005-0000-0000-0000884E0000}"/>
    <cellStyle name="Normal 4 10 3 2 3" xfId="8016" xr:uid="{00000000-0005-0000-0000-0000894E0000}"/>
    <cellStyle name="Normal 4 10 3 2 3 2" xfId="18838" xr:uid="{00000000-0005-0000-0000-00008A4E0000}"/>
    <cellStyle name="Normal 4 10 3 2 3 2 2" xfId="40483" xr:uid="{00000000-0005-0000-0000-00008B4E0000}"/>
    <cellStyle name="Normal 4 10 3 2 3 3" xfId="29661" xr:uid="{00000000-0005-0000-0000-00008C4E0000}"/>
    <cellStyle name="Normal 4 10 3 2 4" xfId="13427" xr:uid="{00000000-0005-0000-0000-00008D4E0000}"/>
    <cellStyle name="Normal 4 10 3 2 4 2" xfId="35072" xr:uid="{00000000-0005-0000-0000-00008E4E0000}"/>
    <cellStyle name="Normal 4 10 3 2 5" xfId="24250" xr:uid="{00000000-0005-0000-0000-00008F4E0000}"/>
    <cellStyle name="Normal 4 10 3 3" xfId="3940" xr:uid="{00000000-0005-0000-0000-0000904E0000}"/>
    <cellStyle name="Normal 4 10 3 3 2" xfId="9365" xr:uid="{00000000-0005-0000-0000-0000914E0000}"/>
    <cellStyle name="Normal 4 10 3 3 2 2" xfId="20187" xr:uid="{00000000-0005-0000-0000-0000924E0000}"/>
    <cellStyle name="Normal 4 10 3 3 2 2 2" xfId="41832" xr:uid="{00000000-0005-0000-0000-0000934E0000}"/>
    <cellStyle name="Normal 4 10 3 3 2 3" xfId="31010" xr:uid="{00000000-0005-0000-0000-0000944E0000}"/>
    <cellStyle name="Normal 4 10 3 3 3" xfId="14776" xr:uid="{00000000-0005-0000-0000-0000954E0000}"/>
    <cellStyle name="Normal 4 10 3 3 3 2" xfId="36421" xr:uid="{00000000-0005-0000-0000-0000964E0000}"/>
    <cellStyle name="Normal 4 10 3 3 4" xfId="25599" xr:uid="{00000000-0005-0000-0000-0000974E0000}"/>
    <cellStyle name="Normal 4 10 3 4" xfId="6669" xr:uid="{00000000-0005-0000-0000-0000984E0000}"/>
    <cellStyle name="Normal 4 10 3 4 2" xfId="17491" xr:uid="{00000000-0005-0000-0000-0000994E0000}"/>
    <cellStyle name="Normal 4 10 3 4 2 2" xfId="39136" xr:uid="{00000000-0005-0000-0000-00009A4E0000}"/>
    <cellStyle name="Normal 4 10 3 4 3" xfId="28314" xr:uid="{00000000-0005-0000-0000-00009B4E0000}"/>
    <cellStyle name="Normal 4 10 3 5" xfId="12080" xr:uid="{00000000-0005-0000-0000-00009C4E0000}"/>
    <cellStyle name="Normal 4 10 3 5 2" xfId="33725" xr:uid="{00000000-0005-0000-0000-00009D4E0000}"/>
    <cellStyle name="Normal 4 10 3 6" xfId="22903" xr:uid="{00000000-0005-0000-0000-00009E4E0000}"/>
    <cellStyle name="Normal 4 10 4" xfId="1691" xr:uid="{00000000-0005-0000-0000-00009F4E0000}"/>
    <cellStyle name="Normal 4 10 4 2" xfId="4389" xr:uid="{00000000-0005-0000-0000-0000A04E0000}"/>
    <cellStyle name="Normal 4 10 4 2 2" xfId="9814" xr:uid="{00000000-0005-0000-0000-0000A14E0000}"/>
    <cellStyle name="Normal 4 10 4 2 2 2" xfId="20636" xr:uid="{00000000-0005-0000-0000-0000A24E0000}"/>
    <cellStyle name="Normal 4 10 4 2 2 2 2" xfId="42281" xr:uid="{00000000-0005-0000-0000-0000A34E0000}"/>
    <cellStyle name="Normal 4 10 4 2 2 3" xfId="31459" xr:uid="{00000000-0005-0000-0000-0000A44E0000}"/>
    <cellStyle name="Normal 4 10 4 2 3" xfId="15225" xr:uid="{00000000-0005-0000-0000-0000A54E0000}"/>
    <cellStyle name="Normal 4 10 4 2 3 2" xfId="36870" xr:uid="{00000000-0005-0000-0000-0000A64E0000}"/>
    <cellStyle name="Normal 4 10 4 2 4" xfId="26048" xr:uid="{00000000-0005-0000-0000-0000A74E0000}"/>
    <cellStyle name="Normal 4 10 4 3" xfId="7118" xr:uid="{00000000-0005-0000-0000-0000A84E0000}"/>
    <cellStyle name="Normal 4 10 4 3 2" xfId="17940" xr:uid="{00000000-0005-0000-0000-0000A94E0000}"/>
    <cellStyle name="Normal 4 10 4 3 2 2" xfId="39585" xr:uid="{00000000-0005-0000-0000-0000AA4E0000}"/>
    <cellStyle name="Normal 4 10 4 3 3" xfId="28763" xr:uid="{00000000-0005-0000-0000-0000AB4E0000}"/>
    <cellStyle name="Normal 4 10 4 4" xfId="12529" xr:uid="{00000000-0005-0000-0000-0000AC4E0000}"/>
    <cellStyle name="Normal 4 10 4 4 2" xfId="34174" xr:uid="{00000000-0005-0000-0000-0000AD4E0000}"/>
    <cellStyle name="Normal 4 10 4 5" xfId="23352" xr:uid="{00000000-0005-0000-0000-0000AE4E0000}"/>
    <cellStyle name="Normal 4 10 5" xfId="3042" xr:uid="{00000000-0005-0000-0000-0000AF4E0000}"/>
    <cellStyle name="Normal 4 10 5 2" xfId="8467" xr:uid="{00000000-0005-0000-0000-0000B04E0000}"/>
    <cellStyle name="Normal 4 10 5 2 2" xfId="19289" xr:uid="{00000000-0005-0000-0000-0000B14E0000}"/>
    <cellStyle name="Normal 4 10 5 2 2 2" xfId="40934" xr:uid="{00000000-0005-0000-0000-0000B24E0000}"/>
    <cellStyle name="Normal 4 10 5 2 3" xfId="30112" xr:uid="{00000000-0005-0000-0000-0000B34E0000}"/>
    <cellStyle name="Normal 4 10 5 3" xfId="13878" xr:uid="{00000000-0005-0000-0000-0000B44E0000}"/>
    <cellStyle name="Normal 4 10 5 3 2" xfId="35523" xr:uid="{00000000-0005-0000-0000-0000B54E0000}"/>
    <cellStyle name="Normal 4 10 5 4" xfId="24701" xr:uid="{00000000-0005-0000-0000-0000B64E0000}"/>
    <cellStyle name="Normal 4 10 6" xfId="5771" xr:uid="{00000000-0005-0000-0000-0000B74E0000}"/>
    <cellStyle name="Normal 4 10 6 2" xfId="16593" xr:uid="{00000000-0005-0000-0000-0000B84E0000}"/>
    <cellStyle name="Normal 4 10 6 2 2" xfId="38238" xr:uid="{00000000-0005-0000-0000-0000B94E0000}"/>
    <cellStyle name="Normal 4 10 6 3" xfId="27416" xr:uid="{00000000-0005-0000-0000-0000BA4E0000}"/>
    <cellStyle name="Normal 4 10 7" xfId="11182" xr:uid="{00000000-0005-0000-0000-0000BB4E0000}"/>
    <cellStyle name="Normal 4 10 7 2" xfId="32827" xr:uid="{00000000-0005-0000-0000-0000BC4E0000}"/>
    <cellStyle name="Normal 4 10 8" xfId="22005" xr:uid="{00000000-0005-0000-0000-0000BD4E0000}"/>
    <cellStyle name="Normal 4 11" xfId="492" xr:uid="{00000000-0005-0000-0000-0000BE4E0000}"/>
    <cellStyle name="Normal 4 11 2" xfId="941" xr:uid="{00000000-0005-0000-0000-0000BF4E0000}"/>
    <cellStyle name="Normal 4 11 2 2" xfId="2290" xr:uid="{00000000-0005-0000-0000-0000C04E0000}"/>
    <cellStyle name="Normal 4 11 2 2 2" xfId="4988" xr:uid="{00000000-0005-0000-0000-0000C14E0000}"/>
    <cellStyle name="Normal 4 11 2 2 2 2" xfId="10413" xr:uid="{00000000-0005-0000-0000-0000C24E0000}"/>
    <cellStyle name="Normal 4 11 2 2 2 2 2" xfId="21235" xr:uid="{00000000-0005-0000-0000-0000C34E0000}"/>
    <cellStyle name="Normal 4 11 2 2 2 2 2 2" xfId="42880" xr:uid="{00000000-0005-0000-0000-0000C44E0000}"/>
    <cellStyle name="Normal 4 11 2 2 2 2 3" xfId="32058" xr:uid="{00000000-0005-0000-0000-0000C54E0000}"/>
    <cellStyle name="Normal 4 11 2 2 2 3" xfId="15824" xr:uid="{00000000-0005-0000-0000-0000C64E0000}"/>
    <cellStyle name="Normal 4 11 2 2 2 3 2" xfId="37469" xr:uid="{00000000-0005-0000-0000-0000C74E0000}"/>
    <cellStyle name="Normal 4 11 2 2 2 4" xfId="26647" xr:uid="{00000000-0005-0000-0000-0000C84E0000}"/>
    <cellStyle name="Normal 4 11 2 2 3" xfId="7717" xr:uid="{00000000-0005-0000-0000-0000C94E0000}"/>
    <cellStyle name="Normal 4 11 2 2 3 2" xfId="18539" xr:uid="{00000000-0005-0000-0000-0000CA4E0000}"/>
    <cellStyle name="Normal 4 11 2 2 3 2 2" xfId="40184" xr:uid="{00000000-0005-0000-0000-0000CB4E0000}"/>
    <cellStyle name="Normal 4 11 2 2 3 3" xfId="29362" xr:uid="{00000000-0005-0000-0000-0000CC4E0000}"/>
    <cellStyle name="Normal 4 11 2 2 4" xfId="13128" xr:uid="{00000000-0005-0000-0000-0000CD4E0000}"/>
    <cellStyle name="Normal 4 11 2 2 4 2" xfId="34773" xr:uid="{00000000-0005-0000-0000-0000CE4E0000}"/>
    <cellStyle name="Normal 4 11 2 2 5" xfId="23951" xr:uid="{00000000-0005-0000-0000-0000CF4E0000}"/>
    <cellStyle name="Normal 4 11 2 3" xfId="3641" xr:uid="{00000000-0005-0000-0000-0000D04E0000}"/>
    <cellStyle name="Normal 4 11 2 3 2" xfId="9066" xr:uid="{00000000-0005-0000-0000-0000D14E0000}"/>
    <cellStyle name="Normal 4 11 2 3 2 2" xfId="19888" xr:uid="{00000000-0005-0000-0000-0000D24E0000}"/>
    <cellStyle name="Normal 4 11 2 3 2 2 2" xfId="41533" xr:uid="{00000000-0005-0000-0000-0000D34E0000}"/>
    <cellStyle name="Normal 4 11 2 3 2 3" xfId="30711" xr:uid="{00000000-0005-0000-0000-0000D44E0000}"/>
    <cellStyle name="Normal 4 11 2 3 3" xfId="14477" xr:uid="{00000000-0005-0000-0000-0000D54E0000}"/>
    <cellStyle name="Normal 4 11 2 3 3 2" xfId="36122" xr:uid="{00000000-0005-0000-0000-0000D64E0000}"/>
    <cellStyle name="Normal 4 11 2 3 4" xfId="25300" xr:uid="{00000000-0005-0000-0000-0000D74E0000}"/>
    <cellStyle name="Normal 4 11 2 4" xfId="6370" xr:uid="{00000000-0005-0000-0000-0000D84E0000}"/>
    <cellStyle name="Normal 4 11 2 4 2" xfId="17192" xr:uid="{00000000-0005-0000-0000-0000D94E0000}"/>
    <cellStyle name="Normal 4 11 2 4 2 2" xfId="38837" xr:uid="{00000000-0005-0000-0000-0000DA4E0000}"/>
    <cellStyle name="Normal 4 11 2 4 3" xfId="28015" xr:uid="{00000000-0005-0000-0000-0000DB4E0000}"/>
    <cellStyle name="Normal 4 11 2 5" xfId="11781" xr:uid="{00000000-0005-0000-0000-0000DC4E0000}"/>
    <cellStyle name="Normal 4 11 2 5 2" xfId="33426" xr:uid="{00000000-0005-0000-0000-0000DD4E0000}"/>
    <cellStyle name="Normal 4 11 2 6" xfId="22604" xr:uid="{00000000-0005-0000-0000-0000DE4E0000}"/>
    <cellStyle name="Normal 4 11 3" xfId="1390" xr:uid="{00000000-0005-0000-0000-0000DF4E0000}"/>
    <cellStyle name="Normal 4 11 3 2" xfId="2739" xr:uid="{00000000-0005-0000-0000-0000E04E0000}"/>
    <cellStyle name="Normal 4 11 3 2 2" xfId="5437" xr:uid="{00000000-0005-0000-0000-0000E14E0000}"/>
    <cellStyle name="Normal 4 11 3 2 2 2" xfId="10862" xr:uid="{00000000-0005-0000-0000-0000E24E0000}"/>
    <cellStyle name="Normal 4 11 3 2 2 2 2" xfId="21684" xr:uid="{00000000-0005-0000-0000-0000E34E0000}"/>
    <cellStyle name="Normal 4 11 3 2 2 2 2 2" xfId="43329" xr:uid="{00000000-0005-0000-0000-0000E44E0000}"/>
    <cellStyle name="Normal 4 11 3 2 2 2 3" xfId="32507" xr:uid="{00000000-0005-0000-0000-0000E54E0000}"/>
    <cellStyle name="Normal 4 11 3 2 2 3" xfId="16273" xr:uid="{00000000-0005-0000-0000-0000E64E0000}"/>
    <cellStyle name="Normal 4 11 3 2 2 3 2" xfId="37918" xr:uid="{00000000-0005-0000-0000-0000E74E0000}"/>
    <cellStyle name="Normal 4 11 3 2 2 4" xfId="27096" xr:uid="{00000000-0005-0000-0000-0000E84E0000}"/>
    <cellStyle name="Normal 4 11 3 2 3" xfId="8166" xr:uid="{00000000-0005-0000-0000-0000E94E0000}"/>
    <cellStyle name="Normal 4 11 3 2 3 2" xfId="18988" xr:uid="{00000000-0005-0000-0000-0000EA4E0000}"/>
    <cellStyle name="Normal 4 11 3 2 3 2 2" xfId="40633" xr:uid="{00000000-0005-0000-0000-0000EB4E0000}"/>
    <cellStyle name="Normal 4 11 3 2 3 3" xfId="29811" xr:uid="{00000000-0005-0000-0000-0000EC4E0000}"/>
    <cellStyle name="Normal 4 11 3 2 4" xfId="13577" xr:uid="{00000000-0005-0000-0000-0000ED4E0000}"/>
    <cellStyle name="Normal 4 11 3 2 4 2" xfId="35222" xr:uid="{00000000-0005-0000-0000-0000EE4E0000}"/>
    <cellStyle name="Normal 4 11 3 2 5" xfId="24400" xr:uid="{00000000-0005-0000-0000-0000EF4E0000}"/>
    <cellStyle name="Normal 4 11 3 3" xfId="4090" xr:uid="{00000000-0005-0000-0000-0000F04E0000}"/>
    <cellStyle name="Normal 4 11 3 3 2" xfId="9515" xr:uid="{00000000-0005-0000-0000-0000F14E0000}"/>
    <cellStyle name="Normal 4 11 3 3 2 2" xfId="20337" xr:uid="{00000000-0005-0000-0000-0000F24E0000}"/>
    <cellStyle name="Normal 4 11 3 3 2 2 2" xfId="41982" xr:uid="{00000000-0005-0000-0000-0000F34E0000}"/>
    <cellStyle name="Normal 4 11 3 3 2 3" xfId="31160" xr:uid="{00000000-0005-0000-0000-0000F44E0000}"/>
    <cellStyle name="Normal 4 11 3 3 3" xfId="14926" xr:uid="{00000000-0005-0000-0000-0000F54E0000}"/>
    <cellStyle name="Normal 4 11 3 3 3 2" xfId="36571" xr:uid="{00000000-0005-0000-0000-0000F64E0000}"/>
    <cellStyle name="Normal 4 11 3 3 4" xfId="25749" xr:uid="{00000000-0005-0000-0000-0000F74E0000}"/>
    <cellStyle name="Normal 4 11 3 4" xfId="6819" xr:uid="{00000000-0005-0000-0000-0000F84E0000}"/>
    <cellStyle name="Normal 4 11 3 4 2" xfId="17641" xr:uid="{00000000-0005-0000-0000-0000F94E0000}"/>
    <cellStyle name="Normal 4 11 3 4 2 2" xfId="39286" xr:uid="{00000000-0005-0000-0000-0000FA4E0000}"/>
    <cellStyle name="Normal 4 11 3 4 3" xfId="28464" xr:uid="{00000000-0005-0000-0000-0000FB4E0000}"/>
    <cellStyle name="Normal 4 11 3 5" xfId="12230" xr:uid="{00000000-0005-0000-0000-0000FC4E0000}"/>
    <cellStyle name="Normal 4 11 3 5 2" xfId="33875" xr:uid="{00000000-0005-0000-0000-0000FD4E0000}"/>
    <cellStyle name="Normal 4 11 3 6" xfId="23053" xr:uid="{00000000-0005-0000-0000-0000FE4E0000}"/>
    <cellStyle name="Normal 4 11 4" xfId="1841" xr:uid="{00000000-0005-0000-0000-0000FF4E0000}"/>
    <cellStyle name="Normal 4 11 4 2" xfId="4539" xr:uid="{00000000-0005-0000-0000-0000004F0000}"/>
    <cellStyle name="Normal 4 11 4 2 2" xfId="9964" xr:uid="{00000000-0005-0000-0000-0000014F0000}"/>
    <cellStyle name="Normal 4 11 4 2 2 2" xfId="20786" xr:uid="{00000000-0005-0000-0000-0000024F0000}"/>
    <cellStyle name="Normal 4 11 4 2 2 2 2" xfId="42431" xr:uid="{00000000-0005-0000-0000-0000034F0000}"/>
    <cellStyle name="Normal 4 11 4 2 2 3" xfId="31609" xr:uid="{00000000-0005-0000-0000-0000044F0000}"/>
    <cellStyle name="Normal 4 11 4 2 3" xfId="15375" xr:uid="{00000000-0005-0000-0000-0000054F0000}"/>
    <cellStyle name="Normal 4 11 4 2 3 2" xfId="37020" xr:uid="{00000000-0005-0000-0000-0000064F0000}"/>
    <cellStyle name="Normal 4 11 4 2 4" xfId="26198" xr:uid="{00000000-0005-0000-0000-0000074F0000}"/>
    <cellStyle name="Normal 4 11 4 3" xfId="7268" xr:uid="{00000000-0005-0000-0000-0000084F0000}"/>
    <cellStyle name="Normal 4 11 4 3 2" xfId="18090" xr:uid="{00000000-0005-0000-0000-0000094F0000}"/>
    <cellStyle name="Normal 4 11 4 3 2 2" xfId="39735" xr:uid="{00000000-0005-0000-0000-00000A4F0000}"/>
    <cellStyle name="Normal 4 11 4 3 3" xfId="28913" xr:uid="{00000000-0005-0000-0000-00000B4F0000}"/>
    <cellStyle name="Normal 4 11 4 4" xfId="12679" xr:uid="{00000000-0005-0000-0000-00000C4F0000}"/>
    <cellStyle name="Normal 4 11 4 4 2" xfId="34324" xr:uid="{00000000-0005-0000-0000-00000D4F0000}"/>
    <cellStyle name="Normal 4 11 4 5" xfId="23502" xr:uid="{00000000-0005-0000-0000-00000E4F0000}"/>
    <cellStyle name="Normal 4 11 5" xfId="3192" xr:uid="{00000000-0005-0000-0000-00000F4F0000}"/>
    <cellStyle name="Normal 4 11 5 2" xfId="8617" xr:uid="{00000000-0005-0000-0000-0000104F0000}"/>
    <cellStyle name="Normal 4 11 5 2 2" xfId="19439" xr:uid="{00000000-0005-0000-0000-0000114F0000}"/>
    <cellStyle name="Normal 4 11 5 2 2 2" xfId="41084" xr:uid="{00000000-0005-0000-0000-0000124F0000}"/>
    <cellStyle name="Normal 4 11 5 2 3" xfId="30262" xr:uid="{00000000-0005-0000-0000-0000134F0000}"/>
    <cellStyle name="Normal 4 11 5 3" xfId="14028" xr:uid="{00000000-0005-0000-0000-0000144F0000}"/>
    <cellStyle name="Normal 4 11 5 3 2" xfId="35673" xr:uid="{00000000-0005-0000-0000-0000154F0000}"/>
    <cellStyle name="Normal 4 11 5 4" xfId="24851" xr:uid="{00000000-0005-0000-0000-0000164F0000}"/>
    <cellStyle name="Normal 4 11 6" xfId="5921" xr:uid="{00000000-0005-0000-0000-0000174F0000}"/>
    <cellStyle name="Normal 4 11 6 2" xfId="16743" xr:uid="{00000000-0005-0000-0000-0000184F0000}"/>
    <cellStyle name="Normal 4 11 6 2 2" xfId="38388" xr:uid="{00000000-0005-0000-0000-0000194F0000}"/>
    <cellStyle name="Normal 4 11 6 3" xfId="27566" xr:uid="{00000000-0005-0000-0000-00001A4F0000}"/>
    <cellStyle name="Normal 4 11 7" xfId="11332" xr:uid="{00000000-0005-0000-0000-00001B4F0000}"/>
    <cellStyle name="Normal 4 11 7 2" xfId="32977" xr:uid="{00000000-0005-0000-0000-00001C4F0000}"/>
    <cellStyle name="Normal 4 11 8" xfId="22155" xr:uid="{00000000-0005-0000-0000-00001D4F0000}"/>
    <cellStyle name="Normal 4 12" xfId="642" xr:uid="{00000000-0005-0000-0000-00001E4F0000}"/>
    <cellStyle name="Normal 4 12 2" xfId="1991" xr:uid="{00000000-0005-0000-0000-00001F4F0000}"/>
    <cellStyle name="Normal 4 12 2 2" xfId="4689" xr:uid="{00000000-0005-0000-0000-0000204F0000}"/>
    <cellStyle name="Normal 4 12 2 2 2" xfId="10114" xr:uid="{00000000-0005-0000-0000-0000214F0000}"/>
    <cellStyle name="Normal 4 12 2 2 2 2" xfId="20936" xr:uid="{00000000-0005-0000-0000-0000224F0000}"/>
    <cellStyle name="Normal 4 12 2 2 2 2 2" xfId="42581" xr:uid="{00000000-0005-0000-0000-0000234F0000}"/>
    <cellStyle name="Normal 4 12 2 2 2 3" xfId="31759" xr:uid="{00000000-0005-0000-0000-0000244F0000}"/>
    <cellStyle name="Normal 4 12 2 2 3" xfId="15525" xr:uid="{00000000-0005-0000-0000-0000254F0000}"/>
    <cellStyle name="Normal 4 12 2 2 3 2" xfId="37170" xr:uid="{00000000-0005-0000-0000-0000264F0000}"/>
    <cellStyle name="Normal 4 12 2 2 4" xfId="26348" xr:uid="{00000000-0005-0000-0000-0000274F0000}"/>
    <cellStyle name="Normal 4 12 2 3" xfId="7418" xr:uid="{00000000-0005-0000-0000-0000284F0000}"/>
    <cellStyle name="Normal 4 12 2 3 2" xfId="18240" xr:uid="{00000000-0005-0000-0000-0000294F0000}"/>
    <cellStyle name="Normal 4 12 2 3 2 2" xfId="39885" xr:uid="{00000000-0005-0000-0000-00002A4F0000}"/>
    <cellStyle name="Normal 4 12 2 3 3" xfId="29063" xr:uid="{00000000-0005-0000-0000-00002B4F0000}"/>
    <cellStyle name="Normal 4 12 2 4" xfId="12829" xr:uid="{00000000-0005-0000-0000-00002C4F0000}"/>
    <cellStyle name="Normal 4 12 2 4 2" xfId="34474" xr:uid="{00000000-0005-0000-0000-00002D4F0000}"/>
    <cellStyle name="Normal 4 12 2 5" xfId="23652" xr:uid="{00000000-0005-0000-0000-00002E4F0000}"/>
    <cellStyle name="Normal 4 12 3" xfId="3342" xr:uid="{00000000-0005-0000-0000-00002F4F0000}"/>
    <cellStyle name="Normal 4 12 3 2" xfId="8767" xr:uid="{00000000-0005-0000-0000-0000304F0000}"/>
    <cellStyle name="Normal 4 12 3 2 2" xfId="19589" xr:uid="{00000000-0005-0000-0000-0000314F0000}"/>
    <cellStyle name="Normal 4 12 3 2 2 2" xfId="41234" xr:uid="{00000000-0005-0000-0000-0000324F0000}"/>
    <cellStyle name="Normal 4 12 3 2 3" xfId="30412" xr:uid="{00000000-0005-0000-0000-0000334F0000}"/>
    <cellStyle name="Normal 4 12 3 3" xfId="14178" xr:uid="{00000000-0005-0000-0000-0000344F0000}"/>
    <cellStyle name="Normal 4 12 3 3 2" xfId="35823" xr:uid="{00000000-0005-0000-0000-0000354F0000}"/>
    <cellStyle name="Normal 4 12 3 4" xfId="25001" xr:uid="{00000000-0005-0000-0000-0000364F0000}"/>
    <cellStyle name="Normal 4 12 4" xfId="6071" xr:uid="{00000000-0005-0000-0000-0000374F0000}"/>
    <cellStyle name="Normal 4 12 4 2" xfId="16893" xr:uid="{00000000-0005-0000-0000-0000384F0000}"/>
    <cellStyle name="Normal 4 12 4 2 2" xfId="38538" xr:uid="{00000000-0005-0000-0000-0000394F0000}"/>
    <cellStyle name="Normal 4 12 4 3" xfId="27716" xr:uid="{00000000-0005-0000-0000-00003A4F0000}"/>
    <cellStyle name="Normal 4 12 5" xfId="11482" xr:uid="{00000000-0005-0000-0000-00003B4F0000}"/>
    <cellStyle name="Normal 4 12 5 2" xfId="33127" xr:uid="{00000000-0005-0000-0000-00003C4F0000}"/>
    <cellStyle name="Normal 4 12 6" xfId="22305" xr:uid="{00000000-0005-0000-0000-00003D4F0000}"/>
    <cellStyle name="Normal 4 13" xfId="1091" xr:uid="{00000000-0005-0000-0000-00003E4F0000}"/>
    <cellStyle name="Normal 4 13 2" xfId="2440" xr:uid="{00000000-0005-0000-0000-00003F4F0000}"/>
    <cellStyle name="Normal 4 13 2 2" xfId="5138" xr:uid="{00000000-0005-0000-0000-0000404F0000}"/>
    <cellStyle name="Normal 4 13 2 2 2" xfId="10563" xr:uid="{00000000-0005-0000-0000-0000414F0000}"/>
    <cellStyle name="Normal 4 13 2 2 2 2" xfId="21385" xr:uid="{00000000-0005-0000-0000-0000424F0000}"/>
    <cellStyle name="Normal 4 13 2 2 2 2 2" xfId="43030" xr:uid="{00000000-0005-0000-0000-0000434F0000}"/>
    <cellStyle name="Normal 4 13 2 2 2 3" xfId="32208" xr:uid="{00000000-0005-0000-0000-0000444F0000}"/>
    <cellStyle name="Normal 4 13 2 2 3" xfId="15974" xr:uid="{00000000-0005-0000-0000-0000454F0000}"/>
    <cellStyle name="Normal 4 13 2 2 3 2" xfId="37619" xr:uid="{00000000-0005-0000-0000-0000464F0000}"/>
    <cellStyle name="Normal 4 13 2 2 4" xfId="26797" xr:uid="{00000000-0005-0000-0000-0000474F0000}"/>
    <cellStyle name="Normal 4 13 2 3" xfId="7867" xr:uid="{00000000-0005-0000-0000-0000484F0000}"/>
    <cellStyle name="Normal 4 13 2 3 2" xfId="18689" xr:uid="{00000000-0005-0000-0000-0000494F0000}"/>
    <cellStyle name="Normal 4 13 2 3 2 2" xfId="40334" xr:uid="{00000000-0005-0000-0000-00004A4F0000}"/>
    <cellStyle name="Normal 4 13 2 3 3" xfId="29512" xr:uid="{00000000-0005-0000-0000-00004B4F0000}"/>
    <cellStyle name="Normal 4 13 2 4" xfId="13278" xr:uid="{00000000-0005-0000-0000-00004C4F0000}"/>
    <cellStyle name="Normal 4 13 2 4 2" xfId="34923" xr:uid="{00000000-0005-0000-0000-00004D4F0000}"/>
    <cellStyle name="Normal 4 13 2 5" xfId="24101" xr:uid="{00000000-0005-0000-0000-00004E4F0000}"/>
    <cellStyle name="Normal 4 13 3" xfId="3791" xr:uid="{00000000-0005-0000-0000-00004F4F0000}"/>
    <cellStyle name="Normal 4 13 3 2" xfId="9216" xr:uid="{00000000-0005-0000-0000-0000504F0000}"/>
    <cellStyle name="Normal 4 13 3 2 2" xfId="20038" xr:uid="{00000000-0005-0000-0000-0000514F0000}"/>
    <cellStyle name="Normal 4 13 3 2 2 2" xfId="41683" xr:uid="{00000000-0005-0000-0000-0000524F0000}"/>
    <cellStyle name="Normal 4 13 3 2 3" xfId="30861" xr:uid="{00000000-0005-0000-0000-0000534F0000}"/>
    <cellStyle name="Normal 4 13 3 3" xfId="14627" xr:uid="{00000000-0005-0000-0000-0000544F0000}"/>
    <cellStyle name="Normal 4 13 3 3 2" xfId="36272" xr:uid="{00000000-0005-0000-0000-0000554F0000}"/>
    <cellStyle name="Normal 4 13 3 4" xfId="25450" xr:uid="{00000000-0005-0000-0000-0000564F0000}"/>
    <cellStyle name="Normal 4 13 4" xfId="6520" xr:uid="{00000000-0005-0000-0000-0000574F0000}"/>
    <cellStyle name="Normal 4 13 4 2" xfId="17342" xr:uid="{00000000-0005-0000-0000-0000584F0000}"/>
    <cellStyle name="Normal 4 13 4 2 2" xfId="38987" xr:uid="{00000000-0005-0000-0000-0000594F0000}"/>
    <cellStyle name="Normal 4 13 4 3" xfId="28165" xr:uid="{00000000-0005-0000-0000-00005A4F0000}"/>
    <cellStyle name="Normal 4 13 5" xfId="11931" xr:uid="{00000000-0005-0000-0000-00005B4F0000}"/>
    <cellStyle name="Normal 4 13 5 2" xfId="33576" xr:uid="{00000000-0005-0000-0000-00005C4F0000}"/>
    <cellStyle name="Normal 4 13 6" xfId="22754" xr:uid="{00000000-0005-0000-0000-00005D4F0000}"/>
    <cellStyle name="Normal 4 14" xfId="1542" xr:uid="{00000000-0005-0000-0000-00005E4F0000}"/>
    <cellStyle name="Normal 4 14 2" xfId="4240" xr:uid="{00000000-0005-0000-0000-00005F4F0000}"/>
    <cellStyle name="Normal 4 14 2 2" xfId="9665" xr:uid="{00000000-0005-0000-0000-0000604F0000}"/>
    <cellStyle name="Normal 4 14 2 2 2" xfId="20487" xr:uid="{00000000-0005-0000-0000-0000614F0000}"/>
    <cellStyle name="Normal 4 14 2 2 2 2" xfId="42132" xr:uid="{00000000-0005-0000-0000-0000624F0000}"/>
    <cellStyle name="Normal 4 14 2 2 3" xfId="31310" xr:uid="{00000000-0005-0000-0000-0000634F0000}"/>
    <cellStyle name="Normal 4 14 2 3" xfId="15076" xr:uid="{00000000-0005-0000-0000-0000644F0000}"/>
    <cellStyle name="Normal 4 14 2 3 2" xfId="36721" xr:uid="{00000000-0005-0000-0000-0000654F0000}"/>
    <cellStyle name="Normal 4 14 2 4" xfId="25899" xr:uid="{00000000-0005-0000-0000-0000664F0000}"/>
    <cellStyle name="Normal 4 14 3" xfId="6969" xr:uid="{00000000-0005-0000-0000-0000674F0000}"/>
    <cellStyle name="Normal 4 14 3 2" xfId="17791" xr:uid="{00000000-0005-0000-0000-0000684F0000}"/>
    <cellStyle name="Normal 4 14 3 2 2" xfId="39436" xr:uid="{00000000-0005-0000-0000-0000694F0000}"/>
    <cellStyle name="Normal 4 14 3 3" xfId="28614" xr:uid="{00000000-0005-0000-0000-00006A4F0000}"/>
    <cellStyle name="Normal 4 14 4" xfId="12380" xr:uid="{00000000-0005-0000-0000-00006B4F0000}"/>
    <cellStyle name="Normal 4 14 4 2" xfId="34025" xr:uid="{00000000-0005-0000-0000-00006C4F0000}"/>
    <cellStyle name="Normal 4 14 5" xfId="23203" xr:uid="{00000000-0005-0000-0000-00006D4F0000}"/>
    <cellStyle name="Normal 4 15" xfId="2893" xr:uid="{00000000-0005-0000-0000-00006E4F0000}"/>
    <cellStyle name="Normal 4 15 2" xfId="8318" xr:uid="{00000000-0005-0000-0000-00006F4F0000}"/>
    <cellStyle name="Normal 4 15 2 2" xfId="19140" xr:uid="{00000000-0005-0000-0000-0000704F0000}"/>
    <cellStyle name="Normal 4 15 2 2 2" xfId="40785" xr:uid="{00000000-0005-0000-0000-0000714F0000}"/>
    <cellStyle name="Normal 4 15 2 3" xfId="29963" xr:uid="{00000000-0005-0000-0000-0000724F0000}"/>
    <cellStyle name="Normal 4 15 3" xfId="13729" xr:uid="{00000000-0005-0000-0000-0000734F0000}"/>
    <cellStyle name="Normal 4 15 3 2" xfId="35374" xr:uid="{00000000-0005-0000-0000-0000744F0000}"/>
    <cellStyle name="Normal 4 15 4" xfId="24552" xr:uid="{00000000-0005-0000-0000-0000754F0000}"/>
    <cellStyle name="Normal 4 16" xfId="94" xr:uid="{00000000-0005-0000-0000-0000764F0000}"/>
    <cellStyle name="Normal 4 16 2" xfId="5622" xr:uid="{00000000-0005-0000-0000-0000774F0000}"/>
    <cellStyle name="Normal 4 16 2 2" xfId="16444" xr:uid="{00000000-0005-0000-0000-0000784F0000}"/>
    <cellStyle name="Normal 4 16 2 2 2" xfId="38089" xr:uid="{00000000-0005-0000-0000-0000794F0000}"/>
    <cellStyle name="Normal 4 16 2 3" xfId="27267" xr:uid="{00000000-0005-0000-0000-00007A4F0000}"/>
    <cellStyle name="Normal 4 16 3" xfId="11033" xr:uid="{00000000-0005-0000-0000-00007B4F0000}"/>
    <cellStyle name="Normal 4 16 3 2" xfId="32678" xr:uid="{00000000-0005-0000-0000-00007C4F0000}"/>
    <cellStyle name="Normal 4 16 4" xfId="21856" xr:uid="{00000000-0005-0000-0000-00007D4F0000}"/>
    <cellStyle name="Normal 4 17" xfId="74" xr:uid="{00000000-0005-0000-0000-00007E4F0000}"/>
    <cellStyle name="Normal 4 2" xfId="95" xr:uid="{00000000-0005-0000-0000-00007F4F0000}"/>
    <cellStyle name="Normal 4 2 10" xfId="643" xr:uid="{00000000-0005-0000-0000-0000804F0000}"/>
    <cellStyle name="Normal 4 2 10 2" xfId="1992" xr:uid="{00000000-0005-0000-0000-0000814F0000}"/>
    <cellStyle name="Normal 4 2 10 2 2" xfId="4690" xr:uid="{00000000-0005-0000-0000-0000824F0000}"/>
    <cellStyle name="Normal 4 2 10 2 2 2" xfId="10115" xr:uid="{00000000-0005-0000-0000-0000834F0000}"/>
    <cellStyle name="Normal 4 2 10 2 2 2 2" xfId="20937" xr:uid="{00000000-0005-0000-0000-0000844F0000}"/>
    <cellStyle name="Normal 4 2 10 2 2 2 2 2" xfId="42582" xr:uid="{00000000-0005-0000-0000-0000854F0000}"/>
    <cellStyle name="Normal 4 2 10 2 2 2 3" xfId="31760" xr:uid="{00000000-0005-0000-0000-0000864F0000}"/>
    <cellStyle name="Normal 4 2 10 2 2 3" xfId="15526" xr:uid="{00000000-0005-0000-0000-0000874F0000}"/>
    <cellStyle name="Normal 4 2 10 2 2 3 2" xfId="37171" xr:uid="{00000000-0005-0000-0000-0000884F0000}"/>
    <cellStyle name="Normal 4 2 10 2 2 4" xfId="26349" xr:uid="{00000000-0005-0000-0000-0000894F0000}"/>
    <cellStyle name="Normal 4 2 10 2 3" xfId="7419" xr:uid="{00000000-0005-0000-0000-00008A4F0000}"/>
    <cellStyle name="Normal 4 2 10 2 3 2" xfId="18241" xr:uid="{00000000-0005-0000-0000-00008B4F0000}"/>
    <cellStyle name="Normal 4 2 10 2 3 2 2" xfId="39886" xr:uid="{00000000-0005-0000-0000-00008C4F0000}"/>
    <cellStyle name="Normal 4 2 10 2 3 3" xfId="29064" xr:uid="{00000000-0005-0000-0000-00008D4F0000}"/>
    <cellStyle name="Normal 4 2 10 2 4" xfId="12830" xr:uid="{00000000-0005-0000-0000-00008E4F0000}"/>
    <cellStyle name="Normal 4 2 10 2 4 2" xfId="34475" xr:uid="{00000000-0005-0000-0000-00008F4F0000}"/>
    <cellStyle name="Normal 4 2 10 2 5" xfId="23653" xr:uid="{00000000-0005-0000-0000-0000904F0000}"/>
    <cellStyle name="Normal 4 2 10 3" xfId="3343" xr:uid="{00000000-0005-0000-0000-0000914F0000}"/>
    <cellStyle name="Normal 4 2 10 3 2" xfId="8768" xr:uid="{00000000-0005-0000-0000-0000924F0000}"/>
    <cellStyle name="Normal 4 2 10 3 2 2" xfId="19590" xr:uid="{00000000-0005-0000-0000-0000934F0000}"/>
    <cellStyle name="Normal 4 2 10 3 2 2 2" xfId="41235" xr:uid="{00000000-0005-0000-0000-0000944F0000}"/>
    <cellStyle name="Normal 4 2 10 3 2 3" xfId="30413" xr:uid="{00000000-0005-0000-0000-0000954F0000}"/>
    <cellStyle name="Normal 4 2 10 3 3" xfId="14179" xr:uid="{00000000-0005-0000-0000-0000964F0000}"/>
    <cellStyle name="Normal 4 2 10 3 3 2" xfId="35824" xr:uid="{00000000-0005-0000-0000-0000974F0000}"/>
    <cellStyle name="Normal 4 2 10 3 4" xfId="25002" xr:uid="{00000000-0005-0000-0000-0000984F0000}"/>
    <cellStyle name="Normal 4 2 10 4" xfId="6072" xr:uid="{00000000-0005-0000-0000-0000994F0000}"/>
    <cellStyle name="Normal 4 2 10 4 2" xfId="16894" xr:uid="{00000000-0005-0000-0000-00009A4F0000}"/>
    <cellStyle name="Normal 4 2 10 4 2 2" xfId="38539" xr:uid="{00000000-0005-0000-0000-00009B4F0000}"/>
    <cellStyle name="Normal 4 2 10 4 3" xfId="27717" xr:uid="{00000000-0005-0000-0000-00009C4F0000}"/>
    <cellStyle name="Normal 4 2 10 5" xfId="11483" xr:uid="{00000000-0005-0000-0000-00009D4F0000}"/>
    <cellStyle name="Normal 4 2 10 5 2" xfId="33128" xr:uid="{00000000-0005-0000-0000-00009E4F0000}"/>
    <cellStyle name="Normal 4 2 10 6" xfId="22306" xr:uid="{00000000-0005-0000-0000-00009F4F0000}"/>
    <cellStyle name="Normal 4 2 11" xfId="1092" xr:uid="{00000000-0005-0000-0000-0000A04F0000}"/>
    <cellStyle name="Normal 4 2 11 2" xfId="2441" xr:uid="{00000000-0005-0000-0000-0000A14F0000}"/>
    <cellStyle name="Normal 4 2 11 2 2" xfId="5139" xr:uid="{00000000-0005-0000-0000-0000A24F0000}"/>
    <cellStyle name="Normal 4 2 11 2 2 2" xfId="10564" xr:uid="{00000000-0005-0000-0000-0000A34F0000}"/>
    <cellStyle name="Normal 4 2 11 2 2 2 2" xfId="21386" xr:uid="{00000000-0005-0000-0000-0000A44F0000}"/>
    <cellStyle name="Normal 4 2 11 2 2 2 2 2" xfId="43031" xr:uid="{00000000-0005-0000-0000-0000A54F0000}"/>
    <cellStyle name="Normal 4 2 11 2 2 2 3" xfId="32209" xr:uid="{00000000-0005-0000-0000-0000A64F0000}"/>
    <cellStyle name="Normal 4 2 11 2 2 3" xfId="15975" xr:uid="{00000000-0005-0000-0000-0000A74F0000}"/>
    <cellStyle name="Normal 4 2 11 2 2 3 2" xfId="37620" xr:uid="{00000000-0005-0000-0000-0000A84F0000}"/>
    <cellStyle name="Normal 4 2 11 2 2 4" xfId="26798" xr:uid="{00000000-0005-0000-0000-0000A94F0000}"/>
    <cellStyle name="Normal 4 2 11 2 3" xfId="7868" xr:uid="{00000000-0005-0000-0000-0000AA4F0000}"/>
    <cellStyle name="Normal 4 2 11 2 3 2" xfId="18690" xr:uid="{00000000-0005-0000-0000-0000AB4F0000}"/>
    <cellStyle name="Normal 4 2 11 2 3 2 2" xfId="40335" xr:uid="{00000000-0005-0000-0000-0000AC4F0000}"/>
    <cellStyle name="Normal 4 2 11 2 3 3" xfId="29513" xr:uid="{00000000-0005-0000-0000-0000AD4F0000}"/>
    <cellStyle name="Normal 4 2 11 2 4" xfId="13279" xr:uid="{00000000-0005-0000-0000-0000AE4F0000}"/>
    <cellStyle name="Normal 4 2 11 2 4 2" xfId="34924" xr:uid="{00000000-0005-0000-0000-0000AF4F0000}"/>
    <cellStyle name="Normal 4 2 11 2 5" xfId="24102" xr:uid="{00000000-0005-0000-0000-0000B04F0000}"/>
    <cellStyle name="Normal 4 2 11 3" xfId="3792" xr:uid="{00000000-0005-0000-0000-0000B14F0000}"/>
    <cellStyle name="Normal 4 2 11 3 2" xfId="9217" xr:uid="{00000000-0005-0000-0000-0000B24F0000}"/>
    <cellStyle name="Normal 4 2 11 3 2 2" xfId="20039" xr:uid="{00000000-0005-0000-0000-0000B34F0000}"/>
    <cellStyle name="Normal 4 2 11 3 2 2 2" xfId="41684" xr:uid="{00000000-0005-0000-0000-0000B44F0000}"/>
    <cellStyle name="Normal 4 2 11 3 2 3" xfId="30862" xr:uid="{00000000-0005-0000-0000-0000B54F0000}"/>
    <cellStyle name="Normal 4 2 11 3 3" xfId="14628" xr:uid="{00000000-0005-0000-0000-0000B64F0000}"/>
    <cellStyle name="Normal 4 2 11 3 3 2" xfId="36273" xr:uid="{00000000-0005-0000-0000-0000B74F0000}"/>
    <cellStyle name="Normal 4 2 11 3 4" xfId="25451" xr:uid="{00000000-0005-0000-0000-0000B84F0000}"/>
    <cellStyle name="Normal 4 2 11 4" xfId="6521" xr:uid="{00000000-0005-0000-0000-0000B94F0000}"/>
    <cellStyle name="Normal 4 2 11 4 2" xfId="17343" xr:uid="{00000000-0005-0000-0000-0000BA4F0000}"/>
    <cellStyle name="Normal 4 2 11 4 2 2" xfId="38988" xr:uid="{00000000-0005-0000-0000-0000BB4F0000}"/>
    <cellStyle name="Normal 4 2 11 4 3" xfId="28166" xr:uid="{00000000-0005-0000-0000-0000BC4F0000}"/>
    <cellStyle name="Normal 4 2 11 5" xfId="11932" xr:uid="{00000000-0005-0000-0000-0000BD4F0000}"/>
    <cellStyle name="Normal 4 2 11 5 2" xfId="33577" xr:uid="{00000000-0005-0000-0000-0000BE4F0000}"/>
    <cellStyle name="Normal 4 2 11 6" xfId="22755" xr:uid="{00000000-0005-0000-0000-0000BF4F0000}"/>
    <cellStyle name="Normal 4 2 12" xfId="1543" xr:uid="{00000000-0005-0000-0000-0000C04F0000}"/>
    <cellStyle name="Normal 4 2 12 2" xfId="4241" xr:uid="{00000000-0005-0000-0000-0000C14F0000}"/>
    <cellStyle name="Normal 4 2 12 2 2" xfId="9666" xr:uid="{00000000-0005-0000-0000-0000C24F0000}"/>
    <cellStyle name="Normal 4 2 12 2 2 2" xfId="20488" xr:uid="{00000000-0005-0000-0000-0000C34F0000}"/>
    <cellStyle name="Normal 4 2 12 2 2 2 2" xfId="42133" xr:uid="{00000000-0005-0000-0000-0000C44F0000}"/>
    <cellStyle name="Normal 4 2 12 2 2 3" xfId="31311" xr:uid="{00000000-0005-0000-0000-0000C54F0000}"/>
    <cellStyle name="Normal 4 2 12 2 3" xfId="15077" xr:uid="{00000000-0005-0000-0000-0000C64F0000}"/>
    <cellStyle name="Normal 4 2 12 2 3 2" xfId="36722" xr:uid="{00000000-0005-0000-0000-0000C74F0000}"/>
    <cellStyle name="Normal 4 2 12 2 4" xfId="25900" xr:uid="{00000000-0005-0000-0000-0000C84F0000}"/>
    <cellStyle name="Normal 4 2 12 3" xfId="6970" xr:uid="{00000000-0005-0000-0000-0000C94F0000}"/>
    <cellStyle name="Normal 4 2 12 3 2" xfId="17792" xr:uid="{00000000-0005-0000-0000-0000CA4F0000}"/>
    <cellStyle name="Normal 4 2 12 3 2 2" xfId="39437" xr:uid="{00000000-0005-0000-0000-0000CB4F0000}"/>
    <cellStyle name="Normal 4 2 12 3 3" xfId="28615" xr:uid="{00000000-0005-0000-0000-0000CC4F0000}"/>
    <cellStyle name="Normal 4 2 12 4" xfId="12381" xr:uid="{00000000-0005-0000-0000-0000CD4F0000}"/>
    <cellStyle name="Normal 4 2 12 4 2" xfId="34026" xr:uid="{00000000-0005-0000-0000-0000CE4F0000}"/>
    <cellStyle name="Normal 4 2 12 5" xfId="23204" xr:uid="{00000000-0005-0000-0000-0000CF4F0000}"/>
    <cellStyle name="Normal 4 2 13" xfId="2894" xr:uid="{00000000-0005-0000-0000-0000D04F0000}"/>
    <cellStyle name="Normal 4 2 13 2" xfId="8319" xr:uid="{00000000-0005-0000-0000-0000D14F0000}"/>
    <cellStyle name="Normal 4 2 13 2 2" xfId="19141" xr:uid="{00000000-0005-0000-0000-0000D24F0000}"/>
    <cellStyle name="Normal 4 2 13 2 2 2" xfId="40786" xr:uid="{00000000-0005-0000-0000-0000D34F0000}"/>
    <cellStyle name="Normal 4 2 13 2 3" xfId="29964" xr:uid="{00000000-0005-0000-0000-0000D44F0000}"/>
    <cellStyle name="Normal 4 2 13 3" xfId="13730" xr:uid="{00000000-0005-0000-0000-0000D54F0000}"/>
    <cellStyle name="Normal 4 2 13 3 2" xfId="35375" xr:uid="{00000000-0005-0000-0000-0000D64F0000}"/>
    <cellStyle name="Normal 4 2 13 4" xfId="24553" xr:uid="{00000000-0005-0000-0000-0000D74F0000}"/>
    <cellStyle name="Normal 4 2 14" xfId="5623" xr:uid="{00000000-0005-0000-0000-0000D84F0000}"/>
    <cellStyle name="Normal 4 2 14 2" xfId="16445" xr:uid="{00000000-0005-0000-0000-0000D94F0000}"/>
    <cellStyle name="Normal 4 2 14 2 2" xfId="38090" xr:uid="{00000000-0005-0000-0000-0000DA4F0000}"/>
    <cellStyle name="Normal 4 2 14 3" xfId="27268" xr:uid="{00000000-0005-0000-0000-0000DB4F0000}"/>
    <cellStyle name="Normal 4 2 15" xfId="11034" xr:uid="{00000000-0005-0000-0000-0000DC4F0000}"/>
    <cellStyle name="Normal 4 2 15 2" xfId="32679" xr:uid="{00000000-0005-0000-0000-0000DD4F0000}"/>
    <cellStyle name="Normal 4 2 16" xfId="21857" xr:uid="{00000000-0005-0000-0000-0000DE4F0000}"/>
    <cellStyle name="Normal 4 2 2" xfId="143" xr:uid="{00000000-0005-0000-0000-0000DF4F0000}"/>
    <cellStyle name="Normal 4 2 2 10" xfId="5641" xr:uid="{00000000-0005-0000-0000-0000E04F0000}"/>
    <cellStyle name="Normal 4 2 2 10 2" xfId="16463" xr:uid="{00000000-0005-0000-0000-0000E14F0000}"/>
    <cellStyle name="Normal 4 2 2 10 2 2" xfId="38108" xr:uid="{00000000-0005-0000-0000-0000E24F0000}"/>
    <cellStyle name="Normal 4 2 2 10 3" xfId="27286" xr:uid="{00000000-0005-0000-0000-0000E34F0000}"/>
    <cellStyle name="Normal 4 2 2 11" xfId="11052" xr:uid="{00000000-0005-0000-0000-0000E44F0000}"/>
    <cellStyle name="Normal 4 2 2 11 2" xfId="32697" xr:uid="{00000000-0005-0000-0000-0000E54F0000}"/>
    <cellStyle name="Normal 4 2 2 12" xfId="21875" xr:uid="{00000000-0005-0000-0000-0000E64F0000}"/>
    <cellStyle name="Normal 4 2 2 2" xfId="240" xr:uid="{00000000-0005-0000-0000-0000E74F0000}"/>
    <cellStyle name="Normal 4 2 2 2 10" xfId="21934" xr:uid="{00000000-0005-0000-0000-0000E84F0000}"/>
    <cellStyle name="Normal 4 2 2 2 2" xfId="420" xr:uid="{00000000-0005-0000-0000-0000E94F0000}"/>
    <cellStyle name="Normal 4 2 2 2 2 2" xfId="869" xr:uid="{00000000-0005-0000-0000-0000EA4F0000}"/>
    <cellStyle name="Normal 4 2 2 2 2 2 2" xfId="2218" xr:uid="{00000000-0005-0000-0000-0000EB4F0000}"/>
    <cellStyle name="Normal 4 2 2 2 2 2 2 2" xfId="4916" xr:uid="{00000000-0005-0000-0000-0000EC4F0000}"/>
    <cellStyle name="Normal 4 2 2 2 2 2 2 2 2" xfId="10341" xr:uid="{00000000-0005-0000-0000-0000ED4F0000}"/>
    <cellStyle name="Normal 4 2 2 2 2 2 2 2 2 2" xfId="21163" xr:uid="{00000000-0005-0000-0000-0000EE4F0000}"/>
    <cellStyle name="Normal 4 2 2 2 2 2 2 2 2 2 2" xfId="42808" xr:uid="{00000000-0005-0000-0000-0000EF4F0000}"/>
    <cellStyle name="Normal 4 2 2 2 2 2 2 2 2 3" xfId="31986" xr:uid="{00000000-0005-0000-0000-0000F04F0000}"/>
    <cellStyle name="Normal 4 2 2 2 2 2 2 2 3" xfId="15752" xr:uid="{00000000-0005-0000-0000-0000F14F0000}"/>
    <cellStyle name="Normal 4 2 2 2 2 2 2 2 3 2" xfId="37397" xr:uid="{00000000-0005-0000-0000-0000F24F0000}"/>
    <cellStyle name="Normal 4 2 2 2 2 2 2 2 4" xfId="26575" xr:uid="{00000000-0005-0000-0000-0000F34F0000}"/>
    <cellStyle name="Normal 4 2 2 2 2 2 2 3" xfId="7645" xr:uid="{00000000-0005-0000-0000-0000F44F0000}"/>
    <cellStyle name="Normal 4 2 2 2 2 2 2 3 2" xfId="18467" xr:uid="{00000000-0005-0000-0000-0000F54F0000}"/>
    <cellStyle name="Normal 4 2 2 2 2 2 2 3 2 2" xfId="40112" xr:uid="{00000000-0005-0000-0000-0000F64F0000}"/>
    <cellStyle name="Normal 4 2 2 2 2 2 2 3 3" xfId="29290" xr:uid="{00000000-0005-0000-0000-0000F74F0000}"/>
    <cellStyle name="Normal 4 2 2 2 2 2 2 4" xfId="13056" xr:uid="{00000000-0005-0000-0000-0000F84F0000}"/>
    <cellStyle name="Normal 4 2 2 2 2 2 2 4 2" xfId="34701" xr:uid="{00000000-0005-0000-0000-0000F94F0000}"/>
    <cellStyle name="Normal 4 2 2 2 2 2 2 5" xfId="23879" xr:uid="{00000000-0005-0000-0000-0000FA4F0000}"/>
    <cellStyle name="Normal 4 2 2 2 2 2 3" xfId="3569" xr:uid="{00000000-0005-0000-0000-0000FB4F0000}"/>
    <cellStyle name="Normal 4 2 2 2 2 2 3 2" xfId="8994" xr:uid="{00000000-0005-0000-0000-0000FC4F0000}"/>
    <cellStyle name="Normal 4 2 2 2 2 2 3 2 2" xfId="19816" xr:uid="{00000000-0005-0000-0000-0000FD4F0000}"/>
    <cellStyle name="Normal 4 2 2 2 2 2 3 2 2 2" xfId="41461" xr:uid="{00000000-0005-0000-0000-0000FE4F0000}"/>
    <cellStyle name="Normal 4 2 2 2 2 2 3 2 3" xfId="30639" xr:uid="{00000000-0005-0000-0000-0000FF4F0000}"/>
    <cellStyle name="Normal 4 2 2 2 2 2 3 3" xfId="14405" xr:uid="{00000000-0005-0000-0000-000000500000}"/>
    <cellStyle name="Normal 4 2 2 2 2 2 3 3 2" xfId="36050" xr:uid="{00000000-0005-0000-0000-000001500000}"/>
    <cellStyle name="Normal 4 2 2 2 2 2 3 4" xfId="25228" xr:uid="{00000000-0005-0000-0000-000002500000}"/>
    <cellStyle name="Normal 4 2 2 2 2 2 4" xfId="6298" xr:uid="{00000000-0005-0000-0000-000003500000}"/>
    <cellStyle name="Normal 4 2 2 2 2 2 4 2" xfId="17120" xr:uid="{00000000-0005-0000-0000-000004500000}"/>
    <cellStyle name="Normal 4 2 2 2 2 2 4 2 2" xfId="38765" xr:uid="{00000000-0005-0000-0000-000005500000}"/>
    <cellStyle name="Normal 4 2 2 2 2 2 4 3" xfId="27943" xr:uid="{00000000-0005-0000-0000-000006500000}"/>
    <cellStyle name="Normal 4 2 2 2 2 2 5" xfId="11709" xr:uid="{00000000-0005-0000-0000-000007500000}"/>
    <cellStyle name="Normal 4 2 2 2 2 2 5 2" xfId="33354" xr:uid="{00000000-0005-0000-0000-000008500000}"/>
    <cellStyle name="Normal 4 2 2 2 2 2 6" xfId="22532" xr:uid="{00000000-0005-0000-0000-000009500000}"/>
    <cellStyle name="Normal 4 2 2 2 2 3" xfId="1318" xr:uid="{00000000-0005-0000-0000-00000A500000}"/>
    <cellStyle name="Normal 4 2 2 2 2 3 2" xfId="2667" xr:uid="{00000000-0005-0000-0000-00000B500000}"/>
    <cellStyle name="Normal 4 2 2 2 2 3 2 2" xfId="5365" xr:uid="{00000000-0005-0000-0000-00000C500000}"/>
    <cellStyle name="Normal 4 2 2 2 2 3 2 2 2" xfId="10790" xr:uid="{00000000-0005-0000-0000-00000D500000}"/>
    <cellStyle name="Normal 4 2 2 2 2 3 2 2 2 2" xfId="21612" xr:uid="{00000000-0005-0000-0000-00000E500000}"/>
    <cellStyle name="Normal 4 2 2 2 2 3 2 2 2 2 2" xfId="43257" xr:uid="{00000000-0005-0000-0000-00000F500000}"/>
    <cellStyle name="Normal 4 2 2 2 2 3 2 2 2 3" xfId="32435" xr:uid="{00000000-0005-0000-0000-000010500000}"/>
    <cellStyle name="Normal 4 2 2 2 2 3 2 2 3" xfId="16201" xr:uid="{00000000-0005-0000-0000-000011500000}"/>
    <cellStyle name="Normal 4 2 2 2 2 3 2 2 3 2" xfId="37846" xr:uid="{00000000-0005-0000-0000-000012500000}"/>
    <cellStyle name="Normal 4 2 2 2 2 3 2 2 4" xfId="27024" xr:uid="{00000000-0005-0000-0000-000013500000}"/>
    <cellStyle name="Normal 4 2 2 2 2 3 2 3" xfId="8094" xr:uid="{00000000-0005-0000-0000-000014500000}"/>
    <cellStyle name="Normal 4 2 2 2 2 3 2 3 2" xfId="18916" xr:uid="{00000000-0005-0000-0000-000015500000}"/>
    <cellStyle name="Normal 4 2 2 2 2 3 2 3 2 2" xfId="40561" xr:uid="{00000000-0005-0000-0000-000016500000}"/>
    <cellStyle name="Normal 4 2 2 2 2 3 2 3 3" xfId="29739" xr:uid="{00000000-0005-0000-0000-000017500000}"/>
    <cellStyle name="Normal 4 2 2 2 2 3 2 4" xfId="13505" xr:uid="{00000000-0005-0000-0000-000018500000}"/>
    <cellStyle name="Normal 4 2 2 2 2 3 2 4 2" xfId="35150" xr:uid="{00000000-0005-0000-0000-000019500000}"/>
    <cellStyle name="Normal 4 2 2 2 2 3 2 5" xfId="24328" xr:uid="{00000000-0005-0000-0000-00001A500000}"/>
    <cellStyle name="Normal 4 2 2 2 2 3 3" xfId="4018" xr:uid="{00000000-0005-0000-0000-00001B500000}"/>
    <cellStyle name="Normal 4 2 2 2 2 3 3 2" xfId="9443" xr:uid="{00000000-0005-0000-0000-00001C500000}"/>
    <cellStyle name="Normal 4 2 2 2 2 3 3 2 2" xfId="20265" xr:uid="{00000000-0005-0000-0000-00001D500000}"/>
    <cellStyle name="Normal 4 2 2 2 2 3 3 2 2 2" xfId="41910" xr:uid="{00000000-0005-0000-0000-00001E500000}"/>
    <cellStyle name="Normal 4 2 2 2 2 3 3 2 3" xfId="31088" xr:uid="{00000000-0005-0000-0000-00001F500000}"/>
    <cellStyle name="Normal 4 2 2 2 2 3 3 3" xfId="14854" xr:uid="{00000000-0005-0000-0000-000020500000}"/>
    <cellStyle name="Normal 4 2 2 2 2 3 3 3 2" xfId="36499" xr:uid="{00000000-0005-0000-0000-000021500000}"/>
    <cellStyle name="Normal 4 2 2 2 2 3 3 4" xfId="25677" xr:uid="{00000000-0005-0000-0000-000022500000}"/>
    <cellStyle name="Normal 4 2 2 2 2 3 4" xfId="6747" xr:uid="{00000000-0005-0000-0000-000023500000}"/>
    <cellStyle name="Normal 4 2 2 2 2 3 4 2" xfId="17569" xr:uid="{00000000-0005-0000-0000-000024500000}"/>
    <cellStyle name="Normal 4 2 2 2 2 3 4 2 2" xfId="39214" xr:uid="{00000000-0005-0000-0000-000025500000}"/>
    <cellStyle name="Normal 4 2 2 2 2 3 4 3" xfId="28392" xr:uid="{00000000-0005-0000-0000-000026500000}"/>
    <cellStyle name="Normal 4 2 2 2 2 3 5" xfId="12158" xr:uid="{00000000-0005-0000-0000-000027500000}"/>
    <cellStyle name="Normal 4 2 2 2 2 3 5 2" xfId="33803" xr:uid="{00000000-0005-0000-0000-000028500000}"/>
    <cellStyle name="Normal 4 2 2 2 2 3 6" xfId="22981" xr:uid="{00000000-0005-0000-0000-000029500000}"/>
    <cellStyle name="Normal 4 2 2 2 2 4" xfId="1769" xr:uid="{00000000-0005-0000-0000-00002A500000}"/>
    <cellStyle name="Normal 4 2 2 2 2 4 2" xfId="4467" xr:uid="{00000000-0005-0000-0000-00002B500000}"/>
    <cellStyle name="Normal 4 2 2 2 2 4 2 2" xfId="9892" xr:uid="{00000000-0005-0000-0000-00002C500000}"/>
    <cellStyle name="Normal 4 2 2 2 2 4 2 2 2" xfId="20714" xr:uid="{00000000-0005-0000-0000-00002D500000}"/>
    <cellStyle name="Normal 4 2 2 2 2 4 2 2 2 2" xfId="42359" xr:uid="{00000000-0005-0000-0000-00002E500000}"/>
    <cellStyle name="Normal 4 2 2 2 2 4 2 2 3" xfId="31537" xr:uid="{00000000-0005-0000-0000-00002F500000}"/>
    <cellStyle name="Normal 4 2 2 2 2 4 2 3" xfId="15303" xr:uid="{00000000-0005-0000-0000-000030500000}"/>
    <cellStyle name="Normal 4 2 2 2 2 4 2 3 2" xfId="36948" xr:uid="{00000000-0005-0000-0000-000031500000}"/>
    <cellStyle name="Normal 4 2 2 2 2 4 2 4" xfId="26126" xr:uid="{00000000-0005-0000-0000-000032500000}"/>
    <cellStyle name="Normal 4 2 2 2 2 4 3" xfId="7196" xr:uid="{00000000-0005-0000-0000-000033500000}"/>
    <cellStyle name="Normal 4 2 2 2 2 4 3 2" xfId="18018" xr:uid="{00000000-0005-0000-0000-000034500000}"/>
    <cellStyle name="Normal 4 2 2 2 2 4 3 2 2" xfId="39663" xr:uid="{00000000-0005-0000-0000-000035500000}"/>
    <cellStyle name="Normal 4 2 2 2 2 4 3 3" xfId="28841" xr:uid="{00000000-0005-0000-0000-000036500000}"/>
    <cellStyle name="Normal 4 2 2 2 2 4 4" xfId="12607" xr:uid="{00000000-0005-0000-0000-000037500000}"/>
    <cellStyle name="Normal 4 2 2 2 2 4 4 2" xfId="34252" xr:uid="{00000000-0005-0000-0000-000038500000}"/>
    <cellStyle name="Normal 4 2 2 2 2 4 5" xfId="23430" xr:uid="{00000000-0005-0000-0000-000039500000}"/>
    <cellStyle name="Normal 4 2 2 2 2 5" xfId="3120" xr:uid="{00000000-0005-0000-0000-00003A500000}"/>
    <cellStyle name="Normal 4 2 2 2 2 5 2" xfId="8545" xr:uid="{00000000-0005-0000-0000-00003B500000}"/>
    <cellStyle name="Normal 4 2 2 2 2 5 2 2" xfId="19367" xr:uid="{00000000-0005-0000-0000-00003C500000}"/>
    <cellStyle name="Normal 4 2 2 2 2 5 2 2 2" xfId="41012" xr:uid="{00000000-0005-0000-0000-00003D500000}"/>
    <cellStyle name="Normal 4 2 2 2 2 5 2 3" xfId="30190" xr:uid="{00000000-0005-0000-0000-00003E500000}"/>
    <cellStyle name="Normal 4 2 2 2 2 5 3" xfId="13956" xr:uid="{00000000-0005-0000-0000-00003F500000}"/>
    <cellStyle name="Normal 4 2 2 2 2 5 3 2" xfId="35601" xr:uid="{00000000-0005-0000-0000-000040500000}"/>
    <cellStyle name="Normal 4 2 2 2 2 5 4" xfId="24779" xr:uid="{00000000-0005-0000-0000-000041500000}"/>
    <cellStyle name="Normal 4 2 2 2 2 6" xfId="5849" xr:uid="{00000000-0005-0000-0000-000042500000}"/>
    <cellStyle name="Normal 4 2 2 2 2 6 2" xfId="16671" xr:uid="{00000000-0005-0000-0000-000043500000}"/>
    <cellStyle name="Normal 4 2 2 2 2 6 2 2" xfId="38316" xr:uid="{00000000-0005-0000-0000-000044500000}"/>
    <cellStyle name="Normal 4 2 2 2 2 6 3" xfId="27494" xr:uid="{00000000-0005-0000-0000-000045500000}"/>
    <cellStyle name="Normal 4 2 2 2 2 7" xfId="11260" xr:uid="{00000000-0005-0000-0000-000046500000}"/>
    <cellStyle name="Normal 4 2 2 2 2 7 2" xfId="32905" xr:uid="{00000000-0005-0000-0000-000047500000}"/>
    <cellStyle name="Normal 4 2 2 2 2 8" xfId="22083" xr:uid="{00000000-0005-0000-0000-000048500000}"/>
    <cellStyle name="Normal 4 2 2 2 3" xfId="570" xr:uid="{00000000-0005-0000-0000-000049500000}"/>
    <cellStyle name="Normal 4 2 2 2 3 2" xfId="1019" xr:uid="{00000000-0005-0000-0000-00004A500000}"/>
    <cellStyle name="Normal 4 2 2 2 3 2 2" xfId="2368" xr:uid="{00000000-0005-0000-0000-00004B500000}"/>
    <cellStyle name="Normal 4 2 2 2 3 2 2 2" xfId="5066" xr:uid="{00000000-0005-0000-0000-00004C500000}"/>
    <cellStyle name="Normal 4 2 2 2 3 2 2 2 2" xfId="10491" xr:uid="{00000000-0005-0000-0000-00004D500000}"/>
    <cellStyle name="Normal 4 2 2 2 3 2 2 2 2 2" xfId="21313" xr:uid="{00000000-0005-0000-0000-00004E500000}"/>
    <cellStyle name="Normal 4 2 2 2 3 2 2 2 2 2 2" xfId="42958" xr:uid="{00000000-0005-0000-0000-00004F500000}"/>
    <cellStyle name="Normal 4 2 2 2 3 2 2 2 2 3" xfId="32136" xr:uid="{00000000-0005-0000-0000-000050500000}"/>
    <cellStyle name="Normal 4 2 2 2 3 2 2 2 3" xfId="15902" xr:uid="{00000000-0005-0000-0000-000051500000}"/>
    <cellStyle name="Normal 4 2 2 2 3 2 2 2 3 2" xfId="37547" xr:uid="{00000000-0005-0000-0000-000052500000}"/>
    <cellStyle name="Normal 4 2 2 2 3 2 2 2 4" xfId="26725" xr:uid="{00000000-0005-0000-0000-000053500000}"/>
    <cellStyle name="Normal 4 2 2 2 3 2 2 3" xfId="7795" xr:uid="{00000000-0005-0000-0000-000054500000}"/>
    <cellStyle name="Normal 4 2 2 2 3 2 2 3 2" xfId="18617" xr:uid="{00000000-0005-0000-0000-000055500000}"/>
    <cellStyle name="Normal 4 2 2 2 3 2 2 3 2 2" xfId="40262" xr:uid="{00000000-0005-0000-0000-000056500000}"/>
    <cellStyle name="Normal 4 2 2 2 3 2 2 3 3" xfId="29440" xr:uid="{00000000-0005-0000-0000-000057500000}"/>
    <cellStyle name="Normal 4 2 2 2 3 2 2 4" xfId="13206" xr:uid="{00000000-0005-0000-0000-000058500000}"/>
    <cellStyle name="Normal 4 2 2 2 3 2 2 4 2" xfId="34851" xr:uid="{00000000-0005-0000-0000-000059500000}"/>
    <cellStyle name="Normal 4 2 2 2 3 2 2 5" xfId="24029" xr:uid="{00000000-0005-0000-0000-00005A500000}"/>
    <cellStyle name="Normal 4 2 2 2 3 2 3" xfId="3719" xr:uid="{00000000-0005-0000-0000-00005B500000}"/>
    <cellStyle name="Normal 4 2 2 2 3 2 3 2" xfId="9144" xr:uid="{00000000-0005-0000-0000-00005C500000}"/>
    <cellStyle name="Normal 4 2 2 2 3 2 3 2 2" xfId="19966" xr:uid="{00000000-0005-0000-0000-00005D500000}"/>
    <cellStyle name="Normal 4 2 2 2 3 2 3 2 2 2" xfId="41611" xr:uid="{00000000-0005-0000-0000-00005E500000}"/>
    <cellStyle name="Normal 4 2 2 2 3 2 3 2 3" xfId="30789" xr:uid="{00000000-0005-0000-0000-00005F500000}"/>
    <cellStyle name="Normal 4 2 2 2 3 2 3 3" xfId="14555" xr:uid="{00000000-0005-0000-0000-000060500000}"/>
    <cellStyle name="Normal 4 2 2 2 3 2 3 3 2" xfId="36200" xr:uid="{00000000-0005-0000-0000-000061500000}"/>
    <cellStyle name="Normal 4 2 2 2 3 2 3 4" xfId="25378" xr:uid="{00000000-0005-0000-0000-000062500000}"/>
    <cellStyle name="Normal 4 2 2 2 3 2 4" xfId="6448" xr:uid="{00000000-0005-0000-0000-000063500000}"/>
    <cellStyle name="Normal 4 2 2 2 3 2 4 2" xfId="17270" xr:uid="{00000000-0005-0000-0000-000064500000}"/>
    <cellStyle name="Normal 4 2 2 2 3 2 4 2 2" xfId="38915" xr:uid="{00000000-0005-0000-0000-000065500000}"/>
    <cellStyle name="Normal 4 2 2 2 3 2 4 3" xfId="28093" xr:uid="{00000000-0005-0000-0000-000066500000}"/>
    <cellStyle name="Normal 4 2 2 2 3 2 5" xfId="11859" xr:uid="{00000000-0005-0000-0000-000067500000}"/>
    <cellStyle name="Normal 4 2 2 2 3 2 5 2" xfId="33504" xr:uid="{00000000-0005-0000-0000-000068500000}"/>
    <cellStyle name="Normal 4 2 2 2 3 2 6" xfId="22682" xr:uid="{00000000-0005-0000-0000-000069500000}"/>
    <cellStyle name="Normal 4 2 2 2 3 3" xfId="1468" xr:uid="{00000000-0005-0000-0000-00006A500000}"/>
    <cellStyle name="Normal 4 2 2 2 3 3 2" xfId="2817" xr:uid="{00000000-0005-0000-0000-00006B500000}"/>
    <cellStyle name="Normal 4 2 2 2 3 3 2 2" xfId="5515" xr:uid="{00000000-0005-0000-0000-00006C500000}"/>
    <cellStyle name="Normal 4 2 2 2 3 3 2 2 2" xfId="10940" xr:uid="{00000000-0005-0000-0000-00006D500000}"/>
    <cellStyle name="Normal 4 2 2 2 3 3 2 2 2 2" xfId="21762" xr:uid="{00000000-0005-0000-0000-00006E500000}"/>
    <cellStyle name="Normal 4 2 2 2 3 3 2 2 2 2 2" xfId="43407" xr:uid="{00000000-0005-0000-0000-00006F500000}"/>
    <cellStyle name="Normal 4 2 2 2 3 3 2 2 2 3" xfId="32585" xr:uid="{00000000-0005-0000-0000-000070500000}"/>
    <cellStyle name="Normal 4 2 2 2 3 3 2 2 3" xfId="16351" xr:uid="{00000000-0005-0000-0000-000071500000}"/>
    <cellStyle name="Normal 4 2 2 2 3 3 2 2 3 2" xfId="37996" xr:uid="{00000000-0005-0000-0000-000072500000}"/>
    <cellStyle name="Normal 4 2 2 2 3 3 2 2 4" xfId="27174" xr:uid="{00000000-0005-0000-0000-000073500000}"/>
    <cellStyle name="Normal 4 2 2 2 3 3 2 3" xfId="8244" xr:uid="{00000000-0005-0000-0000-000074500000}"/>
    <cellStyle name="Normal 4 2 2 2 3 3 2 3 2" xfId="19066" xr:uid="{00000000-0005-0000-0000-000075500000}"/>
    <cellStyle name="Normal 4 2 2 2 3 3 2 3 2 2" xfId="40711" xr:uid="{00000000-0005-0000-0000-000076500000}"/>
    <cellStyle name="Normal 4 2 2 2 3 3 2 3 3" xfId="29889" xr:uid="{00000000-0005-0000-0000-000077500000}"/>
    <cellStyle name="Normal 4 2 2 2 3 3 2 4" xfId="13655" xr:uid="{00000000-0005-0000-0000-000078500000}"/>
    <cellStyle name="Normal 4 2 2 2 3 3 2 4 2" xfId="35300" xr:uid="{00000000-0005-0000-0000-000079500000}"/>
    <cellStyle name="Normal 4 2 2 2 3 3 2 5" xfId="24478" xr:uid="{00000000-0005-0000-0000-00007A500000}"/>
    <cellStyle name="Normal 4 2 2 2 3 3 3" xfId="4168" xr:uid="{00000000-0005-0000-0000-00007B500000}"/>
    <cellStyle name="Normal 4 2 2 2 3 3 3 2" xfId="9593" xr:uid="{00000000-0005-0000-0000-00007C500000}"/>
    <cellStyle name="Normal 4 2 2 2 3 3 3 2 2" xfId="20415" xr:uid="{00000000-0005-0000-0000-00007D500000}"/>
    <cellStyle name="Normal 4 2 2 2 3 3 3 2 2 2" xfId="42060" xr:uid="{00000000-0005-0000-0000-00007E500000}"/>
    <cellStyle name="Normal 4 2 2 2 3 3 3 2 3" xfId="31238" xr:uid="{00000000-0005-0000-0000-00007F500000}"/>
    <cellStyle name="Normal 4 2 2 2 3 3 3 3" xfId="15004" xr:uid="{00000000-0005-0000-0000-000080500000}"/>
    <cellStyle name="Normal 4 2 2 2 3 3 3 3 2" xfId="36649" xr:uid="{00000000-0005-0000-0000-000081500000}"/>
    <cellStyle name="Normal 4 2 2 2 3 3 3 4" xfId="25827" xr:uid="{00000000-0005-0000-0000-000082500000}"/>
    <cellStyle name="Normal 4 2 2 2 3 3 4" xfId="6897" xr:uid="{00000000-0005-0000-0000-000083500000}"/>
    <cellStyle name="Normal 4 2 2 2 3 3 4 2" xfId="17719" xr:uid="{00000000-0005-0000-0000-000084500000}"/>
    <cellStyle name="Normal 4 2 2 2 3 3 4 2 2" xfId="39364" xr:uid="{00000000-0005-0000-0000-000085500000}"/>
    <cellStyle name="Normal 4 2 2 2 3 3 4 3" xfId="28542" xr:uid="{00000000-0005-0000-0000-000086500000}"/>
    <cellStyle name="Normal 4 2 2 2 3 3 5" xfId="12308" xr:uid="{00000000-0005-0000-0000-000087500000}"/>
    <cellStyle name="Normal 4 2 2 2 3 3 5 2" xfId="33953" xr:uid="{00000000-0005-0000-0000-000088500000}"/>
    <cellStyle name="Normal 4 2 2 2 3 3 6" xfId="23131" xr:uid="{00000000-0005-0000-0000-000089500000}"/>
    <cellStyle name="Normal 4 2 2 2 3 4" xfId="1919" xr:uid="{00000000-0005-0000-0000-00008A500000}"/>
    <cellStyle name="Normal 4 2 2 2 3 4 2" xfId="4617" xr:uid="{00000000-0005-0000-0000-00008B500000}"/>
    <cellStyle name="Normal 4 2 2 2 3 4 2 2" xfId="10042" xr:uid="{00000000-0005-0000-0000-00008C500000}"/>
    <cellStyle name="Normal 4 2 2 2 3 4 2 2 2" xfId="20864" xr:uid="{00000000-0005-0000-0000-00008D500000}"/>
    <cellStyle name="Normal 4 2 2 2 3 4 2 2 2 2" xfId="42509" xr:uid="{00000000-0005-0000-0000-00008E500000}"/>
    <cellStyle name="Normal 4 2 2 2 3 4 2 2 3" xfId="31687" xr:uid="{00000000-0005-0000-0000-00008F500000}"/>
    <cellStyle name="Normal 4 2 2 2 3 4 2 3" xfId="15453" xr:uid="{00000000-0005-0000-0000-000090500000}"/>
    <cellStyle name="Normal 4 2 2 2 3 4 2 3 2" xfId="37098" xr:uid="{00000000-0005-0000-0000-000091500000}"/>
    <cellStyle name="Normal 4 2 2 2 3 4 2 4" xfId="26276" xr:uid="{00000000-0005-0000-0000-000092500000}"/>
    <cellStyle name="Normal 4 2 2 2 3 4 3" xfId="7346" xr:uid="{00000000-0005-0000-0000-000093500000}"/>
    <cellStyle name="Normal 4 2 2 2 3 4 3 2" xfId="18168" xr:uid="{00000000-0005-0000-0000-000094500000}"/>
    <cellStyle name="Normal 4 2 2 2 3 4 3 2 2" xfId="39813" xr:uid="{00000000-0005-0000-0000-000095500000}"/>
    <cellStyle name="Normal 4 2 2 2 3 4 3 3" xfId="28991" xr:uid="{00000000-0005-0000-0000-000096500000}"/>
    <cellStyle name="Normal 4 2 2 2 3 4 4" xfId="12757" xr:uid="{00000000-0005-0000-0000-000097500000}"/>
    <cellStyle name="Normal 4 2 2 2 3 4 4 2" xfId="34402" xr:uid="{00000000-0005-0000-0000-000098500000}"/>
    <cellStyle name="Normal 4 2 2 2 3 4 5" xfId="23580" xr:uid="{00000000-0005-0000-0000-000099500000}"/>
    <cellStyle name="Normal 4 2 2 2 3 5" xfId="3270" xr:uid="{00000000-0005-0000-0000-00009A500000}"/>
    <cellStyle name="Normal 4 2 2 2 3 5 2" xfId="8695" xr:uid="{00000000-0005-0000-0000-00009B500000}"/>
    <cellStyle name="Normal 4 2 2 2 3 5 2 2" xfId="19517" xr:uid="{00000000-0005-0000-0000-00009C500000}"/>
    <cellStyle name="Normal 4 2 2 2 3 5 2 2 2" xfId="41162" xr:uid="{00000000-0005-0000-0000-00009D500000}"/>
    <cellStyle name="Normal 4 2 2 2 3 5 2 3" xfId="30340" xr:uid="{00000000-0005-0000-0000-00009E500000}"/>
    <cellStyle name="Normal 4 2 2 2 3 5 3" xfId="14106" xr:uid="{00000000-0005-0000-0000-00009F500000}"/>
    <cellStyle name="Normal 4 2 2 2 3 5 3 2" xfId="35751" xr:uid="{00000000-0005-0000-0000-0000A0500000}"/>
    <cellStyle name="Normal 4 2 2 2 3 5 4" xfId="24929" xr:uid="{00000000-0005-0000-0000-0000A1500000}"/>
    <cellStyle name="Normal 4 2 2 2 3 6" xfId="5999" xr:uid="{00000000-0005-0000-0000-0000A2500000}"/>
    <cellStyle name="Normal 4 2 2 2 3 6 2" xfId="16821" xr:uid="{00000000-0005-0000-0000-0000A3500000}"/>
    <cellStyle name="Normal 4 2 2 2 3 6 2 2" xfId="38466" xr:uid="{00000000-0005-0000-0000-0000A4500000}"/>
    <cellStyle name="Normal 4 2 2 2 3 6 3" xfId="27644" xr:uid="{00000000-0005-0000-0000-0000A5500000}"/>
    <cellStyle name="Normal 4 2 2 2 3 7" xfId="11410" xr:uid="{00000000-0005-0000-0000-0000A6500000}"/>
    <cellStyle name="Normal 4 2 2 2 3 7 2" xfId="33055" xr:uid="{00000000-0005-0000-0000-0000A7500000}"/>
    <cellStyle name="Normal 4 2 2 2 3 8" xfId="22233" xr:uid="{00000000-0005-0000-0000-0000A8500000}"/>
    <cellStyle name="Normal 4 2 2 2 4" xfId="720" xr:uid="{00000000-0005-0000-0000-0000A9500000}"/>
    <cellStyle name="Normal 4 2 2 2 4 2" xfId="2069" xr:uid="{00000000-0005-0000-0000-0000AA500000}"/>
    <cellStyle name="Normal 4 2 2 2 4 2 2" xfId="4767" xr:uid="{00000000-0005-0000-0000-0000AB500000}"/>
    <cellStyle name="Normal 4 2 2 2 4 2 2 2" xfId="10192" xr:uid="{00000000-0005-0000-0000-0000AC500000}"/>
    <cellStyle name="Normal 4 2 2 2 4 2 2 2 2" xfId="21014" xr:uid="{00000000-0005-0000-0000-0000AD500000}"/>
    <cellStyle name="Normal 4 2 2 2 4 2 2 2 2 2" xfId="42659" xr:uid="{00000000-0005-0000-0000-0000AE500000}"/>
    <cellStyle name="Normal 4 2 2 2 4 2 2 2 3" xfId="31837" xr:uid="{00000000-0005-0000-0000-0000AF500000}"/>
    <cellStyle name="Normal 4 2 2 2 4 2 2 3" xfId="15603" xr:uid="{00000000-0005-0000-0000-0000B0500000}"/>
    <cellStyle name="Normal 4 2 2 2 4 2 2 3 2" xfId="37248" xr:uid="{00000000-0005-0000-0000-0000B1500000}"/>
    <cellStyle name="Normal 4 2 2 2 4 2 2 4" xfId="26426" xr:uid="{00000000-0005-0000-0000-0000B2500000}"/>
    <cellStyle name="Normal 4 2 2 2 4 2 3" xfId="7496" xr:uid="{00000000-0005-0000-0000-0000B3500000}"/>
    <cellStyle name="Normal 4 2 2 2 4 2 3 2" xfId="18318" xr:uid="{00000000-0005-0000-0000-0000B4500000}"/>
    <cellStyle name="Normal 4 2 2 2 4 2 3 2 2" xfId="39963" xr:uid="{00000000-0005-0000-0000-0000B5500000}"/>
    <cellStyle name="Normal 4 2 2 2 4 2 3 3" xfId="29141" xr:uid="{00000000-0005-0000-0000-0000B6500000}"/>
    <cellStyle name="Normal 4 2 2 2 4 2 4" xfId="12907" xr:uid="{00000000-0005-0000-0000-0000B7500000}"/>
    <cellStyle name="Normal 4 2 2 2 4 2 4 2" xfId="34552" xr:uid="{00000000-0005-0000-0000-0000B8500000}"/>
    <cellStyle name="Normal 4 2 2 2 4 2 5" xfId="23730" xr:uid="{00000000-0005-0000-0000-0000B9500000}"/>
    <cellStyle name="Normal 4 2 2 2 4 3" xfId="3420" xr:uid="{00000000-0005-0000-0000-0000BA500000}"/>
    <cellStyle name="Normal 4 2 2 2 4 3 2" xfId="8845" xr:uid="{00000000-0005-0000-0000-0000BB500000}"/>
    <cellStyle name="Normal 4 2 2 2 4 3 2 2" xfId="19667" xr:uid="{00000000-0005-0000-0000-0000BC500000}"/>
    <cellStyle name="Normal 4 2 2 2 4 3 2 2 2" xfId="41312" xr:uid="{00000000-0005-0000-0000-0000BD500000}"/>
    <cellStyle name="Normal 4 2 2 2 4 3 2 3" xfId="30490" xr:uid="{00000000-0005-0000-0000-0000BE500000}"/>
    <cellStyle name="Normal 4 2 2 2 4 3 3" xfId="14256" xr:uid="{00000000-0005-0000-0000-0000BF500000}"/>
    <cellStyle name="Normal 4 2 2 2 4 3 3 2" xfId="35901" xr:uid="{00000000-0005-0000-0000-0000C0500000}"/>
    <cellStyle name="Normal 4 2 2 2 4 3 4" xfId="25079" xr:uid="{00000000-0005-0000-0000-0000C1500000}"/>
    <cellStyle name="Normal 4 2 2 2 4 4" xfId="6149" xr:uid="{00000000-0005-0000-0000-0000C2500000}"/>
    <cellStyle name="Normal 4 2 2 2 4 4 2" xfId="16971" xr:uid="{00000000-0005-0000-0000-0000C3500000}"/>
    <cellStyle name="Normal 4 2 2 2 4 4 2 2" xfId="38616" xr:uid="{00000000-0005-0000-0000-0000C4500000}"/>
    <cellStyle name="Normal 4 2 2 2 4 4 3" xfId="27794" xr:uid="{00000000-0005-0000-0000-0000C5500000}"/>
    <cellStyle name="Normal 4 2 2 2 4 5" xfId="11560" xr:uid="{00000000-0005-0000-0000-0000C6500000}"/>
    <cellStyle name="Normal 4 2 2 2 4 5 2" xfId="33205" xr:uid="{00000000-0005-0000-0000-0000C7500000}"/>
    <cellStyle name="Normal 4 2 2 2 4 6" xfId="22383" xr:uid="{00000000-0005-0000-0000-0000C8500000}"/>
    <cellStyle name="Normal 4 2 2 2 5" xfId="1169" xr:uid="{00000000-0005-0000-0000-0000C9500000}"/>
    <cellStyle name="Normal 4 2 2 2 5 2" xfId="2518" xr:uid="{00000000-0005-0000-0000-0000CA500000}"/>
    <cellStyle name="Normal 4 2 2 2 5 2 2" xfId="5216" xr:uid="{00000000-0005-0000-0000-0000CB500000}"/>
    <cellStyle name="Normal 4 2 2 2 5 2 2 2" xfId="10641" xr:uid="{00000000-0005-0000-0000-0000CC500000}"/>
    <cellStyle name="Normal 4 2 2 2 5 2 2 2 2" xfId="21463" xr:uid="{00000000-0005-0000-0000-0000CD500000}"/>
    <cellStyle name="Normal 4 2 2 2 5 2 2 2 2 2" xfId="43108" xr:uid="{00000000-0005-0000-0000-0000CE500000}"/>
    <cellStyle name="Normal 4 2 2 2 5 2 2 2 3" xfId="32286" xr:uid="{00000000-0005-0000-0000-0000CF500000}"/>
    <cellStyle name="Normal 4 2 2 2 5 2 2 3" xfId="16052" xr:uid="{00000000-0005-0000-0000-0000D0500000}"/>
    <cellStyle name="Normal 4 2 2 2 5 2 2 3 2" xfId="37697" xr:uid="{00000000-0005-0000-0000-0000D1500000}"/>
    <cellStyle name="Normal 4 2 2 2 5 2 2 4" xfId="26875" xr:uid="{00000000-0005-0000-0000-0000D2500000}"/>
    <cellStyle name="Normal 4 2 2 2 5 2 3" xfId="7945" xr:uid="{00000000-0005-0000-0000-0000D3500000}"/>
    <cellStyle name="Normal 4 2 2 2 5 2 3 2" xfId="18767" xr:uid="{00000000-0005-0000-0000-0000D4500000}"/>
    <cellStyle name="Normal 4 2 2 2 5 2 3 2 2" xfId="40412" xr:uid="{00000000-0005-0000-0000-0000D5500000}"/>
    <cellStyle name="Normal 4 2 2 2 5 2 3 3" xfId="29590" xr:uid="{00000000-0005-0000-0000-0000D6500000}"/>
    <cellStyle name="Normal 4 2 2 2 5 2 4" xfId="13356" xr:uid="{00000000-0005-0000-0000-0000D7500000}"/>
    <cellStyle name="Normal 4 2 2 2 5 2 4 2" xfId="35001" xr:uid="{00000000-0005-0000-0000-0000D8500000}"/>
    <cellStyle name="Normal 4 2 2 2 5 2 5" xfId="24179" xr:uid="{00000000-0005-0000-0000-0000D9500000}"/>
    <cellStyle name="Normal 4 2 2 2 5 3" xfId="3869" xr:uid="{00000000-0005-0000-0000-0000DA500000}"/>
    <cellStyle name="Normal 4 2 2 2 5 3 2" xfId="9294" xr:uid="{00000000-0005-0000-0000-0000DB500000}"/>
    <cellStyle name="Normal 4 2 2 2 5 3 2 2" xfId="20116" xr:uid="{00000000-0005-0000-0000-0000DC500000}"/>
    <cellStyle name="Normal 4 2 2 2 5 3 2 2 2" xfId="41761" xr:uid="{00000000-0005-0000-0000-0000DD500000}"/>
    <cellStyle name="Normal 4 2 2 2 5 3 2 3" xfId="30939" xr:uid="{00000000-0005-0000-0000-0000DE500000}"/>
    <cellStyle name="Normal 4 2 2 2 5 3 3" xfId="14705" xr:uid="{00000000-0005-0000-0000-0000DF500000}"/>
    <cellStyle name="Normal 4 2 2 2 5 3 3 2" xfId="36350" xr:uid="{00000000-0005-0000-0000-0000E0500000}"/>
    <cellStyle name="Normal 4 2 2 2 5 3 4" xfId="25528" xr:uid="{00000000-0005-0000-0000-0000E1500000}"/>
    <cellStyle name="Normal 4 2 2 2 5 4" xfId="6598" xr:uid="{00000000-0005-0000-0000-0000E2500000}"/>
    <cellStyle name="Normal 4 2 2 2 5 4 2" xfId="17420" xr:uid="{00000000-0005-0000-0000-0000E3500000}"/>
    <cellStyle name="Normal 4 2 2 2 5 4 2 2" xfId="39065" xr:uid="{00000000-0005-0000-0000-0000E4500000}"/>
    <cellStyle name="Normal 4 2 2 2 5 4 3" xfId="28243" xr:uid="{00000000-0005-0000-0000-0000E5500000}"/>
    <cellStyle name="Normal 4 2 2 2 5 5" xfId="12009" xr:uid="{00000000-0005-0000-0000-0000E6500000}"/>
    <cellStyle name="Normal 4 2 2 2 5 5 2" xfId="33654" xr:uid="{00000000-0005-0000-0000-0000E7500000}"/>
    <cellStyle name="Normal 4 2 2 2 5 6" xfId="22832" xr:uid="{00000000-0005-0000-0000-0000E8500000}"/>
    <cellStyle name="Normal 4 2 2 2 6" xfId="1620" xr:uid="{00000000-0005-0000-0000-0000E9500000}"/>
    <cellStyle name="Normal 4 2 2 2 6 2" xfId="4318" xr:uid="{00000000-0005-0000-0000-0000EA500000}"/>
    <cellStyle name="Normal 4 2 2 2 6 2 2" xfId="9743" xr:uid="{00000000-0005-0000-0000-0000EB500000}"/>
    <cellStyle name="Normal 4 2 2 2 6 2 2 2" xfId="20565" xr:uid="{00000000-0005-0000-0000-0000EC500000}"/>
    <cellStyle name="Normal 4 2 2 2 6 2 2 2 2" xfId="42210" xr:uid="{00000000-0005-0000-0000-0000ED500000}"/>
    <cellStyle name="Normal 4 2 2 2 6 2 2 3" xfId="31388" xr:uid="{00000000-0005-0000-0000-0000EE500000}"/>
    <cellStyle name="Normal 4 2 2 2 6 2 3" xfId="15154" xr:uid="{00000000-0005-0000-0000-0000EF500000}"/>
    <cellStyle name="Normal 4 2 2 2 6 2 3 2" xfId="36799" xr:uid="{00000000-0005-0000-0000-0000F0500000}"/>
    <cellStyle name="Normal 4 2 2 2 6 2 4" xfId="25977" xr:uid="{00000000-0005-0000-0000-0000F1500000}"/>
    <cellStyle name="Normal 4 2 2 2 6 3" xfId="7047" xr:uid="{00000000-0005-0000-0000-0000F2500000}"/>
    <cellStyle name="Normal 4 2 2 2 6 3 2" xfId="17869" xr:uid="{00000000-0005-0000-0000-0000F3500000}"/>
    <cellStyle name="Normal 4 2 2 2 6 3 2 2" xfId="39514" xr:uid="{00000000-0005-0000-0000-0000F4500000}"/>
    <cellStyle name="Normal 4 2 2 2 6 3 3" xfId="28692" xr:uid="{00000000-0005-0000-0000-0000F5500000}"/>
    <cellStyle name="Normal 4 2 2 2 6 4" xfId="12458" xr:uid="{00000000-0005-0000-0000-0000F6500000}"/>
    <cellStyle name="Normal 4 2 2 2 6 4 2" xfId="34103" xr:uid="{00000000-0005-0000-0000-0000F7500000}"/>
    <cellStyle name="Normal 4 2 2 2 6 5" xfId="23281" xr:uid="{00000000-0005-0000-0000-0000F8500000}"/>
    <cellStyle name="Normal 4 2 2 2 7" xfId="2971" xr:uid="{00000000-0005-0000-0000-0000F9500000}"/>
    <cellStyle name="Normal 4 2 2 2 7 2" xfId="8396" xr:uid="{00000000-0005-0000-0000-0000FA500000}"/>
    <cellStyle name="Normal 4 2 2 2 7 2 2" xfId="19218" xr:uid="{00000000-0005-0000-0000-0000FB500000}"/>
    <cellStyle name="Normal 4 2 2 2 7 2 2 2" xfId="40863" xr:uid="{00000000-0005-0000-0000-0000FC500000}"/>
    <cellStyle name="Normal 4 2 2 2 7 2 3" xfId="30041" xr:uid="{00000000-0005-0000-0000-0000FD500000}"/>
    <cellStyle name="Normal 4 2 2 2 7 3" xfId="13807" xr:uid="{00000000-0005-0000-0000-0000FE500000}"/>
    <cellStyle name="Normal 4 2 2 2 7 3 2" xfId="35452" xr:uid="{00000000-0005-0000-0000-0000FF500000}"/>
    <cellStyle name="Normal 4 2 2 2 7 4" xfId="24630" xr:uid="{00000000-0005-0000-0000-000000510000}"/>
    <cellStyle name="Normal 4 2 2 2 8" xfId="5700" xr:uid="{00000000-0005-0000-0000-000001510000}"/>
    <cellStyle name="Normal 4 2 2 2 8 2" xfId="16522" xr:uid="{00000000-0005-0000-0000-000002510000}"/>
    <cellStyle name="Normal 4 2 2 2 8 2 2" xfId="38167" xr:uid="{00000000-0005-0000-0000-000003510000}"/>
    <cellStyle name="Normal 4 2 2 2 8 3" xfId="27345" xr:uid="{00000000-0005-0000-0000-000004510000}"/>
    <cellStyle name="Normal 4 2 2 2 9" xfId="11111" xr:uid="{00000000-0005-0000-0000-000005510000}"/>
    <cellStyle name="Normal 4 2 2 2 9 2" xfId="32756" xr:uid="{00000000-0005-0000-0000-000006510000}"/>
    <cellStyle name="Normal 4 2 2 3" xfId="239" xr:uid="{00000000-0005-0000-0000-000007510000}"/>
    <cellStyle name="Normal 4 2 2 3 10" xfId="21933" xr:uid="{00000000-0005-0000-0000-000008510000}"/>
    <cellStyle name="Normal 4 2 2 3 2" xfId="419" xr:uid="{00000000-0005-0000-0000-000009510000}"/>
    <cellStyle name="Normal 4 2 2 3 2 2" xfId="868" xr:uid="{00000000-0005-0000-0000-00000A510000}"/>
    <cellStyle name="Normal 4 2 2 3 2 2 2" xfId="2217" xr:uid="{00000000-0005-0000-0000-00000B510000}"/>
    <cellStyle name="Normal 4 2 2 3 2 2 2 2" xfId="4915" xr:uid="{00000000-0005-0000-0000-00000C510000}"/>
    <cellStyle name="Normal 4 2 2 3 2 2 2 2 2" xfId="10340" xr:uid="{00000000-0005-0000-0000-00000D510000}"/>
    <cellStyle name="Normal 4 2 2 3 2 2 2 2 2 2" xfId="21162" xr:uid="{00000000-0005-0000-0000-00000E510000}"/>
    <cellStyle name="Normal 4 2 2 3 2 2 2 2 2 2 2" xfId="42807" xr:uid="{00000000-0005-0000-0000-00000F510000}"/>
    <cellStyle name="Normal 4 2 2 3 2 2 2 2 2 3" xfId="31985" xr:uid="{00000000-0005-0000-0000-000010510000}"/>
    <cellStyle name="Normal 4 2 2 3 2 2 2 2 3" xfId="15751" xr:uid="{00000000-0005-0000-0000-000011510000}"/>
    <cellStyle name="Normal 4 2 2 3 2 2 2 2 3 2" xfId="37396" xr:uid="{00000000-0005-0000-0000-000012510000}"/>
    <cellStyle name="Normal 4 2 2 3 2 2 2 2 4" xfId="26574" xr:uid="{00000000-0005-0000-0000-000013510000}"/>
    <cellStyle name="Normal 4 2 2 3 2 2 2 3" xfId="7644" xr:uid="{00000000-0005-0000-0000-000014510000}"/>
    <cellStyle name="Normal 4 2 2 3 2 2 2 3 2" xfId="18466" xr:uid="{00000000-0005-0000-0000-000015510000}"/>
    <cellStyle name="Normal 4 2 2 3 2 2 2 3 2 2" xfId="40111" xr:uid="{00000000-0005-0000-0000-000016510000}"/>
    <cellStyle name="Normal 4 2 2 3 2 2 2 3 3" xfId="29289" xr:uid="{00000000-0005-0000-0000-000017510000}"/>
    <cellStyle name="Normal 4 2 2 3 2 2 2 4" xfId="13055" xr:uid="{00000000-0005-0000-0000-000018510000}"/>
    <cellStyle name="Normal 4 2 2 3 2 2 2 4 2" xfId="34700" xr:uid="{00000000-0005-0000-0000-000019510000}"/>
    <cellStyle name="Normal 4 2 2 3 2 2 2 5" xfId="23878" xr:uid="{00000000-0005-0000-0000-00001A510000}"/>
    <cellStyle name="Normal 4 2 2 3 2 2 3" xfId="3568" xr:uid="{00000000-0005-0000-0000-00001B510000}"/>
    <cellStyle name="Normal 4 2 2 3 2 2 3 2" xfId="8993" xr:uid="{00000000-0005-0000-0000-00001C510000}"/>
    <cellStyle name="Normal 4 2 2 3 2 2 3 2 2" xfId="19815" xr:uid="{00000000-0005-0000-0000-00001D510000}"/>
    <cellStyle name="Normal 4 2 2 3 2 2 3 2 2 2" xfId="41460" xr:uid="{00000000-0005-0000-0000-00001E510000}"/>
    <cellStyle name="Normal 4 2 2 3 2 2 3 2 3" xfId="30638" xr:uid="{00000000-0005-0000-0000-00001F510000}"/>
    <cellStyle name="Normal 4 2 2 3 2 2 3 3" xfId="14404" xr:uid="{00000000-0005-0000-0000-000020510000}"/>
    <cellStyle name="Normal 4 2 2 3 2 2 3 3 2" xfId="36049" xr:uid="{00000000-0005-0000-0000-000021510000}"/>
    <cellStyle name="Normal 4 2 2 3 2 2 3 4" xfId="25227" xr:uid="{00000000-0005-0000-0000-000022510000}"/>
    <cellStyle name="Normal 4 2 2 3 2 2 4" xfId="6297" xr:uid="{00000000-0005-0000-0000-000023510000}"/>
    <cellStyle name="Normal 4 2 2 3 2 2 4 2" xfId="17119" xr:uid="{00000000-0005-0000-0000-000024510000}"/>
    <cellStyle name="Normal 4 2 2 3 2 2 4 2 2" xfId="38764" xr:uid="{00000000-0005-0000-0000-000025510000}"/>
    <cellStyle name="Normal 4 2 2 3 2 2 4 3" xfId="27942" xr:uid="{00000000-0005-0000-0000-000026510000}"/>
    <cellStyle name="Normal 4 2 2 3 2 2 5" xfId="11708" xr:uid="{00000000-0005-0000-0000-000027510000}"/>
    <cellStyle name="Normal 4 2 2 3 2 2 5 2" xfId="33353" xr:uid="{00000000-0005-0000-0000-000028510000}"/>
    <cellStyle name="Normal 4 2 2 3 2 2 6" xfId="22531" xr:uid="{00000000-0005-0000-0000-000029510000}"/>
    <cellStyle name="Normal 4 2 2 3 2 3" xfId="1317" xr:uid="{00000000-0005-0000-0000-00002A510000}"/>
    <cellStyle name="Normal 4 2 2 3 2 3 2" xfId="2666" xr:uid="{00000000-0005-0000-0000-00002B510000}"/>
    <cellStyle name="Normal 4 2 2 3 2 3 2 2" xfId="5364" xr:uid="{00000000-0005-0000-0000-00002C510000}"/>
    <cellStyle name="Normal 4 2 2 3 2 3 2 2 2" xfId="10789" xr:uid="{00000000-0005-0000-0000-00002D510000}"/>
    <cellStyle name="Normal 4 2 2 3 2 3 2 2 2 2" xfId="21611" xr:uid="{00000000-0005-0000-0000-00002E510000}"/>
    <cellStyle name="Normal 4 2 2 3 2 3 2 2 2 2 2" xfId="43256" xr:uid="{00000000-0005-0000-0000-00002F510000}"/>
    <cellStyle name="Normal 4 2 2 3 2 3 2 2 2 3" xfId="32434" xr:uid="{00000000-0005-0000-0000-000030510000}"/>
    <cellStyle name="Normal 4 2 2 3 2 3 2 2 3" xfId="16200" xr:uid="{00000000-0005-0000-0000-000031510000}"/>
    <cellStyle name="Normal 4 2 2 3 2 3 2 2 3 2" xfId="37845" xr:uid="{00000000-0005-0000-0000-000032510000}"/>
    <cellStyle name="Normal 4 2 2 3 2 3 2 2 4" xfId="27023" xr:uid="{00000000-0005-0000-0000-000033510000}"/>
    <cellStyle name="Normal 4 2 2 3 2 3 2 3" xfId="8093" xr:uid="{00000000-0005-0000-0000-000034510000}"/>
    <cellStyle name="Normal 4 2 2 3 2 3 2 3 2" xfId="18915" xr:uid="{00000000-0005-0000-0000-000035510000}"/>
    <cellStyle name="Normal 4 2 2 3 2 3 2 3 2 2" xfId="40560" xr:uid="{00000000-0005-0000-0000-000036510000}"/>
    <cellStyle name="Normal 4 2 2 3 2 3 2 3 3" xfId="29738" xr:uid="{00000000-0005-0000-0000-000037510000}"/>
    <cellStyle name="Normal 4 2 2 3 2 3 2 4" xfId="13504" xr:uid="{00000000-0005-0000-0000-000038510000}"/>
    <cellStyle name="Normal 4 2 2 3 2 3 2 4 2" xfId="35149" xr:uid="{00000000-0005-0000-0000-000039510000}"/>
    <cellStyle name="Normal 4 2 2 3 2 3 2 5" xfId="24327" xr:uid="{00000000-0005-0000-0000-00003A510000}"/>
    <cellStyle name="Normal 4 2 2 3 2 3 3" xfId="4017" xr:uid="{00000000-0005-0000-0000-00003B510000}"/>
    <cellStyle name="Normal 4 2 2 3 2 3 3 2" xfId="9442" xr:uid="{00000000-0005-0000-0000-00003C510000}"/>
    <cellStyle name="Normal 4 2 2 3 2 3 3 2 2" xfId="20264" xr:uid="{00000000-0005-0000-0000-00003D510000}"/>
    <cellStyle name="Normal 4 2 2 3 2 3 3 2 2 2" xfId="41909" xr:uid="{00000000-0005-0000-0000-00003E510000}"/>
    <cellStyle name="Normal 4 2 2 3 2 3 3 2 3" xfId="31087" xr:uid="{00000000-0005-0000-0000-00003F510000}"/>
    <cellStyle name="Normal 4 2 2 3 2 3 3 3" xfId="14853" xr:uid="{00000000-0005-0000-0000-000040510000}"/>
    <cellStyle name="Normal 4 2 2 3 2 3 3 3 2" xfId="36498" xr:uid="{00000000-0005-0000-0000-000041510000}"/>
    <cellStyle name="Normal 4 2 2 3 2 3 3 4" xfId="25676" xr:uid="{00000000-0005-0000-0000-000042510000}"/>
    <cellStyle name="Normal 4 2 2 3 2 3 4" xfId="6746" xr:uid="{00000000-0005-0000-0000-000043510000}"/>
    <cellStyle name="Normal 4 2 2 3 2 3 4 2" xfId="17568" xr:uid="{00000000-0005-0000-0000-000044510000}"/>
    <cellStyle name="Normal 4 2 2 3 2 3 4 2 2" xfId="39213" xr:uid="{00000000-0005-0000-0000-000045510000}"/>
    <cellStyle name="Normal 4 2 2 3 2 3 4 3" xfId="28391" xr:uid="{00000000-0005-0000-0000-000046510000}"/>
    <cellStyle name="Normal 4 2 2 3 2 3 5" xfId="12157" xr:uid="{00000000-0005-0000-0000-000047510000}"/>
    <cellStyle name="Normal 4 2 2 3 2 3 5 2" xfId="33802" xr:uid="{00000000-0005-0000-0000-000048510000}"/>
    <cellStyle name="Normal 4 2 2 3 2 3 6" xfId="22980" xr:uid="{00000000-0005-0000-0000-000049510000}"/>
    <cellStyle name="Normal 4 2 2 3 2 4" xfId="1768" xr:uid="{00000000-0005-0000-0000-00004A510000}"/>
    <cellStyle name="Normal 4 2 2 3 2 4 2" xfId="4466" xr:uid="{00000000-0005-0000-0000-00004B510000}"/>
    <cellStyle name="Normal 4 2 2 3 2 4 2 2" xfId="9891" xr:uid="{00000000-0005-0000-0000-00004C510000}"/>
    <cellStyle name="Normal 4 2 2 3 2 4 2 2 2" xfId="20713" xr:uid="{00000000-0005-0000-0000-00004D510000}"/>
    <cellStyle name="Normal 4 2 2 3 2 4 2 2 2 2" xfId="42358" xr:uid="{00000000-0005-0000-0000-00004E510000}"/>
    <cellStyle name="Normal 4 2 2 3 2 4 2 2 3" xfId="31536" xr:uid="{00000000-0005-0000-0000-00004F510000}"/>
    <cellStyle name="Normal 4 2 2 3 2 4 2 3" xfId="15302" xr:uid="{00000000-0005-0000-0000-000050510000}"/>
    <cellStyle name="Normal 4 2 2 3 2 4 2 3 2" xfId="36947" xr:uid="{00000000-0005-0000-0000-000051510000}"/>
    <cellStyle name="Normal 4 2 2 3 2 4 2 4" xfId="26125" xr:uid="{00000000-0005-0000-0000-000052510000}"/>
    <cellStyle name="Normal 4 2 2 3 2 4 3" xfId="7195" xr:uid="{00000000-0005-0000-0000-000053510000}"/>
    <cellStyle name="Normal 4 2 2 3 2 4 3 2" xfId="18017" xr:uid="{00000000-0005-0000-0000-000054510000}"/>
    <cellStyle name="Normal 4 2 2 3 2 4 3 2 2" xfId="39662" xr:uid="{00000000-0005-0000-0000-000055510000}"/>
    <cellStyle name="Normal 4 2 2 3 2 4 3 3" xfId="28840" xr:uid="{00000000-0005-0000-0000-000056510000}"/>
    <cellStyle name="Normal 4 2 2 3 2 4 4" xfId="12606" xr:uid="{00000000-0005-0000-0000-000057510000}"/>
    <cellStyle name="Normal 4 2 2 3 2 4 4 2" xfId="34251" xr:uid="{00000000-0005-0000-0000-000058510000}"/>
    <cellStyle name="Normal 4 2 2 3 2 4 5" xfId="23429" xr:uid="{00000000-0005-0000-0000-000059510000}"/>
    <cellStyle name="Normal 4 2 2 3 2 5" xfId="3119" xr:uid="{00000000-0005-0000-0000-00005A510000}"/>
    <cellStyle name="Normal 4 2 2 3 2 5 2" xfId="8544" xr:uid="{00000000-0005-0000-0000-00005B510000}"/>
    <cellStyle name="Normal 4 2 2 3 2 5 2 2" xfId="19366" xr:uid="{00000000-0005-0000-0000-00005C510000}"/>
    <cellStyle name="Normal 4 2 2 3 2 5 2 2 2" xfId="41011" xr:uid="{00000000-0005-0000-0000-00005D510000}"/>
    <cellStyle name="Normal 4 2 2 3 2 5 2 3" xfId="30189" xr:uid="{00000000-0005-0000-0000-00005E510000}"/>
    <cellStyle name="Normal 4 2 2 3 2 5 3" xfId="13955" xr:uid="{00000000-0005-0000-0000-00005F510000}"/>
    <cellStyle name="Normal 4 2 2 3 2 5 3 2" xfId="35600" xr:uid="{00000000-0005-0000-0000-000060510000}"/>
    <cellStyle name="Normal 4 2 2 3 2 5 4" xfId="24778" xr:uid="{00000000-0005-0000-0000-000061510000}"/>
    <cellStyle name="Normal 4 2 2 3 2 6" xfId="5848" xr:uid="{00000000-0005-0000-0000-000062510000}"/>
    <cellStyle name="Normal 4 2 2 3 2 6 2" xfId="16670" xr:uid="{00000000-0005-0000-0000-000063510000}"/>
    <cellStyle name="Normal 4 2 2 3 2 6 2 2" xfId="38315" xr:uid="{00000000-0005-0000-0000-000064510000}"/>
    <cellStyle name="Normal 4 2 2 3 2 6 3" xfId="27493" xr:uid="{00000000-0005-0000-0000-000065510000}"/>
    <cellStyle name="Normal 4 2 2 3 2 7" xfId="11259" xr:uid="{00000000-0005-0000-0000-000066510000}"/>
    <cellStyle name="Normal 4 2 2 3 2 7 2" xfId="32904" xr:uid="{00000000-0005-0000-0000-000067510000}"/>
    <cellStyle name="Normal 4 2 2 3 2 8" xfId="22082" xr:uid="{00000000-0005-0000-0000-000068510000}"/>
    <cellStyle name="Normal 4 2 2 3 3" xfId="569" xr:uid="{00000000-0005-0000-0000-000069510000}"/>
    <cellStyle name="Normal 4 2 2 3 3 2" xfId="1018" xr:uid="{00000000-0005-0000-0000-00006A510000}"/>
    <cellStyle name="Normal 4 2 2 3 3 2 2" xfId="2367" xr:uid="{00000000-0005-0000-0000-00006B510000}"/>
    <cellStyle name="Normal 4 2 2 3 3 2 2 2" xfId="5065" xr:uid="{00000000-0005-0000-0000-00006C510000}"/>
    <cellStyle name="Normal 4 2 2 3 3 2 2 2 2" xfId="10490" xr:uid="{00000000-0005-0000-0000-00006D510000}"/>
    <cellStyle name="Normal 4 2 2 3 3 2 2 2 2 2" xfId="21312" xr:uid="{00000000-0005-0000-0000-00006E510000}"/>
    <cellStyle name="Normal 4 2 2 3 3 2 2 2 2 2 2" xfId="42957" xr:uid="{00000000-0005-0000-0000-00006F510000}"/>
    <cellStyle name="Normal 4 2 2 3 3 2 2 2 2 3" xfId="32135" xr:uid="{00000000-0005-0000-0000-000070510000}"/>
    <cellStyle name="Normal 4 2 2 3 3 2 2 2 3" xfId="15901" xr:uid="{00000000-0005-0000-0000-000071510000}"/>
    <cellStyle name="Normal 4 2 2 3 3 2 2 2 3 2" xfId="37546" xr:uid="{00000000-0005-0000-0000-000072510000}"/>
    <cellStyle name="Normal 4 2 2 3 3 2 2 2 4" xfId="26724" xr:uid="{00000000-0005-0000-0000-000073510000}"/>
    <cellStyle name="Normal 4 2 2 3 3 2 2 3" xfId="7794" xr:uid="{00000000-0005-0000-0000-000074510000}"/>
    <cellStyle name="Normal 4 2 2 3 3 2 2 3 2" xfId="18616" xr:uid="{00000000-0005-0000-0000-000075510000}"/>
    <cellStyle name="Normal 4 2 2 3 3 2 2 3 2 2" xfId="40261" xr:uid="{00000000-0005-0000-0000-000076510000}"/>
    <cellStyle name="Normal 4 2 2 3 3 2 2 3 3" xfId="29439" xr:uid="{00000000-0005-0000-0000-000077510000}"/>
    <cellStyle name="Normal 4 2 2 3 3 2 2 4" xfId="13205" xr:uid="{00000000-0005-0000-0000-000078510000}"/>
    <cellStyle name="Normal 4 2 2 3 3 2 2 4 2" xfId="34850" xr:uid="{00000000-0005-0000-0000-000079510000}"/>
    <cellStyle name="Normal 4 2 2 3 3 2 2 5" xfId="24028" xr:uid="{00000000-0005-0000-0000-00007A510000}"/>
    <cellStyle name="Normal 4 2 2 3 3 2 3" xfId="3718" xr:uid="{00000000-0005-0000-0000-00007B510000}"/>
    <cellStyle name="Normal 4 2 2 3 3 2 3 2" xfId="9143" xr:uid="{00000000-0005-0000-0000-00007C510000}"/>
    <cellStyle name="Normal 4 2 2 3 3 2 3 2 2" xfId="19965" xr:uid="{00000000-0005-0000-0000-00007D510000}"/>
    <cellStyle name="Normal 4 2 2 3 3 2 3 2 2 2" xfId="41610" xr:uid="{00000000-0005-0000-0000-00007E510000}"/>
    <cellStyle name="Normal 4 2 2 3 3 2 3 2 3" xfId="30788" xr:uid="{00000000-0005-0000-0000-00007F510000}"/>
    <cellStyle name="Normal 4 2 2 3 3 2 3 3" xfId="14554" xr:uid="{00000000-0005-0000-0000-000080510000}"/>
    <cellStyle name="Normal 4 2 2 3 3 2 3 3 2" xfId="36199" xr:uid="{00000000-0005-0000-0000-000081510000}"/>
    <cellStyle name="Normal 4 2 2 3 3 2 3 4" xfId="25377" xr:uid="{00000000-0005-0000-0000-000082510000}"/>
    <cellStyle name="Normal 4 2 2 3 3 2 4" xfId="6447" xr:uid="{00000000-0005-0000-0000-000083510000}"/>
    <cellStyle name="Normal 4 2 2 3 3 2 4 2" xfId="17269" xr:uid="{00000000-0005-0000-0000-000084510000}"/>
    <cellStyle name="Normal 4 2 2 3 3 2 4 2 2" xfId="38914" xr:uid="{00000000-0005-0000-0000-000085510000}"/>
    <cellStyle name="Normal 4 2 2 3 3 2 4 3" xfId="28092" xr:uid="{00000000-0005-0000-0000-000086510000}"/>
    <cellStyle name="Normal 4 2 2 3 3 2 5" xfId="11858" xr:uid="{00000000-0005-0000-0000-000087510000}"/>
    <cellStyle name="Normal 4 2 2 3 3 2 5 2" xfId="33503" xr:uid="{00000000-0005-0000-0000-000088510000}"/>
    <cellStyle name="Normal 4 2 2 3 3 2 6" xfId="22681" xr:uid="{00000000-0005-0000-0000-000089510000}"/>
    <cellStyle name="Normal 4 2 2 3 3 3" xfId="1467" xr:uid="{00000000-0005-0000-0000-00008A510000}"/>
    <cellStyle name="Normal 4 2 2 3 3 3 2" xfId="2816" xr:uid="{00000000-0005-0000-0000-00008B510000}"/>
    <cellStyle name="Normal 4 2 2 3 3 3 2 2" xfId="5514" xr:uid="{00000000-0005-0000-0000-00008C510000}"/>
    <cellStyle name="Normal 4 2 2 3 3 3 2 2 2" xfId="10939" xr:uid="{00000000-0005-0000-0000-00008D510000}"/>
    <cellStyle name="Normal 4 2 2 3 3 3 2 2 2 2" xfId="21761" xr:uid="{00000000-0005-0000-0000-00008E510000}"/>
    <cellStyle name="Normal 4 2 2 3 3 3 2 2 2 2 2" xfId="43406" xr:uid="{00000000-0005-0000-0000-00008F510000}"/>
    <cellStyle name="Normal 4 2 2 3 3 3 2 2 2 3" xfId="32584" xr:uid="{00000000-0005-0000-0000-000090510000}"/>
    <cellStyle name="Normal 4 2 2 3 3 3 2 2 3" xfId="16350" xr:uid="{00000000-0005-0000-0000-000091510000}"/>
    <cellStyle name="Normal 4 2 2 3 3 3 2 2 3 2" xfId="37995" xr:uid="{00000000-0005-0000-0000-000092510000}"/>
    <cellStyle name="Normal 4 2 2 3 3 3 2 2 4" xfId="27173" xr:uid="{00000000-0005-0000-0000-000093510000}"/>
    <cellStyle name="Normal 4 2 2 3 3 3 2 3" xfId="8243" xr:uid="{00000000-0005-0000-0000-000094510000}"/>
    <cellStyle name="Normal 4 2 2 3 3 3 2 3 2" xfId="19065" xr:uid="{00000000-0005-0000-0000-000095510000}"/>
    <cellStyle name="Normal 4 2 2 3 3 3 2 3 2 2" xfId="40710" xr:uid="{00000000-0005-0000-0000-000096510000}"/>
    <cellStyle name="Normal 4 2 2 3 3 3 2 3 3" xfId="29888" xr:uid="{00000000-0005-0000-0000-000097510000}"/>
    <cellStyle name="Normal 4 2 2 3 3 3 2 4" xfId="13654" xr:uid="{00000000-0005-0000-0000-000098510000}"/>
    <cellStyle name="Normal 4 2 2 3 3 3 2 4 2" xfId="35299" xr:uid="{00000000-0005-0000-0000-000099510000}"/>
    <cellStyle name="Normal 4 2 2 3 3 3 2 5" xfId="24477" xr:uid="{00000000-0005-0000-0000-00009A510000}"/>
    <cellStyle name="Normal 4 2 2 3 3 3 3" xfId="4167" xr:uid="{00000000-0005-0000-0000-00009B510000}"/>
    <cellStyle name="Normal 4 2 2 3 3 3 3 2" xfId="9592" xr:uid="{00000000-0005-0000-0000-00009C510000}"/>
    <cellStyle name="Normal 4 2 2 3 3 3 3 2 2" xfId="20414" xr:uid="{00000000-0005-0000-0000-00009D510000}"/>
    <cellStyle name="Normal 4 2 2 3 3 3 3 2 2 2" xfId="42059" xr:uid="{00000000-0005-0000-0000-00009E510000}"/>
    <cellStyle name="Normal 4 2 2 3 3 3 3 2 3" xfId="31237" xr:uid="{00000000-0005-0000-0000-00009F510000}"/>
    <cellStyle name="Normal 4 2 2 3 3 3 3 3" xfId="15003" xr:uid="{00000000-0005-0000-0000-0000A0510000}"/>
    <cellStyle name="Normal 4 2 2 3 3 3 3 3 2" xfId="36648" xr:uid="{00000000-0005-0000-0000-0000A1510000}"/>
    <cellStyle name="Normal 4 2 2 3 3 3 3 4" xfId="25826" xr:uid="{00000000-0005-0000-0000-0000A2510000}"/>
    <cellStyle name="Normal 4 2 2 3 3 3 4" xfId="6896" xr:uid="{00000000-0005-0000-0000-0000A3510000}"/>
    <cellStyle name="Normal 4 2 2 3 3 3 4 2" xfId="17718" xr:uid="{00000000-0005-0000-0000-0000A4510000}"/>
    <cellStyle name="Normal 4 2 2 3 3 3 4 2 2" xfId="39363" xr:uid="{00000000-0005-0000-0000-0000A5510000}"/>
    <cellStyle name="Normal 4 2 2 3 3 3 4 3" xfId="28541" xr:uid="{00000000-0005-0000-0000-0000A6510000}"/>
    <cellStyle name="Normal 4 2 2 3 3 3 5" xfId="12307" xr:uid="{00000000-0005-0000-0000-0000A7510000}"/>
    <cellStyle name="Normal 4 2 2 3 3 3 5 2" xfId="33952" xr:uid="{00000000-0005-0000-0000-0000A8510000}"/>
    <cellStyle name="Normal 4 2 2 3 3 3 6" xfId="23130" xr:uid="{00000000-0005-0000-0000-0000A9510000}"/>
    <cellStyle name="Normal 4 2 2 3 3 4" xfId="1918" xr:uid="{00000000-0005-0000-0000-0000AA510000}"/>
    <cellStyle name="Normal 4 2 2 3 3 4 2" xfId="4616" xr:uid="{00000000-0005-0000-0000-0000AB510000}"/>
    <cellStyle name="Normal 4 2 2 3 3 4 2 2" xfId="10041" xr:uid="{00000000-0005-0000-0000-0000AC510000}"/>
    <cellStyle name="Normal 4 2 2 3 3 4 2 2 2" xfId="20863" xr:uid="{00000000-0005-0000-0000-0000AD510000}"/>
    <cellStyle name="Normal 4 2 2 3 3 4 2 2 2 2" xfId="42508" xr:uid="{00000000-0005-0000-0000-0000AE510000}"/>
    <cellStyle name="Normal 4 2 2 3 3 4 2 2 3" xfId="31686" xr:uid="{00000000-0005-0000-0000-0000AF510000}"/>
    <cellStyle name="Normal 4 2 2 3 3 4 2 3" xfId="15452" xr:uid="{00000000-0005-0000-0000-0000B0510000}"/>
    <cellStyle name="Normal 4 2 2 3 3 4 2 3 2" xfId="37097" xr:uid="{00000000-0005-0000-0000-0000B1510000}"/>
    <cellStyle name="Normal 4 2 2 3 3 4 2 4" xfId="26275" xr:uid="{00000000-0005-0000-0000-0000B2510000}"/>
    <cellStyle name="Normal 4 2 2 3 3 4 3" xfId="7345" xr:uid="{00000000-0005-0000-0000-0000B3510000}"/>
    <cellStyle name="Normal 4 2 2 3 3 4 3 2" xfId="18167" xr:uid="{00000000-0005-0000-0000-0000B4510000}"/>
    <cellStyle name="Normal 4 2 2 3 3 4 3 2 2" xfId="39812" xr:uid="{00000000-0005-0000-0000-0000B5510000}"/>
    <cellStyle name="Normal 4 2 2 3 3 4 3 3" xfId="28990" xr:uid="{00000000-0005-0000-0000-0000B6510000}"/>
    <cellStyle name="Normal 4 2 2 3 3 4 4" xfId="12756" xr:uid="{00000000-0005-0000-0000-0000B7510000}"/>
    <cellStyle name="Normal 4 2 2 3 3 4 4 2" xfId="34401" xr:uid="{00000000-0005-0000-0000-0000B8510000}"/>
    <cellStyle name="Normal 4 2 2 3 3 4 5" xfId="23579" xr:uid="{00000000-0005-0000-0000-0000B9510000}"/>
    <cellStyle name="Normal 4 2 2 3 3 5" xfId="3269" xr:uid="{00000000-0005-0000-0000-0000BA510000}"/>
    <cellStyle name="Normal 4 2 2 3 3 5 2" xfId="8694" xr:uid="{00000000-0005-0000-0000-0000BB510000}"/>
    <cellStyle name="Normal 4 2 2 3 3 5 2 2" xfId="19516" xr:uid="{00000000-0005-0000-0000-0000BC510000}"/>
    <cellStyle name="Normal 4 2 2 3 3 5 2 2 2" xfId="41161" xr:uid="{00000000-0005-0000-0000-0000BD510000}"/>
    <cellStyle name="Normal 4 2 2 3 3 5 2 3" xfId="30339" xr:uid="{00000000-0005-0000-0000-0000BE510000}"/>
    <cellStyle name="Normal 4 2 2 3 3 5 3" xfId="14105" xr:uid="{00000000-0005-0000-0000-0000BF510000}"/>
    <cellStyle name="Normal 4 2 2 3 3 5 3 2" xfId="35750" xr:uid="{00000000-0005-0000-0000-0000C0510000}"/>
    <cellStyle name="Normal 4 2 2 3 3 5 4" xfId="24928" xr:uid="{00000000-0005-0000-0000-0000C1510000}"/>
    <cellStyle name="Normal 4 2 2 3 3 6" xfId="5998" xr:uid="{00000000-0005-0000-0000-0000C2510000}"/>
    <cellStyle name="Normal 4 2 2 3 3 6 2" xfId="16820" xr:uid="{00000000-0005-0000-0000-0000C3510000}"/>
    <cellStyle name="Normal 4 2 2 3 3 6 2 2" xfId="38465" xr:uid="{00000000-0005-0000-0000-0000C4510000}"/>
    <cellStyle name="Normal 4 2 2 3 3 6 3" xfId="27643" xr:uid="{00000000-0005-0000-0000-0000C5510000}"/>
    <cellStyle name="Normal 4 2 2 3 3 7" xfId="11409" xr:uid="{00000000-0005-0000-0000-0000C6510000}"/>
    <cellStyle name="Normal 4 2 2 3 3 7 2" xfId="33054" xr:uid="{00000000-0005-0000-0000-0000C7510000}"/>
    <cellStyle name="Normal 4 2 2 3 3 8" xfId="22232" xr:uid="{00000000-0005-0000-0000-0000C8510000}"/>
    <cellStyle name="Normal 4 2 2 3 4" xfId="719" xr:uid="{00000000-0005-0000-0000-0000C9510000}"/>
    <cellStyle name="Normal 4 2 2 3 4 2" xfId="2068" xr:uid="{00000000-0005-0000-0000-0000CA510000}"/>
    <cellStyle name="Normal 4 2 2 3 4 2 2" xfId="4766" xr:uid="{00000000-0005-0000-0000-0000CB510000}"/>
    <cellStyle name="Normal 4 2 2 3 4 2 2 2" xfId="10191" xr:uid="{00000000-0005-0000-0000-0000CC510000}"/>
    <cellStyle name="Normal 4 2 2 3 4 2 2 2 2" xfId="21013" xr:uid="{00000000-0005-0000-0000-0000CD510000}"/>
    <cellStyle name="Normal 4 2 2 3 4 2 2 2 2 2" xfId="42658" xr:uid="{00000000-0005-0000-0000-0000CE510000}"/>
    <cellStyle name="Normal 4 2 2 3 4 2 2 2 3" xfId="31836" xr:uid="{00000000-0005-0000-0000-0000CF510000}"/>
    <cellStyle name="Normal 4 2 2 3 4 2 2 3" xfId="15602" xr:uid="{00000000-0005-0000-0000-0000D0510000}"/>
    <cellStyle name="Normal 4 2 2 3 4 2 2 3 2" xfId="37247" xr:uid="{00000000-0005-0000-0000-0000D1510000}"/>
    <cellStyle name="Normal 4 2 2 3 4 2 2 4" xfId="26425" xr:uid="{00000000-0005-0000-0000-0000D2510000}"/>
    <cellStyle name="Normal 4 2 2 3 4 2 3" xfId="7495" xr:uid="{00000000-0005-0000-0000-0000D3510000}"/>
    <cellStyle name="Normal 4 2 2 3 4 2 3 2" xfId="18317" xr:uid="{00000000-0005-0000-0000-0000D4510000}"/>
    <cellStyle name="Normal 4 2 2 3 4 2 3 2 2" xfId="39962" xr:uid="{00000000-0005-0000-0000-0000D5510000}"/>
    <cellStyle name="Normal 4 2 2 3 4 2 3 3" xfId="29140" xr:uid="{00000000-0005-0000-0000-0000D6510000}"/>
    <cellStyle name="Normal 4 2 2 3 4 2 4" xfId="12906" xr:uid="{00000000-0005-0000-0000-0000D7510000}"/>
    <cellStyle name="Normal 4 2 2 3 4 2 4 2" xfId="34551" xr:uid="{00000000-0005-0000-0000-0000D8510000}"/>
    <cellStyle name="Normal 4 2 2 3 4 2 5" xfId="23729" xr:uid="{00000000-0005-0000-0000-0000D9510000}"/>
    <cellStyle name="Normal 4 2 2 3 4 3" xfId="3419" xr:uid="{00000000-0005-0000-0000-0000DA510000}"/>
    <cellStyle name="Normal 4 2 2 3 4 3 2" xfId="8844" xr:uid="{00000000-0005-0000-0000-0000DB510000}"/>
    <cellStyle name="Normal 4 2 2 3 4 3 2 2" xfId="19666" xr:uid="{00000000-0005-0000-0000-0000DC510000}"/>
    <cellStyle name="Normal 4 2 2 3 4 3 2 2 2" xfId="41311" xr:uid="{00000000-0005-0000-0000-0000DD510000}"/>
    <cellStyle name="Normal 4 2 2 3 4 3 2 3" xfId="30489" xr:uid="{00000000-0005-0000-0000-0000DE510000}"/>
    <cellStyle name="Normal 4 2 2 3 4 3 3" xfId="14255" xr:uid="{00000000-0005-0000-0000-0000DF510000}"/>
    <cellStyle name="Normal 4 2 2 3 4 3 3 2" xfId="35900" xr:uid="{00000000-0005-0000-0000-0000E0510000}"/>
    <cellStyle name="Normal 4 2 2 3 4 3 4" xfId="25078" xr:uid="{00000000-0005-0000-0000-0000E1510000}"/>
    <cellStyle name="Normal 4 2 2 3 4 4" xfId="6148" xr:uid="{00000000-0005-0000-0000-0000E2510000}"/>
    <cellStyle name="Normal 4 2 2 3 4 4 2" xfId="16970" xr:uid="{00000000-0005-0000-0000-0000E3510000}"/>
    <cellStyle name="Normal 4 2 2 3 4 4 2 2" xfId="38615" xr:uid="{00000000-0005-0000-0000-0000E4510000}"/>
    <cellStyle name="Normal 4 2 2 3 4 4 3" xfId="27793" xr:uid="{00000000-0005-0000-0000-0000E5510000}"/>
    <cellStyle name="Normal 4 2 2 3 4 5" xfId="11559" xr:uid="{00000000-0005-0000-0000-0000E6510000}"/>
    <cellStyle name="Normal 4 2 2 3 4 5 2" xfId="33204" xr:uid="{00000000-0005-0000-0000-0000E7510000}"/>
    <cellStyle name="Normal 4 2 2 3 4 6" xfId="22382" xr:uid="{00000000-0005-0000-0000-0000E8510000}"/>
    <cellStyle name="Normal 4 2 2 3 5" xfId="1168" xr:uid="{00000000-0005-0000-0000-0000E9510000}"/>
    <cellStyle name="Normal 4 2 2 3 5 2" xfId="2517" xr:uid="{00000000-0005-0000-0000-0000EA510000}"/>
    <cellStyle name="Normal 4 2 2 3 5 2 2" xfId="5215" xr:uid="{00000000-0005-0000-0000-0000EB510000}"/>
    <cellStyle name="Normal 4 2 2 3 5 2 2 2" xfId="10640" xr:uid="{00000000-0005-0000-0000-0000EC510000}"/>
    <cellStyle name="Normal 4 2 2 3 5 2 2 2 2" xfId="21462" xr:uid="{00000000-0005-0000-0000-0000ED510000}"/>
    <cellStyle name="Normal 4 2 2 3 5 2 2 2 2 2" xfId="43107" xr:uid="{00000000-0005-0000-0000-0000EE510000}"/>
    <cellStyle name="Normal 4 2 2 3 5 2 2 2 3" xfId="32285" xr:uid="{00000000-0005-0000-0000-0000EF510000}"/>
    <cellStyle name="Normal 4 2 2 3 5 2 2 3" xfId="16051" xr:uid="{00000000-0005-0000-0000-0000F0510000}"/>
    <cellStyle name="Normal 4 2 2 3 5 2 2 3 2" xfId="37696" xr:uid="{00000000-0005-0000-0000-0000F1510000}"/>
    <cellStyle name="Normal 4 2 2 3 5 2 2 4" xfId="26874" xr:uid="{00000000-0005-0000-0000-0000F2510000}"/>
    <cellStyle name="Normal 4 2 2 3 5 2 3" xfId="7944" xr:uid="{00000000-0005-0000-0000-0000F3510000}"/>
    <cellStyle name="Normal 4 2 2 3 5 2 3 2" xfId="18766" xr:uid="{00000000-0005-0000-0000-0000F4510000}"/>
    <cellStyle name="Normal 4 2 2 3 5 2 3 2 2" xfId="40411" xr:uid="{00000000-0005-0000-0000-0000F5510000}"/>
    <cellStyle name="Normal 4 2 2 3 5 2 3 3" xfId="29589" xr:uid="{00000000-0005-0000-0000-0000F6510000}"/>
    <cellStyle name="Normal 4 2 2 3 5 2 4" xfId="13355" xr:uid="{00000000-0005-0000-0000-0000F7510000}"/>
    <cellStyle name="Normal 4 2 2 3 5 2 4 2" xfId="35000" xr:uid="{00000000-0005-0000-0000-0000F8510000}"/>
    <cellStyle name="Normal 4 2 2 3 5 2 5" xfId="24178" xr:uid="{00000000-0005-0000-0000-0000F9510000}"/>
    <cellStyle name="Normal 4 2 2 3 5 3" xfId="3868" xr:uid="{00000000-0005-0000-0000-0000FA510000}"/>
    <cellStyle name="Normal 4 2 2 3 5 3 2" xfId="9293" xr:uid="{00000000-0005-0000-0000-0000FB510000}"/>
    <cellStyle name="Normal 4 2 2 3 5 3 2 2" xfId="20115" xr:uid="{00000000-0005-0000-0000-0000FC510000}"/>
    <cellStyle name="Normal 4 2 2 3 5 3 2 2 2" xfId="41760" xr:uid="{00000000-0005-0000-0000-0000FD510000}"/>
    <cellStyle name="Normal 4 2 2 3 5 3 2 3" xfId="30938" xr:uid="{00000000-0005-0000-0000-0000FE510000}"/>
    <cellStyle name="Normal 4 2 2 3 5 3 3" xfId="14704" xr:uid="{00000000-0005-0000-0000-0000FF510000}"/>
    <cellStyle name="Normal 4 2 2 3 5 3 3 2" xfId="36349" xr:uid="{00000000-0005-0000-0000-000000520000}"/>
    <cellStyle name="Normal 4 2 2 3 5 3 4" xfId="25527" xr:uid="{00000000-0005-0000-0000-000001520000}"/>
    <cellStyle name="Normal 4 2 2 3 5 4" xfId="6597" xr:uid="{00000000-0005-0000-0000-000002520000}"/>
    <cellStyle name="Normal 4 2 2 3 5 4 2" xfId="17419" xr:uid="{00000000-0005-0000-0000-000003520000}"/>
    <cellStyle name="Normal 4 2 2 3 5 4 2 2" xfId="39064" xr:uid="{00000000-0005-0000-0000-000004520000}"/>
    <cellStyle name="Normal 4 2 2 3 5 4 3" xfId="28242" xr:uid="{00000000-0005-0000-0000-000005520000}"/>
    <cellStyle name="Normal 4 2 2 3 5 5" xfId="12008" xr:uid="{00000000-0005-0000-0000-000006520000}"/>
    <cellStyle name="Normal 4 2 2 3 5 5 2" xfId="33653" xr:uid="{00000000-0005-0000-0000-000007520000}"/>
    <cellStyle name="Normal 4 2 2 3 5 6" xfId="22831" xr:uid="{00000000-0005-0000-0000-000008520000}"/>
    <cellStyle name="Normal 4 2 2 3 6" xfId="1619" xr:uid="{00000000-0005-0000-0000-000009520000}"/>
    <cellStyle name="Normal 4 2 2 3 6 2" xfId="4317" xr:uid="{00000000-0005-0000-0000-00000A520000}"/>
    <cellStyle name="Normal 4 2 2 3 6 2 2" xfId="9742" xr:uid="{00000000-0005-0000-0000-00000B520000}"/>
    <cellStyle name="Normal 4 2 2 3 6 2 2 2" xfId="20564" xr:uid="{00000000-0005-0000-0000-00000C520000}"/>
    <cellStyle name="Normal 4 2 2 3 6 2 2 2 2" xfId="42209" xr:uid="{00000000-0005-0000-0000-00000D520000}"/>
    <cellStyle name="Normal 4 2 2 3 6 2 2 3" xfId="31387" xr:uid="{00000000-0005-0000-0000-00000E520000}"/>
    <cellStyle name="Normal 4 2 2 3 6 2 3" xfId="15153" xr:uid="{00000000-0005-0000-0000-00000F520000}"/>
    <cellStyle name="Normal 4 2 2 3 6 2 3 2" xfId="36798" xr:uid="{00000000-0005-0000-0000-000010520000}"/>
    <cellStyle name="Normal 4 2 2 3 6 2 4" xfId="25976" xr:uid="{00000000-0005-0000-0000-000011520000}"/>
    <cellStyle name="Normal 4 2 2 3 6 3" xfId="7046" xr:uid="{00000000-0005-0000-0000-000012520000}"/>
    <cellStyle name="Normal 4 2 2 3 6 3 2" xfId="17868" xr:uid="{00000000-0005-0000-0000-000013520000}"/>
    <cellStyle name="Normal 4 2 2 3 6 3 2 2" xfId="39513" xr:uid="{00000000-0005-0000-0000-000014520000}"/>
    <cellStyle name="Normal 4 2 2 3 6 3 3" xfId="28691" xr:uid="{00000000-0005-0000-0000-000015520000}"/>
    <cellStyle name="Normal 4 2 2 3 6 4" xfId="12457" xr:uid="{00000000-0005-0000-0000-000016520000}"/>
    <cellStyle name="Normal 4 2 2 3 6 4 2" xfId="34102" xr:uid="{00000000-0005-0000-0000-000017520000}"/>
    <cellStyle name="Normal 4 2 2 3 6 5" xfId="23280" xr:uid="{00000000-0005-0000-0000-000018520000}"/>
    <cellStyle name="Normal 4 2 2 3 7" xfId="2970" xr:uid="{00000000-0005-0000-0000-000019520000}"/>
    <cellStyle name="Normal 4 2 2 3 7 2" xfId="8395" xr:uid="{00000000-0005-0000-0000-00001A520000}"/>
    <cellStyle name="Normal 4 2 2 3 7 2 2" xfId="19217" xr:uid="{00000000-0005-0000-0000-00001B520000}"/>
    <cellStyle name="Normal 4 2 2 3 7 2 2 2" xfId="40862" xr:uid="{00000000-0005-0000-0000-00001C520000}"/>
    <cellStyle name="Normal 4 2 2 3 7 2 3" xfId="30040" xr:uid="{00000000-0005-0000-0000-00001D520000}"/>
    <cellStyle name="Normal 4 2 2 3 7 3" xfId="13806" xr:uid="{00000000-0005-0000-0000-00001E520000}"/>
    <cellStyle name="Normal 4 2 2 3 7 3 2" xfId="35451" xr:uid="{00000000-0005-0000-0000-00001F520000}"/>
    <cellStyle name="Normal 4 2 2 3 7 4" xfId="24629" xr:uid="{00000000-0005-0000-0000-000020520000}"/>
    <cellStyle name="Normal 4 2 2 3 8" xfId="5699" xr:uid="{00000000-0005-0000-0000-000021520000}"/>
    <cellStyle name="Normal 4 2 2 3 8 2" xfId="16521" xr:uid="{00000000-0005-0000-0000-000022520000}"/>
    <cellStyle name="Normal 4 2 2 3 8 2 2" xfId="38166" xr:uid="{00000000-0005-0000-0000-000023520000}"/>
    <cellStyle name="Normal 4 2 2 3 8 3" xfId="27344" xr:uid="{00000000-0005-0000-0000-000024520000}"/>
    <cellStyle name="Normal 4 2 2 3 9" xfId="11110" xr:uid="{00000000-0005-0000-0000-000025520000}"/>
    <cellStyle name="Normal 4 2 2 3 9 2" xfId="32755" xr:uid="{00000000-0005-0000-0000-000026520000}"/>
    <cellStyle name="Normal 4 2 2 4" xfId="361" xr:uid="{00000000-0005-0000-0000-000027520000}"/>
    <cellStyle name="Normal 4 2 2 4 2" xfId="810" xr:uid="{00000000-0005-0000-0000-000028520000}"/>
    <cellStyle name="Normal 4 2 2 4 2 2" xfId="2159" xr:uid="{00000000-0005-0000-0000-000029520000}"/>
    <cellStyle name="Normal 4 2 2 4 2 2 2" xfId="4857" xr:uid="{00000000-0005-0000-0000-00002A520000}"/>
    <cellStyle name="Normal 4 2 2 4 2 2 2 2" xfId="10282" xr:uid="{00000000-0005-0000-0000-00002B520000}"/>
    <cellStyle name="Normal 4 2 2 4 2 2 2 2 2" xfId="21104" xr:uid="{00000000-0005-0000-0000-00002C520000}"/>
    <cellStyle name="Normal 4 2 2 4 2 2 2 2 2 2" xfId="42749" xr:uid="{00000000-0005-0000-0000-00002D520000}"/>
    <cellStyle name="Normal 4 2 2 4 2 2 2 2 3" xfId="31927" xr:uid="{00000000-0005-0000-0000-00002E520000}"/>
    <cellStyle name="Normal 4 2 2 4 2 2 2 3" xfId="15693" xr:uid="{00000000-0005-0000-0000-00002F520000}"/>
    <cellStyle name="Normal 4 2 2 4 2 2 2 3 2" xfId="37338" xr:uid="{00000000-0005-0000-0000-000030520000}"/>
    <cellStyle name="Normal 4 2 2 4 2 2 2 4" xfId="26516" xr:uid="{00000000-0005-0000-0000-000031520000}"/>
    <cellStyle name="Normal 4 2 2 4 2 2 3" xfId="7586" xr:uid="{00000000-0005-0000-0000-000032520000}"/>
    <cellStyle name="Normal 4 2 2 4 2 2 3 2" xfId="18408" xr:uid="{00000000-0005-0000-0000-000033520000}"/>
    <cellStyle name="Normal 4 2 2 4 2 2 3 2 2" xfId="40053" xr:uid="{00000000-0005-0000-0000-000034520000}"/>
    <cellStyle name="Normal 4 2 2 4 2 2 3 3" xfId="29231" xr:uid="{00000000-0005-0000-0000-000035520000}"/>
    <cellStyle name="Normal 4 2 2 4 2 2 4" xfId="12997" xr:uid="{00000000-0005-0000-0000-000036520000}"/>
    <cellStyle name="Normal 4 2 2 4 2 2 4 2" xfId="34642" xr:uid="{00000000-0005-0000-0000-000037520000}"/>
    <cellStyle name="Normal 4 2 2 4 2 2 5" xfId="23820" xr:uid="{00000000-0005-0000-0000-000038520000}"/>
    <cellStyle name="Normal 4 2 2 4 2 3" xfId="3510" xr:uid="{00000000-0005-0000-0000-000039520000}"/>
    <cellStyle name="Normal 4 2 2 4 2 3 2" xfId="8935" xr:uid="{00000000-0005-0000-0000-00003A520000}"/>
    <cellStyle name="Normal 4 2 2 4 2 3 2 2" xfId="19757" xr:uid="{00000000-0005-0000-0000-00003B520000}"/>
    <cellStyle name="Normal 4 2 2 4 2 3 2 2 2" xfId="41402" xr:uid="{00000000-0005-0000-0000-00003C520000}"/>
    <cellStyle name="Normal 4 2 2 4 2 3 2 3" xfId="30580" xr:uid="{00000000-0005-0000-0000-00003D520000}"/>
    <cellStyle name="Normal 4 2 2 4 2 3 3" xfId="14346" xr:uid="{00000000-0005-0000-0000-00003E520000}"/>
    <cellStyle name="Normal 4 2 2 4 2 3 3 2" xfId="35991" xr:uid="{00000000-0005-0000-0000-00003F520000}"/>
    <cellStyle name="Normal 4 2 2 4 2 3 4" xfId="25169" xr:uid="{00000000-0005-0000-0000-000040520000}"/>
    <cellStyle name="Normal 4 2 2 4 2 4" xfId="6239" xr:uid="{00000000-0005-0000-0000-000041520000}"/>
    <cellStyle name="Normal 4 2 2 4 2 4 2" xfId="17061" xr:uid="{00000000-0005-0000-0000-000042520000}"/>
    <cellStyle name="Normal 4 2 2 4 2 4 2 2" xfId="38706" xr:uid="{00000000-0005-0000-0000-000043520000}"/>
    <cellStyle name="Normal 4 2 2 4 2 4 3" xfId="27884" xr:uid="{00000000-0005-0000-0000-000044520000}"/>
    <cellStyle name="Normal 4 2 2 4 2 5" xfId="11650" xr:uid="{00000000-0005-0000-0000-000045520000}"/>
    <cellStyle name="Normal 4 2 2 4 2 5 2" xfId="33295" xr:uid="{00000000-0005-0000-0000-000046520000}"/>
    <cellStyle name="Normal 4 2 2 4 2 6" xfId="22473" xr:uid="{00000000-0005-0000-0000-000047520000}"/>
    <cellStyle name="Normal 4 2 2 4 3" xfId="1259" xr:uid="{00000000-0005-0000-0000-000048520000}"/>
    <cellStyle name="Normal 4 2 2 4 3 2" xfId="2608" xr:uid="{00000000-0005-0000-0000-000049520000}"/>
    <cellStyle name="Normal 4 2 2 4 3 2 2" xfId="5306" xr:uid="{00000000-0005-0000-0000-00004A520000}"/>
    <cellStyle name="Normal 4 2 2 4 3 2 2 2" xfId="10731" xr:uid="{00000000-0005-0000-0000-00004B520000}"/>
    <cellStyle name="Normal 4 2 2 4 3 2 2 2 2" xfId="21553" xr:uid="{00000000-0005-0000-0000-00004C520000}"/>
    <cellStyle name="Normal 4 2 2 4 3 2 2 2 2 2" xfId="43198" xr:uid="{00000000-0005-0000-0000-00004D520000}"/>
    <cellStyle name="Normal 4 2 2 4 3 2 2 2 3" xfId="32376" xr:uid="{00000000-0005-0000-0000-00004E520000}"/>
    <cellStyle name="Normal 4 2 2 4 3 2 2 3" xfId="16142" xr:uid="{00000000-0005-0000-0000-00004F520000}"/>
    <cellStyle name="Normal 4 2 2 4 3 2 2 3 2" xfId="37787" xr:uid="{00000000-0005-0000-0000-000050520000}"/>
    <cellStyle name="Normal 4 2 2 4 3 2 2 4" xfId="26965" xr:uid="{00000000-0005-0000-0000-000051520000}"/>
    <cellStyle name="Normal 4 2 2 4 3 2 3" xfId="8035" xr:uid="{00000000-0005-0000-0000-000052520000}"/>
    <cellStyle name="Normal 4 2 2 4 3 2 3 2" xfId="18857" xr:uid="{00000000-0005-0000-0000-000053520000}"/>
    <cellStyle name="Normal 4 2 2 4 3 2 3 2 2" xfId="40502" xr:uid="{00000000-0005-0000-0000-000054520000}"/>
    <cellStyle name="Normal 4 2 2 4 3 2 3 3" xfId="29680" xr:uid="{00000000-0005-0000-0000-000055520000}"/>
    <cellStyle name="Normal 4 2 2 4 3 2 4" xfId="13446" xr:uid="{00000000-0005-0000-0000-000056520000}"/>
    <cellStyle name="Normal 4 2 2 4 3 2 4 2" xfId="35091" xr:uid="{00000000-0005-0000-0000-000057520000}"/>
    <cellStyle name="Normal 4 2 2 4 3 2 5" xfId="24269" xr:uid="{00000000-0005-0000-0000-000058520000}"/>
    <cellStyle name="Normal 4 2 2 4 3 3" xfId="3959" xr:uid="{00000000-0005-0000-0000-000059520000}"/>
    <cellStyle name="Normal 4 2 2 4 3 3 2" xfId="9384" xr:uid="{00000000-0005-0000-0000-00005A520000}"/>
    <cellStyle name="Normal 4 2 2 4 3 3 2 2" xfId="20206" xr:uid="{00000000-0005-0000-0000-00005B520000}"/>
    <cellStyle name="Normal 4 2 2 4 3 3 2 2 2" xfId="41851" xr:uid="{00000000-0005-0000-0000-00005C520000}"/>
    <cellStyle name="Normal 4 2 2 4 3 3 2 3" xfId="31029" xr:uid="{00000000-0005-0000-0000-00005D520000}"/>
    <cellStyle name="Normal 4 2 2 4 3 3 3" xfId="14795" xr:uid="{00000000-0005-0000-0000-00005E520000}"/>
    <cellStyle name="Normal 4 2 2 4 3 3 3 2" xfId="36440" xr:uid="{00000000-0005-0000-0000-00005F520000}"/>
    <cellStyle name="Normal 4 2 2 4 3 3 4" xfId="25618" xr:uid="{00000000-0005-0000-0000-000060520000}"/>
    <cellStyle name="Normal 4 2 2 4 3 4" xfId="6688" xr:uid="{00000000-0005-0000-0000-000061520000}"/>
    <cellStyle name="Normal 4 2 2 4 3 4 2" xfId="17510" xr:uid="{00000000-0005-0000-0000-000062520000}"/>
    <cellStyle name="Normal 4 2 2 4 3 4 2 2" xfId="39155" xr:uid="{00000000-0005-0000-0000-000063520000}"/>
    <cellStyle name="Normal 4 2 2 4 3 4 3" xfId="28333" xr:uid="{00000000-0005-0000-0000-000064520000}"/>
    <cellStyle name="Normal 4 2 2 4 3 5" xfId="12099" xr:uid="{00000000-0005-0000-0000-000065520000}"/>
    <cellStyle name="Normal 4 2 2 4 3 5 2" xfId="33744" xr:uid="{00000000-0005-0000-0000-000066520000}"/>
    <cellStyle name="Normal 4 2 2 4 3 6" xfId="22922" xr:uid="{00000000-0005-0000-0000-000067520000}"/>
    <cellStyle name="Normal 4 2 2 4 4" xfId="1710" xr:uid="{00000000-0005-0000-0000-000068520000}"/>
    <cellStyle name="Normal 4 2 2 4 4 2" xfId="4408" xr:uid="{00000000-0005-0000-0000-000069520000}"/>
    <cellStyle name="Normal 4 2 2 4 4 2 2" xfId="9833" xr:uid="{00000000-0005-0000-0000-00006A520000}"/>
    <cellStyle name="Normal 4 2 2 4 4 2 2 2" xfId="20655" xr:uid="{00000000-0005-0000-0000-00006B520000}"/>
    <cellStyle name="Normal 4 2 2 4 4 2 2 2 2" xfId="42300" xr:uid="{00000000-0005-0000-0000-00006C520000}"/>
    <cellStyle name="Normal 4 2 2 4 4 2 2 3" xfId="31478" xr:uid="{00000000-0005-0000-0000-00006D520000}"/>
    <cellStyle name="Normal 4 2 2 4 4 2 3" xfId="15244" xr:uid="{00000000-0005-0000-0000-00006E520000}"/>
    <cellStyle name="Normal 4 2 2 4 4 2 3 2" xfId="36889" xr:uid="{00000000-0005-0000-0000-00006F520000}"/>
    <cellStyle name="Normal 4 2 2 4 4 2 4" xfId="26067" xr:uid="{00000000-0005-0000-0000-000070520000}"/>
    <cellStyle name="Normal 4 2 2 4 4 3" xfId="7137" xr:uid="{00000000-0005-0000-0000-000071520000}"/>
    <cellStyle name="Normal 4 2 2 4 4 3 2" xfId="17959" xr:uid="{00000000-0005-0000-0000-000072520000}"/>
    <cellStyle name="Normal 4 2 2 4 4 3 2 2" xfId="39604" xr:uid="{00000000-0005-0000-0000-000073520000}"/>
    <cellStyle name="Normal 4 2 2 4 4 3 3" xfId="28782" xr:uid="{00000000-0005-0000-0000-000074520000}"/>
    <cellStyle name="Normal 4 2 2 4 4 4" xfId="12548" xr:uid="{00000000-0005-0000-0000-000075520000}"/>
    <cellStyle name="Normal 4 2 2 4 4 4 2" xfId="34193" xr:uid="{00000000-0005-0000-0000-000076520000}"/>
    <cellStyle name="Normal 4 2 2 4 4 5" xfId="23371" xr:uid="{00000000-0005-0000-0000-000077520000}"/>
    <cellStyle name="Normal 4 2 2 4 5" xfId="3061" xr:uid="{00000000-0005-0000-0000-000078520000}"/>
    <cellStyle name="Normal 4 2 2 4 5 2" xfId="8486" xr:uid="{00000000-0005-0000-0000-000079520000}"/>
    <cellStyle name="Normal 4 2 2 4 5 2 2" xfId="19308" xr:uid="{00000000-0005-0000-0000-00007A520000}"/>
    <cellStyle name="Normal 4 2 2 4 5 2 2 2" xfId="40953" xr:uid="{00000000-0005-0000-0000-00007B520000}"/>
    <cellStyle name="Normal 4 2 2 4 5 2 3" xfId="30131" xr:uid="{00000000-0005-0000-0000-00007C520000}"/>
    <cellStyle name="Normal 4 2 2 4 5 3" xfId="13897" xr:uid="{00000000-0005-0000-0000-00007D520000}"/>
    <cellStyle name="Normal 4 2 2 4 5 3 2" xfId="35542" xr:uid="{00000000-0005-0000-0000-00007E520000}"/>
    <cellStyle name="Normal 4 2 2 4 5 4" xfId="24720" xr:uid="{00000000-0005-0000-0000-00007F520000}"/>
    <cellStyle name="Normal 4 2 2 4 6" xfId="5790" xr:uid="{00000000-0005-0000-0000-000080520000}"/>
    <cellStyle name="Normal 4 2 2 4 6 2" xfId="16612" xr:uid="{00000000-0005-0000-0000-000081520000}"/>
    <cellStyle name="Normal 4 2 2 4 6 2 2" xfId="38257" xr:uid="{00000000-0005-0000-0000-000082520000}"/>
    <cellStyle name="Normal 4 2 2 4 6 3" xfId="27435" xr:uid="{00000000-0005-0000-0000-000083520000}"/>
    <cellStyle name="Normal 4 2 2 4 7" xfId="11201" xr:uid="{00000000-0005-0000-0000-000084520000}"/>
    <cellStyle name="Normal 4 2 2 4 7 2" xfId="32846" xr:uid="{00000000-0005-0000-0000-000085520000}"/>
    <cellStyle name="Normal 4 2 2 4 8" xfId="22024" xr:uid="{00000000-0005-0000-0000-000086520000}"/>
    <cellStyle name="Normal 4 2 2 5" xfId="511" xr:uid="{00000000-0005-0000-0000-000087520000}"/>
    <cellStyle name="Normal 4 2 2 5 2" xfId="960" xr:uid="{00000000-0005-0000-0000-000088520000}"/>
    <cellStyle name="Normal 4 2 2 5 2 2" xfId="2309" xr:uid="{00000000-0005-0000-0000-000089520000}"/>
    <cellStyle name="Normal 4 2 2 5 2 2 2" xfId="5007" xr:uid="{00000000-0005-0000-0000-00008A520000}"/>
    <cellStyle name="Normal 4 2 2 5 2 2 2 2" xfId="10432" xr:uid="{00000000-0005-0000-0000-00008B520000}"/>
    <cellStyle name="Normal 4 2 2 5 2 2 2 2 2" xfId="21254" xr:uid="{00000000-0005-0000-0000-00008C520000}"/>
    <cellStyle name="Normal 4 2 2 5 2 2 2 2 2 2" xfId="42899" xr:uid="{00000000-0005-0000-0000-00008D520000}"/>
    <cellStyle name="Normal 4 2 2 5 2 2 2 2 3" xfId="32077" xr:uid="{00000000-0005-0000-0000-00008E520000}"/>
    <cellStyle name="Normal 4 2 2 5 2 2 2 3" xfId="15843" xr:uid="{00000000-0005-0000-0000-00008F520000}"/>
    <cellStyle name="Normal 4 2 2 5 2 2 2 3 2" xfId="37488" xr:uid="{00000000-0005-0000-0000-000090520000}"/>
    <cellStyle name="Normal 4 2 2 5 2 2 2 4" xfId="26666" xr:uid="{00000000-0005-0000-0000-000091520000}"/>
    <cellStyle name="Normal 4 2 2 5 2 2 3" xfId="7736" xr:uid="{00000000-0005-0000-0000-000092520000}"/>
    <cellStyle name="Normal 4 2 2 5 2 2 3 2" xfId="18558" xr:uid="{00000000-0005-0000-0000-000093520000}"/>
    <cellStyle name="Normal 4 2 2 5 2 2 3 2 2" xfId="40203" xr:uid="{00000000-0005-0000-0000-000094520000}"/>
    <cellStyle name="Normal 4 2 2 5 2 2 3 3" xfId="29381" xr:uid="{00000000-0005-0000-0000-000095520000}"/>
    <cellStyle name="Normal 4 2 2 5 2 2 4" xfId="13147" xr:uid="{00000000-0005-0000-0000-000096520000}"/>
    <cellStyle name="Normal 4 2 2 5 2 2 4 2" xfId="34792" xr:uid="{00000000-0005-0000-0000-000097520000}"/>
    <cellStyle name="Normal 4 2 2 5 2 2 5" xfId="23970" xr:uid="{00000000-0005-0000-0000-000098520000}"/>
    <cellStyle name="Normal 4 2 2 5 2 3" xfId="3660" xr:uid="{00000000-0005-0000-0000-000099520000}"/>
    <cellStyle name="Normal 4 2 2 5 2 3 2" xfId="9085" xr:uid="{00000000-0005-0000-0000-00009A520000}"/>
    <cellStyle name="Normal 4 2 2 5 2 3 2 2" xfId="19907" xr:uid="{00000000-0005-0000-0000-00009B520000}"/>
    <cellStyle name="Normal 4 2 2 5 2 3 2 2 2" xfId="41552" xr:uid="{00000000-0005-0000-0000-00009C520000}"/>
    <cellStyle name="Normal 4 2 2 5 2 3 2 3" xfId="30730" xr:uid="{00000000-0005-0000-0000-00009D520000}"/>
    <cellStyle name="Normal 4 2 2 5 2 3 3" xfId="14496" xr:uid="{00000000-0005-0000-0000-00009E520000}"/>
    <cellStyle name="Normal 4 2 2 5 2 3 3 2" xfId="36141" xr:uid="{00000000-0005-0000-0000-00009F520000}"/>
    <cellStyle name="Normal 4 2 2 5 2 3 4" xfId="25319" xr:uid="{00000000-0005-0000-0000-0000A0520000}"/>
    <cellStyle name="Normal 4 2 2 5 2 4" xfId="6389" xr:uid="{00000000-0005-0000-0000-0000A1520000}"/>
    <cellStyle name="Normal 4 2 2 5 2 4 2" xfId="17211" xr:uid="{00000000-0005-0000-0000-0000A2520000}"/>
    <cellStyle name="Normal 4 2 2 5 2 4 2 2" xfId="38856" xr:uid="{00000000-0005-0000-0000-0000A3520000}"/>
    <cellStyle name="Normal 4 2 2 5 2 4 3" xfId="28034" xr:uid="{00000000-0005-0000-0000-0000A4520000}"/>
    <cellStyle name="Normal 4 2 2 5 2 5" xfId="11800" xr:uid="{00000000-0005-0000-0000-0000A5520000}"/>
    <cellStyle name="Normal 4 2 2 5 2 5 2" xfId="33445" xr:uid="{00000000-0005-0000-0000-0000A6520000}"/>
    <cellStyle name="Normal 4 2 2 5 2 6" xfId="22623" xr:uid="{00000000-0005-0000-0000-0000A7520000}"/>
    <cellStyle name="Normal 4 2 2 5 3" xfId="1409" xr:uid="{00000000-0005-0000-0000-0000A8520000}"/>
    <cellStyle name="Normal 4 2 2 5 3 2" xfId="2758" xr:uid="{00000000-0005-0000-0000-0000A9520000}"/>
    <cellStyle name="Normal 4 2 2 5 3 2 2" xfId="5456" xr:uid="{00000000-0005-0000-0000-0000AA520000}"/>
    <cellStyle name="Normal 4 2 2 5 3 2 2 2" xfId="10881" xr:uid="{00000000-0005-0000-0000-0000AB520000}"/>
    <cellStyle name="Normal 4 2 2 5 3 2 2 2 2" xfId="21703" xr:uid="{00000000-0005-0000-0000-0000AC520000}"/>
    <cellStyle name="Normal 4 2 2 5 3 2 2 2 2 2" xfId="43348" xr:uid="{00000000-0005-0000-0000-0000AD520000}"/>
    <cellStyle name="Normal 4 2 2 5 3 2 2 2 3" xfId="32526" xr:uid="{00000000-0005-0000-0000-0000AE520000}"/>
    <cellStyle name="Normal 4 2 2 5 3 2 2 3" xfId="16292" xr:uid="{00000000-0005-0000-0000-0000AF520000}"/>
    <cellStyle name="Normal 4 2 2 5 3 2 2 3 2" xfId="37937" xr:uid="{00000000-0005-0000-0000-0000B0520000}"/>
    <cellStyle name="Normal 4 2 2 5 3 2 2 4" xfId="27115" xr:uid="{00000000-0005-0000-0000-0000B1520000}"/>
    <cellStyle name="Normal 4 2 2 5 3 2 3" xfId="8185" xr:uid="{00000000-0005-0000-0000-0000B2520000}"/>
    <cellStyle name="Normal 4 2 2 5 3 2 3 2" xfId="19007" xr:uid="{00000000-0005-0000-0000-0000B3520000}"/>
    <cellStyle name="Normal 4 2 2 5 3 2 3 2 2" xfId="40652" xr:uid="{00000000-0005-0000-0000-0000B4520000}"/>
    <cellStyle name="Normal 4 2 2 5 3 2 3 3" xfId="29830" xr:uid="{00000000-0005-0000-0000-0000B5520000}"/>
    <cellStyle name="Normal 4 2 2 5 3 2 4" xfId="13596" xr:uid="{00000000-0005-0000-0000-0000B6520000}"/>
    <cellStyle name="Normal 4 2 2 5 3 2 4 2" xfId="35241" xr:uid="{00000000-0005-0000-0000-0000B7520000}"/>
    <cellStyle name="Normal 4 2 2 5 3 2 5" xfId="24419" xr:uid="{00000000-0005-0000-0000-0000B8520000}"/>
    <cellStyle name="Normal 4 2 2 5 3 3" xfId="4109" xr:uid="{00000000-0005-0000-0000-0000B9520000}"/>
    <cellStyle name="Normal 4 2 2 5 3 3 2" xfId="9534" xr:uid="{00000000-0005-0000-0000-0000BA520000}"/>
    <cellStyle name="Normal 4 2 2 5 3 3 2 2" xfId="20356" xr:uid="{00000000-0005-0000-0000-0000BB520000}"/>
    <cellStyle name="Normal 4 2 2 5 3 3 2 2 2" xfId="42001" xr:uid="{00000000-0005-0000-0000-0000BC520000}"/>
    <cellStyle name="Normal 4 2 2 5 3 3 2 3" xfId="31179" xr:uid="{00000000-0005-0000-0000-0000BD520000}"/>
    <cellStyle name="Normal 4 2 2 5 3 3 3" xfId="14945" xr:uid="{00000000-0005-0000-0000-0000BE520000}"/>
    <cellStyle name="Normal 4 2 2 5 3 3 3 2" xfId="36590" xr:uid="{00000000-0005-0000-0000-0000BF520000}"/>
    <cellStyle name="Normal 4 2 2 5 3 3 4" xfId="25768" xr:uid="{00000000-0005-0000-0000-0000C0520000}"/>
    <cellStyle name="Normal 4 2 2 5 3 4" xfId="6838" xr:uid="{00000000-0005-0000-0000-0000C1520000}"/>
    <cellStyle name="Normal 4 2 2 5 3 4 2" xfId="17660" xr:uid="{00000000-0005-0000-0000-0000C2520000}"/>
    <cellStyle name="Normal 4 2 2 5 3 4 2 2" xfId="39305" xr:uid="{00000000-0005-0000-0000-0000C3520000}"/>
    <cellStyle name="Normal 4 2 2 5 3 4 3" xfId="28483" xr:uid="{00000000-0005-0000-0000-0000C4520000}"/>
    <cellStyle name="Normal 4 2 2 5 3 5" xfId="12249" xr:uid="{00000000-0005-0000-0000-0000C5520000}"/>
    <cellStyle name="Normal 4 2 2 5 3 5 2" xfId="33894" xr:uid="{00000000-0005-0000-0000-0000C6520000}"/>
    <cellStyle name="Normal 4 2 2 5 3 6" xfId="23072" xr:uid="{00000000-0005-0000-0000-0000C7520000}"/>
    <cellStyle name="Normal 4 2 2 5 4" xfId="1860" xr:uid="{00000000-0005-0000-0000-0000C8520000}"/>
    <cellStyle name="Normal 4 2 2 5 4 2" xfId="4558" xr:uid="{00000000-0005-0000-0000-0000C9520000}"/>
    <cellStyle name="Normal 4 2 2 5 4 2 2" xfId="9983" xr:uid="{00000000-0005-0000-0000-0000CA520000}"/>
    <cellStyle name="Normal 4 2 2 5 4 2 2 2" xfId="20805" xr:uid="{00000000-0005-0000-0000-0000CB520000}"/>
    <cellStyle name="Normal 4 2 2 5 4 2 2 2 2" xfId="42450" xr:uid="{00000000-0005-0000-0000-0000CC520000}"/>
    <cellStyle name="Normal 4 2 2 5 4 2 2 3" xfId="31628" xr:uid="{00000000-0005-0000-0000-0000CD520000}"/>
    <cellStyle name="Normal 4 2 2 5 4 2 3" xfId="15394" xr:uid="{00000000-0005-0000-0000-0000CE520000}"/>
    <cellStyle name="Normal 4 2 2 5 4 2 3 2" xfId="37039" xr:uid="{00000000-0005-0000-0000-0000CF520000}"/>
    <cellStyle name="Normal 4 2 2 5 4 2 4" xfId="26217" xr:uid="{00000000-0005-0000-0000-0000D0520000}"/>
    <cellStyle name="Normal 4 2 2 5 4 3" xfId="7287" xr:uid="{00000000-0005-0000-0000-0000D1520000}"/>
    <cellStyle name="Normal 4 2 2 5 4 3 2" xfId="18109" xr:uid="{00000000-0005-0000-0000-0000D2520000}"/>
    <cellStyle name="Normal 4 2 2 5 4 3 2 2" xfId="39754" xr:uid="{00000000-0005-0000-0000-0000D3520000}"/>
    <cellStyle name="Normal 4 2 2 5 4 3 3" xfId="28932" xr:uid="{00000000-0005-0000-0000-0000D4520000}"/>
    <cellStyle name="Normal 4 2 2 5 4 4" xfId="12698" xr:uid="{00000000-0005-0000-0000-0000D5520000}"/>
    <cellStyle name="Normal 4 2 2 5 4 4 2" xfId="34343" xr:uid="{00000000-0005-0000-0000-0000D6520000}"/>
    <cellStyle name="Normal 4 2 2 5 4 5" xfId="23521" xr:uid="{00000000-0005-0000-0000-0000D7520000}"/>
    <cellStyle name="Normal 4 2 2 5 5" xfId="3211" xr:uid="{00000000-0005-0000-0000-0000D8520000}"/>
    <cellStyle name="Normal 4 2 2 5 5 2" xfId="8636" xr:uid="{00000000-0005-0000-0000-0000D9520000}"/>
    <cellStyle name="Normal 4 2 2 5 5 2 2" xfId="19458" xr:uid="{00000000-0005-0000-0000-0000DA520000}"/>
    <cellStyle name="Normal 4 2 2 5 5 2 2 2" xfId="41103" xr:uid="{00000000-0005-0000-0000-0000DB520000}"/>
    <cellStyle name="Normal 4 2 2 5 5 2 3" xfId="30281" xr:uid="{00000000-0005-0000-0000-0000DC520000}"/>
    <cellStyle name="Normal 4 2 2 5 5 3" xfId="14047" xr:uid="{00000000-0005-0000-0000-0000DD520000}"/>
    <cellStyle name="Normal 4 2 2 5 5 3 2" xfId="35692" xr:uid="{00000000-0005-0000-0000-0000DE520000}"/>
    <cellStyle name="Normal 4 2 2 5 5 4" xfId="24870" xr:uid="{00000000-0005-0000-0000-0000DF520000}"/>
    <cellStyle name="Normal 4 2 2 5 6" xfId="5940" xr:uid="{00000000-0005-0000-0000-0000E0520000}"/>
    <cellStyle name="Normal 4 2 2 5 6 2" xfId="16762" xr:uid="{00000000-0005-0000-0000-0000E1520000}"/>
    <cellStyle name="Normal 4 2 2 5 6 2 2" xfId="38407" xr:uid="{00000000-0005-0000-0000-0000E2520000}"/>
    <cellStyle name="Normal 4 2 2 5 6 3" xfId="27585" xr:uid="{00000000-0005-0000-0000-0000E3520000}"/>
    <cellStyle name="Normal 4 2 2 5 7" xfId="11351" xr:uid="{00000000-0005-0000-0000-0000E4520000}"/>
    <cellStyle name="Normal 4 2 2 5 7 2" xfId="32996" xr:uid="{00000000-0005-0000-0000-0000E5520000}"/>
    <cellStyle name="Normal 4 2 2 5 8" xfId="22174" xr:uid="{00000000-0005-0000-0000-0000E6520000}"/>
    <cellStyle name="Normal 4 2 2 6" xfId="661" xr:uid="{00000000-0005-0000-0000-0000E7520000}"/>
    <cellStyle name="Normal 4 2 2 6 2" xfId="2010" xr:uid="{00000000-0005-0000-0000-0000E8520000}"/>
    <cellStyle name="Normal 4 2 2 6 2 2" xfId="4708" xr:uid="{00000000-0005-0000-0000-0000E9520000}"/>
    <cellStyle name="Normal 4 2 2 6 2 2 2" xfId="10133" xr:uid="{00000000-0005-0000-0000-0000EA520000}"/>
    <cellStyle name="Normal 4 2 2 6 2 2 2 2" xfId="20955" xr:uid="{00000000-0005-0000-0000-0000EB520000}"/>
    <cellStyle name="Normal 4 2 2 6 2 2 2 2 2" xfId="42600" xr:uid="{00000000-0005-0000-0000-0000EC520000}"/>
    <cellStyle name="Normal 4 2 2 6 2 2 2 3" xfId="31778" xr:uid="{00000000-0005-0000-0000-0000ED520000}"/>
    <cellStyle name="Normal 4 2 2 6 2 2 3" xfId="15544" xr:uid="{00000000-0005-0000-0000-0000EE520000}"/>
    <cellStyle name="Normal 4 2 2 6 2 2 3 2" xfId="37189" xr:uid="{00000000-0005-0000-0000-0000EF520000}"/>
    <cellStyle name="Normal 4 2 2 6 2 2 4" xfId="26367" xr:uid="{00000000-0005-0000-0000-0000F0520000}"/>
    <cellStyle name="Normal 4 2 2 6 2 3" xfId="7437" xr:uid="{00000000-0005-0000-0000-0000F1520000}"/>
    <cellStyle name="Normal 4 2 2 6 2 3 2" xfId="18259" xr:uid="{00000000-0005-0000-0000-0000F2520000}"/>
    <cellStyle name="Normal 4 2 2 6 2 3 2 2" xfId="39904" xr:uid="{00000000-0005-0000-0000-0000F3520000}"/>
    <cellStyle name="Normal 4 2 2 6 2 3 3" xfId="29082" xr:uid="{00000000-0005-0000-0000-0000F4520000}"/>
    <cellStyle name="Normal 4 2 2 6 2 4" xfId="12848" xr:uid="{00000000-0005-0000-0000-0000F5520000}"/>
    <cellStyle name="Normal 4 2 2 6 2 4 2" xfId="34493" xr:uid="{00000000-0005-0000-0000-0000F6520000}"/>
    <cellStyle name="Normal 4 2 2 6 2 5" xfId="23671" xr:uid="{00000000-0005-0000-0000-0000F7520000}"/>
    <cellStyle name="Normal 4 2 2 6 3" xfId="3361" xr:uid="{00000000-0005-0000-0000-0000F8520000}"/>
    <cellStyle name="Normal 4 2 2 6 3 2" xfId="8786" xr:uid="{00000000-0005-0000-0000-0000F9520000}"/>
    <cellStyle name="Normal 4 2 2 6 3 2 2" xfId="19608" xr:uid="{00000000-0005-0000-0000-0000FA520000}"/>
    <cellStyle name="Normal 4 2 2 6 3 2 2 2" xfId="41253" xr:uid="{00000000-0005-0000-0000-0000FB520000}"/>
    <cellStyle name="Normal 4 2 2 6 3 2 3" xfId="30431" xr:uid="{00000000-0005-0000-0000-0000FC520000}"/>
    <cellStyle name="Normal 4 2 2 6 3 3" xfId="14197" xr:uid="{00000000-0005-0000-0000-0000FD520000}"/>
    <cellStyle name="Normal 4 2 2 6 3 3 2" xfId="35842" xr:uid="{00000000-0005-0000-0000-0000FE520000}"/>
    <cellStyle name="Normal 4 2 2 6 3 4" xfId="25020" xr:uid="{00000000-0005-0000-0000-0000FF520000}"/>
    <cellStyle name="Normal 4 2 2 6 4" xfId="6090" xr:uid="{00000000-0005-0000-0000-000000530000}"/>
    <cellStyle name="Normal 4 2 2 6 4 2" xfId="16912" xr:uid="{00000000-0005-0000-0000-000001530000}"/>
    <cellStyle name="Normal 4 2 2 6 4 2 2" xfId="38557" xr:uid="{00000000-0005-0000-0000-000002530000}"/>
    <cellStyle name="Normal 4 2 2 6 4 3" xfId="27735" xr:uid="{00000000-0005-0000-0000-000003530000}"/>
    <cellStyle name="Normal 4 2 2 6 5" xfId="11501" xr:uid="{00000000-0005-0000-0000-000004530000}"/>
    <cellStyle name="Normal 4 2 2 6 5 2" xfId="33146" xr:uid="{00000000-0005-0000-0000-000005530000}"/>
    <cellStyle name="Normal 4 2 2 6 6" xfId="22324" xr:uid="{00000000-0005-0000-0000-000006530000}"/>
    <cellStyle name="Normal 4 2 2 7" xfId="1110" xr:uid="{00000000-0005-0000-0000-000007530000}"/>
    <cellStyle name="Normal 4 2 2 7 2" xfId="2459" xr:uid="{00000000-0005-0000-0000-000008530000}"/>
    <cellStyle name="Normal 4 2 2 7 2 2" xfId="5157" xr:uid="{00000000-0005-0000-0000-000009530000}"/>
    <cellStyle name="Normal 4 2 2 7 2 2 2" xfId="10582" xr:uid="{00000000-0005-0000-0000-00000A530000}"/>
    <cellStyle name="Normal 4 2 2 7 2 2 2 2" xfId="21404" xr:uid="{00000000-0005-0000-0000-00000B530000}"/>
    <cellStyle name="Normal 4 2 2 7 2 2 2 2 2" xfId="43049" xr:uid="{00000000-0005-0000-0000-00000C530000}"/>
    <cellStyle name="Normal 4 2 2 7 2 2 2 3" xfId="32227" xr:uid="{00000000-0005-0000-0000-00000D530000}"/>
    <cellStyle name="Normal 4 2 2 7 2 2 3" xfId="15993" xr:uid="{00000000-0005-0000-0000-00000E530000}"/>
    <cellStyle name="Normal 4 2 2 7 2 2 3 2" xfId="37638" xr:uid="{00000000-0005-0000-0000-00000F530000}"/>
    <cellStyle name="Normal 4 2 2 7 2 2 4" xfId="26816" xr:uid="{00000000-0005-0000-0000-000010530000}"/>
    <cellStyle name="Normal 4 2 2 7 2 3" xfId="7886" xr:uid="{00000000-0005-0000-0000-000011530000}"/>
    <cellStyle name="Normal 4 2 2 7 2 3 2" xfId="18708" xr:uid="{00000000-0005-0000-0000-000012530000}"/>
    <cellStyle name="Normal 4 2 2 7 2 3 2 2" xfId="40353" xr:uid="{00000000-0005-0000-0000-000013530000}"/>
    <cellStyle name="Normal 4 2 2 7 2 3 3" xfId="29531" xr:uid="{00000000-0005-0000-0000-000014530000}"/>
    <cellStyle name="Normal 4 2 2 7 2 4" xfId="13297" xr:uid="{00000000-0005-0000-0000-000015530000}"/>
    <cellStyle name="Normal 4 2 2 7 2 4 2" xfId="34942" xr:uid="{00000000-0005-0000-0000-000016530000}"/>
    <cellStyle name="Normal 4 2 2 7 2 5" xfId="24120" xr:uid="{00000000-0005-0000-0000-000017530000}"/>
    <cellStyle name="Normal 4 2 2 7 3" xfId="3810" xr:uid="{00000000-0005-0000-0000-000018530000}"/>
    <cellStyle name="Normal 4 2 2 7 3 2" xfId="9235" xr:uid="{00000000-0005-0000-0000-000019530000}"/>
    <cellStyle name="Normal 4 2 2 7 3 2 2" xfId="20057" xr:uid="{00000000-0005-0000-0000-00001A530000}"/>
    <cellStyle name="Normal 4 2 2 7 3 2 2 2" xfId="41702" xr:uid="{00000000-0005-0000-0000-00001B530000}"/>
    <cellStyle name="Normal 4 2 2 7 3 2 3" xfId="30880" xr:uid="{00000000-0005-0000-0000-00001C530000}"/>
    <cellStyle name="Normal 4 2 2 7 3 3" xfId="14646" xr:uid="{00000000-0005-0000-0000-00001D530000}"/>
    <cellStyle name="Normal 4 2 2 7 3 3 2" xfId="36291" xr:uid="{00000000-0005-0000-0000-00001E530000}"/>
    <cellStyle name="Normal 4 2 2 7 3 4" xfId="25469" xr:uid="{00000000-0005-0000-0000-00001F530000}"/>
    <cellStyle name="Normal 4 2 2 7 4" xfId="6539" xr:uid="{00000000-0005-0000-0000-000020530000}"/>
    <cellStyle name="Normal 4 2 2 7 4 2" xfId="17361" xr:uid="{00000000-0005-0000-0000-000021530000}"/>
    <cellStyle name="Normal 4 2 2 7 4 2 2" xfId="39006" xr:uid="{00000000-0005-0000-0000-000022530000}"/>
    <cellStyle name="Normal 4 2 2 7 4 3" xfId="28184" xr:uid="{00000000-0005-0000-0000-000023530000}"/>
    <cellStyle name="Normal 4 2 2 7 5" xfId="11950" xr:uid="{00000000-0005-0000-0000-000024530000}"/>
    <cellStyle name="Normal 4 2 2 7 5 2" xfId="33595" xr:uid="{00000000-0005-0000-0000-000025530000}"/>
    <cellStyle name="Normal 4 2 2 7 6" xfId="22773" xr:uid="{00000000-0005-0000-0000-000026530000}"/>
    <cellStyle name="Normal 4 2 2 8" xfId="1561" xr:uid="{00000000-0005-0000-0000-000027530000}"/>
    <cellStyle name="Normal 4 2 2 8 2" xfId="4259" xr:uid="{00000000-0005-0000-0000-000028530000}"/>
    <cellStyle name="Normal 4 2 2 8 2 2" xfId="9684" xr:uid="{00000000-0005-0000-0000-000029530000}"/>
    <cellStyle name="Normal 4 2 2 8 2 2 2" xfId="20506" xr:uid="{00000000-0005-0000-0000-00002A530000}"/>
    <cellStyle name="Normal 4 2 2 8 2 2 2 2" xfId="42151" xr:uid="{00000000-0005-0000-0000-00002B530000}"/>
    <cellStyle name="Normal 4 2 2 8 2 2 3" xfId="31329" xr:uid="{00000000-0005-0000-0000-00002C530000}"/>
    <cellStyle name="Normal 4 2 2 8 2 3" xfId="15095" xr:uid="{00000000-0005-0000-0000-00002D530000}"/>
    <cellStyle name="Normal 4 2 2 8 2 3 2" xfId="36740" xr:uid="{00000000-0005-0000-0000-00002E530000}"/>
    <cellStyle name="Normal 4 2 2 8 2 4" xfId="25918" xr:uid="{00000000-0005-0000-0000-00002F530000}"/>
    <cellStyle name="Normal 4 2 2 8 3" xfId="6988" xr:uid="{00000000-0005-0000-0000-000030530000}"/>
    <cellStyle name="Normal 4 2 2 8 3 2" xfId="17810" xr:uid="{00000000-0005-0000-0000-000031530000}"/>
    <cellStyle name="Normal 4 2 2 8 3 2 2" xfId="39455" xr:uid="{00000000-0005-0000-0000-000032530000}"/>
    <cellStyle name="Normal 4 2 2 8 3 3" xfId="28633" xr:uid="{00000000-0005-0000-0000-000033530000}"/>
    <cellStyle name="Normal 4 2 2 8 4" xfId="12399" xr:uid="{00000000-0005-0000-0000-000034530000}"/>
    <cellStyle name="Normal 4 2 2 8 4 2" xfId="34044" xr:uid="{00000000-0005-0000-0000-000035530000}"/>
    <cellStyle name="Normal 4 2 2 8 5" xfId="23222" xr:uid="{00000000-0005-0000-0000-000036530000}"/>
    <cellStyle name="Normal 4 2 2 9" xfId="2912" xr:uid="{00000000-0005-0000-0000-000037530000}"/>
    <cellStyle name="Normal 4 2 2 9 2" xfId="8337" xr:uid="{00000000-0005-0000-0000-000038530000}"/>
    <cellStyle name="Normal 4 2 2 9 2 2" xfId="19159" xr:uid="{00000000-0005-0000-0000-000039530000}"/>
    <cellStyle name="Normal 4 2 2 9 2 2 2" xfId="40804" xr:uid="{00000000-0005-0000-0000-00003A530000}"/>
    <cellStyle name="Normal 4 2 2 9 2 3" xfId="29982" xr:uid="{00000000-0005-0000-0000-00003B530000}"/>
    <cellStyle name="Normal 4 2 2 9 3" xfId="13748" xr:uid="{00000000-0005-0000-0000-00003C530000}"/>
    <cellStyle name="Normal 4 2 2 9 3 2" xfId="35393" xr:uid="{00000000-0005-0000-0000-00003D530000}"/>
    <cellStyle name="Normal 4 2 2 9 4" xfId="24571" xr:uid="{00000000-0005-0000-0000-00003E530000}"/>
    <cellStyle name="Normal 4 2 3" xfId="241" xr:uid="{00000000-0005-0000-0000-00003F530000}"/>
    <cellStyle name="Normal 4 2 4" xfId="242" xr:uid="{00000000-0005-0000-0000-000040530000}"/>
    <cellStyle name="Normal 4 2 5" xfId="243" xr:uid="{00000000-0005-0000-0000-000041530000}"/>
    <cellStyle name="Normal 4 2 6" xfId="244" xr:uid="{00000000-0005-0000-0000-000042530000}"/>
    <cellStyle name="Normal 4 2 6 10" xfId="21935" xr:uid="{00000000-0005-0000-0000-000043530000}"/>
    <cellStyle name="Normal 4 2 6 2" xfId="421" xr:uid="{00000000-0005-0000-0000-000044530000}"/>
    <cellStyle name="Normal 4 2 6 2 2" xfId="870" xr:uid="{00000000-0005-0000-0000-000045530000}"/>
    <cellStyle name="Normal 4 2 6 2 2 2" xfId="2219" xr:uid="{00000000-0005-0000-0000-000046530000}"/>
    <cellStyle name="Normal 4 2 6 2 2 2 2" xfId="4917" xr:uid="{00000000-0005-0000-0000-000047530000}"/>
    <cellStyle name="Normal 4 2 6 2 2 2 2 2" xfId="10342" xr:uid="{00000000-0005-0000-0000-000048530000}"/>
    <cellStyle name="Normal 4 2 6 2 2 2 2 2 2" xfId="21164" xr:uid="{00000000-0005-0000-0000-000049530000}"/>
    <cellStyle name="Normal 4 2 6 2 2 2 2 2 2 2" xfId="42809" xr:uid="{00000000-0005-0000-0000-00004A530000}"/>
    <cellStyle name="Normal 4 2 6 2 2 2 2 2 3" xfId="31987" xr:uid="{00000000-0005-0000-0000-00004B530000}"/>
    <cellStyle name="Normal 4 2 6 2 2 2 2 3" xfId="15753" xr:uid="{00000000-0005-0000-0000-00004C530000}"/>
    <cellStyle name="Normal 4 2 6 2 2 2 2 3 2" xfId="37398" xr:uid="{00000000-0005-0000-0000-00004D530000}"/>
    <cellStyle name="Normal 4 2 6 2 2 2 2 4" xfId="26576" xr:uid="{00000000-0005-0000-0000-00004E530000}"/>
    <cellStyle name="Normal 4 2 6 2 2 2 3" xfId="7646" xr:uid="{00000000-0005-0000-0000-00004F530000}"/>
    <cellStyle name="Normal 4 2 6 2 2 2 3 2" xfId="18468" xr:uid="{00000000-0005-0000-0000-000050530000}"/>
    <cellStyle name="Normal 4 2 6 2 2 2 3 2 2" xfId="40113" xr:uid="{00000000-0005-0000-0000-000051530000}"/>
    <cellStyle name="Normal 4 2 6 2 2 2 3 3" xfId="29291" xr:uid="{00000000-0005-0000-0000-000052530000}"/>
    <cellStyle name="Normal 4 2 6 2 2 2 4" xfId="13057" xr:uid="{00000000-0005-0000-0000-000053530000}"/>
    <cellStyle name="Normal 4 2 6 2 2 2 4 2" xfId="34702" xr:uid="{00000000-0005-0000-0000-000054530000}"/>
    <cellStyle name="Normal 4 2 6 2 2 2 5" xfId="23880" xr:uid="{00000000-0005-0000-0000-000055530000}"/>
    <cellStyle name="Normal 4 2 6 2 2 3" xfId="3570" xr:uid="{00000000-0005-0000-0000-000056530000}"/>
    <cellStyle name="Normal 4 2 6 2 2 3 2" xfId="8995" xr:uid="{00000000-0005-0000-0000-000057530000}"/>
    <cellStyle name="Normal 4 2 6 2 2 3 2 2" xfId="19817" xr:uid="{00000000-0005-0000-0000-000058530000}"/>
    <cellStyle name="Normal 4 2 6 2 2 3 2 2 2" xfId="41462" xr:uid="{00000000-0005-0000-0000-000059530000}"/>
    <cellStyle name="Normal 4 2 6 2 2 3 2 3" xfId="30640" xr:uid="{00000000-0005-0000-0000-00005A530000}"/>
    <cellStyle name="Normal 4 2 6 2 2 3 3" xfId="14406" xr:uid="{00000000-0005-0000-0000-00005B530000}"/>
    <cellStyle name="Normal 4 2 6 2 2 3 3 2" xfId="36051" xr:uid="{00000000-0005-0000-0000-00005C530000}"/>
    <cellStyle name="Normal 4 2 6 2 2 3 4" xfId="25229" xr:uid="{00000000-0005-0000-0000-00005D530000}"/>
    <cellStyle name="Normal 4 2 6 2 2 4" xfId="6299" xr:uid="{00000000-0005-0000-0000-00005E530000}"/>
    <cellStyle name="Normal 4 2 6 2 2 4 2" xfId="17121" xr:uid="{00000000-0005-0000-0000-00005F530000}"/>
    <cellStyle name="Normal 4 2 6 2 2 4 2 2" xfId="38766" xr:uid="{00000000-0005-0000-0000-000060530000}"/>
    <cellStyle name="Normal 4 2 6 2 2 4 3" xfId="27944" xr:uid="{00000000-0005-0000-0000-000061530000}"/>
    <cellStyle name="Normal 4 2 6 2 2 5" xfId="11710" xr:uid="{00000000-0005-0000-0000-000062530000}"/>
    <cellStyle name="Normal 4 2 6 2 2 5 2" xfId="33355" xr:uid="{00000000-0005-0000-0000-000063530000}"/>
    <cellStyle name="Normal 4 2 6 2 2 6" xfId="22533" xr:uid="{00000000-0005-0000-0000-000064530000}"/>
    <cellStyle name="Normal 4 2 6 2 3" xfId="1319" xr:uid="{00000000-0005-0000-0000-000065530000}"/>
    <cellStyle name="Normal 4 2 6 2 3 2" xfId="2668" xr:uid="{00000000-0005-0000-0000-000066530000}"/>
    <cellStyle name="Normal 4 2 6 2 3 2 2" xfId="5366" xr:uid="{00000000-0005-0000-0000-000067530000}"/>
    <cellStyle name="Normal 4 2 6 2 3 2 2 2" xfId="10791" xr:uid="{00000000-0005-0000-0000-000068530000}"/>
    <cellStyle name="Normal 4 2 6 2 3 2 2 2 2" xfId="21613" xr:uid="{00000000-0005-0000-0000-000069530000}"/>
    <cellStyle name="Normal 4 2 6 2 3 2 2 2 2 2" xfId="43258" xr:uid="{00000000-0005-0000-0000-00006A530000}"/>
    <cellStyle name="Normal 4 2 6 2 3 2 2 2 3" xfId="32436" xr:uid="{00000000-0005-0000-0000-00006B530000}"/>
    <cellStyle name="Normal 4 2 6 2 3 2 2 3" xfId="16202" xr:uid="{00000000-0005-0000-0000-00006C530000}"/>
    <cellStyle name="Normal 4 2 6 2 3 2 2 3 2" xfId="37847" xr:uid="{00000000-0005-0000-0000-00006D530000}"/>
    <cellStyle name="Normal 4 2 6 2 3 2 2 4" xfId="27025" xr:uid="{00000000-0005-0000-0000-00006E530000}"/>
    <cellStyle name="Normal 4 2 6 2 3 2 3" xfId="8095" xr:uid="{00000000-0005-0000-0000-00006F530000}"/>
    <cellStyle name="Normal 4 2 6 2 3 2 3 2" xfId="18917" xr:uid="{00000000-0005-0000-0000-000070530000}"/>
    <cellStyle name="Normal 4 2 6 2 3 2 3 2 2" xfId="40562" xr:uid="{00000000-0005-0000-0000-000071530000}"/>
    <cellStyle name="Normal 4 2 6 2 3 2 3 3" xfId="29740" xr:uid="{00000000-0005-0000-0000-000072530000}"/>
    <cellStyle name="Normal 4 2 6 2 3 2 4" xfId="13506" xr:uid="{00000000-0005-0000-0000-000073530000}"/>
    <cellStyle name="Normal 4 2 6 2 3 2 4 2" xfId="35151" xr:uid="{00000000-0005-0000-0000-000074530000}"/>
    <cellStyle name="Normal 4 2 6 2 3 2 5" xfId="24329" xr:uid="{00000000-0005-0000-0000-000075530000}"/>
    <cellStyle name="Normal 4 2 6 2 3 3" xfId="4019" xr:uid="{00000000-0005-0000-0000-000076530000}"/>
    <cellStyle name="Normal 4 2 6 2 3 3 2" xfId="9444" xr:uid="{00000000-0005-0000-0000-000077530000}"/>
    <cellStyle name="Normal 4 2 6 2 3 3 2 2" xfId="20266" xr:uid="{00000000-0005-0000-0000-000078530000}"/>
    <cellStyle name="Normal 4 2 6 2 3 3 2 2 2" xfId="41911" xr:uid="{00000000-0005-0000-0000-000079530000}"/>
    <cellStyle name="Normal 4 2 6 2 3 3 2 3" xfId="31089" xr:uid="{00000000-0005-0000-0000-00007A530000}"/>
    <cellStyle name="Normal 4 2 6 2 3 3 3" xfId="14855" xr:uid="{00000000-0005-0000-0000-00007B530000}"/>
    <cellStyle name="Normal 4 2 6 2 3 3 3 2" xfId="36500" xr:uid="{00000000-0005-0000-0000-00007C530000}"/>
    <cellStyle name="Normal 4 2 6 2 3 3 4" xfId="25678" xr:uid="{00000000-0005-0000-0000-00007D530000}"/>
    <cellStyle name="Normal 4 2 6 2 3 4" xfId="6748" xr:uid="{00000000-0005-0000-0000-00007E530000}"/>
    <cellStyle name="Normal 4 2 6 2 3 4 2" xfId="17570" xr:uid="{00000000-0005-0000-0000-00007F530000}"/>
    <cellStyle name="Normal 4 2 6 2 3 4 2 2" xfId="39215" xr:uid="{00000000-0005-0000-0000-000080530000}"/>
    <cellStyle name="Normal 4 2 6 2 3 4 3" xfId="28393" xr:uid="{00000000-0005-0000-0000-000081530000}"/>
    <cellStyle name="Normal 4 2 6 2 3 5" xfId="12159" xr:uid="{00000000-0005-0000-0000-000082530000}"/>
    <cellStyle name="Normal 4 2 6 2 3 5 2" xfId="33804" xr:uid="{00000000-0005-0000-0000-000083530000}"/>
    <cellStyle name="Normal 4 2 6 2 3 6" xfId="22982" xr:uid="{00000000-0005-0000-0000-000084530000}"/>
    <cellStyle name="Normal 4 2 6 2 4" xfId="1770" xr:uid="{00000000-0005-0000-0000-000085530000}"/>
    <cellStyle name="Normal 4 2 6 2 4 2" xfId="4468" xr:uid="{00000000-0005-0000-0000-000086530000}"/>
    <cellStyle name="Normal 4 2 6 2 4 2 2" xfId="9893" xr:uid="{00000000-0005-0000-0000-000087530000}"/>
    <cellStyle name="Normal 4 2 6 2 4 2 2 2" xfId="20715" xr:uid="{00000000-0005-0000-0000-000088530000}"/>
    <cellStyle name="Normal 4 2 6 2 4 2 2 2 2" xfId="42360" xr:uid="{00000000-0005-0000-0000-000089530000}"/>
    <cellStyle name="Normal 4 2 6 2 4 2 2 3" xfId="31538" xr:uid="{00000000-0005-0000-0000-00008A530000}"/>
    <cellStyle name="Normal 4 2 6 2 4 2 3" xfId="15304" xr:uid="{00000000-0005-0000-0000-00008B530000}"/>
    <cellStyle name="Normal 4 2 6 2 4 2 3 2" xfId="36949" xr:uid="{00000000-0005-0000-0000-00008C530000}"/>
    <cellStyle name="Normal 4 2 6 2 4 2 4" xfId="26127" xr:uid="{00000000-0005-0000-0000-00008D530000}"/>
    <cellStyle name="Normal 4 2 6 2 4 3" xfId="7197" xr:uid="{00000000-0005-0000-0000-00008E530000}"/>
    <cellStyle name="Normal 4 2 6 2 4 3 2" xfId="18019" xr:uid="{00000000-0005-0000-0000-00008F530000}"/>
    <cellStyle name="Normal 4 2 6 2 4 3 2 2" xfId="39664" xr:uid="{00000000-0005-0000-0000-000090530000}"/>
    <cellStyle name="Normal 4 2 6 2 4 3 3" xfId="28842" xr:uid="{00000000-0005-0000-0000-000091530000}"/>
    <cellStyle name="Normal 4 2 6 2 4 4" xfId="12608" xr:uid="{00000000-0005-0000-0000-000092530000}"/>
    <cellStyle name="Normal 4 2 6 2 4 4 2" xfId="34253" xr:uid="{00000000-0005-0000-0000-000093530000}"/>
    <cellStyle name="Normal 4 2 6 2 4 5" xfId="23431" xr:uid="{00000000-0005-0000-0000-000094530000}"/>
    <cellStyle name="Normal 4 2 6 2 5" xfId="3121" xr:uid="{00000000-0005-0000-0000-000095530000}"/>
    <cellStyle name="Normal 4 2 6 2 5 2" xfId="8546" xr:uid="{00000000-0005-0000-0000-000096530000}"/>
    <cellStyle name="Normal 4 2 6 2 5 2 2" xfId="19368" xr:uid="{00000000-0005-0000-0000-000097530000}"/>
    <cellStyle name="Normal 4 2 6 2 5 2 2 2" xfId="41013" xr:uid="{00000000-0005-0000-0000-000098530000}"/>
    <cellStyle name="Normal 4 2 6 2 5 2 3" xfId="30191" xr:uid="{00000000-0005-0000-0000-000099530000}"/>
    <cellStyle name="Normal 4 2 6 2 5 3" xfId="13957" xr:uid="{00000000-0005-0000-0000-00009A530000}"/>
    <cellStyle name="Normal 4 2 6 2 5 3 2" xfId="35602" xr:uid="{00000000-0005-0000-0000-00009B530000}"/>
    <cellStyle name="Normal 4 2 6 2 5 4" xfId="24780" xr:uid="{00000000-0005-0000-0000-00009C530000}"/>
    <cellStyle name="Normal 4 2 6 2 6" xfId="5850" xr:uid="{00000000-0005-0000-0000-00009D530000}"/>
    <cellStyle name="Normal 4 2 6 2 6 2" xfId="16672" xr:uid="{00000000-0005-0000-0000-00009E530000}"/>
    <cellStyle name="Normal 4 2 6 2 6 2 2" xfId="38317" xr:uid="{00000000-0005-0000-0000-00009F530000}"/>
    <cellStyle name="Normal 4 2 6 2 6 3" xfId="27495" xr:uid="{00000000-0005-0000-0000-0000A0530000}"/>
    <cellStyle name="Normal 4 2 6 2 7" xfId="11261" xr:uid="{00000000-0005-0000-0000-0000A1530000}"/>
    <cellStyle name="Normal 4 2 6 2 7 2" xfId="32906" xr:uid="{00000000-0005-0000-0000-0000A2530000}"/>
    <cellStyle name="Normal 4 2 6 2 8" xfId="22084" xr:uid="{00000000-0005-0000-0000-0000A3530000}"/>
    <cellStyle name="Normal 4 2 6 3" xfId="571" xr:uid="{00000000-0005-0000-0000-0000A4530000}"/>
    <cellStyle name="Normal 4 2 6 3 2" xfId="1020" xr:uid="{00000000-0005-0000-0000-0000A5530000}"/>
    <cellStyle name="Normal 4 2 6 3 2 2" xfId="2369" xr:uid="{00000000-0005-0000-0000-0000A6530000}"/>
    <cellStyle name="Normal 4 2 6 3 2 2 2" xfId="5067" xr:uid="{00000000-0005-0000-0000-0000A7530000}"/>
    <cellStyle name="Normal 4 2 6 3 2 2 2 2" xfId="10492" xr:uid="{00000000-0005-0000-0000-0000A8530000}"/>
    <cellStyle name="Normal 4 2 6 3 2 2 2 2 2" xfId="21314" xr:uid="{00000000-0005-0000-0000-0000A9530000}"/>
    <cellStyle name="Normal 4 2 6 3 2 2 2 2 2 2" xfId="42959" xr:uid="{00000000-0005-0000-0000-0000AA530000}"/>
    <cellStyle name="Normal 4 2 6 3 2 2 2 2 3" xfId="32137" xr:uid="{00000000-0005-0000-0000-0000AB530000}"/>
    <cellStyle name="Normal 4 2 6 3 2 2 2 3" xfId="15903" xr:uid="{00000000-0005-0000-0000-0000AC530000}"/>
    <cellStyle name="Normal 4 2 6 3 2 2 2 3 2" xfId="37548" xr:uid="{00000000-0005-0000-0000-0000AD530000}"/>
    <cellStyle name="Normal 4 2 6 3 2 2 2 4" xfId="26726" xr:uid="{00000000-0005-0000-0000-0000AE530000}"/>
    <cellStyle name="Normal 4 2 6 3 2 2 3" xfId="7796" xr:uid="{00000000-0005-0000-0000-0000AF530000}"/>
    <cellStyle name="Normal 4 2 6 3 2 2 3 2" xfId="18618" xr:uid="{00000000-0005-0000-0000-0000B0530000}"/>
    <cellStyle name="Normal 4 2 6 3 2 2 3 2 2" xfId="40263" xr:uid="{00000000-0005-0000-0000-0000B1530000}"/>
    <cellStyle name="Normal 4 2 6 3 2 2 3 3" xfId="29441" xr:uid="{00000000-0005-0000-0000-0000B2530000}"/>
    <cellStyle name="Normal 4 2 6 3 2 2 4" xfId="13207" xr:uid="{00000000-0005-0000-0000-0000B3530000}"/>
    <cellStyle name="Normal 4 2 6 3 2 2 4 2" xfId="34852" xr:uid="{00000000-0005-0000-0000-0000B4530000}"/>
    <cellStyle name="Normal 4 2 6 3 2 2 5" xfId="24030" xr:uid="{00000000-0005-0000-0000-0000B5530000}"/>
    <cellStyle name="Normal 4 2 6 3 2 3" xfId="3720" xr:uid="{00000000-0005-0000-0000-0000B6530000}"/>
    <cellStyle name="Normal 4 2 6 3 2 3 2" xfId="9145" xr:uid="{00000000-0005-0000-0000-0000B7530000}"/>
    <cellStyle name="Normal 4 2 6 3 2 3 2 2" xfId="19967" xr:uid="{00000000-0005-0000-0000-0000B8530000}"/>
    <cellStyle name="Normal 4 2 6 3 2 3 2 2 2" xfId="41612" xr:uid="{00000000-0005-0000-0000-0000B9530000}"/>
    <cellStyle name="Normal 4 2 6 3 2 3 2 3" xfId="30790" xr:uid="{00000000-0005-0000-0000-0000BA530000}"/>
    <cellStyle name="Normal 4 2 6 3 2 3 3" xfId="14556" xr:uid="{00000000-0005-0000-0000-0000BB530000}"/>
    <cellStyle name="Normal 4 2 6 3 2 3 3 2" xfId="36201" xr:uid="{00000000-0005-0000-0000-0000BC530000}"/>
    <cellStyle name="Normal 4 2 6 3 2 3 4" xfId="25379" xr:uid="{00000000-0005-0000-0000-0000BD530000}"/>
    <cellStyle name="Normal 4 2 6 3 2 4" xfId="6449" xr:uid="{00000000-0005-0000-0000-0000BE530000}"/>
    <cellStyle name="Normal 4 2 6 3 2 4 2" xfId="17271" xr:uid="{00000000-0005-0000-0000-0000BF530000}"/>
    <cellStyle name="Normal 4 2 6 3 2 4 2 2" xfId="38916" xr:uid="{00000000-0005-0000-0000-0000C0530000}"/>
    <cellStyle name="Normal 4 2 6 3 2 4 3" xfId="28094" xr:uid="{00000000-0005-0000-0000-0000C1530000}"/>
    <cellStyle name="Normal 4 2 6 3 2 5" xfId="11860" xr:uid="{00000000-0005-0000-0000-0000C2530000}"/>
    <cellStyle name="Normal 4 2 6 3 2 5 2" xfId="33505" xr:uid="{00000000-0005-0000-0000-0000C3530000}"/>
    <cellStyle name="Normal 4 2 6 3 2 6" xfId="22683" xr:uid="{00000000-0005-0000-0000-0000C4530000}"/>
    <cellStyle name="Normal 4 2 6 3 3" xfId="1469" xr:uid="{00000000-0005-0000-0000-0000C5530000}"/>
    <cellStyle name="Normal 4 2 6 3 3 2" xfId="2818" xr:uid="{00000000-0005-0000-0000-0000C6530000}"/>
    <cellStyle name="Normal 4 2 6 3 3 2 2" xfId="5516" xr:uid="{00000000-0005-0000-0000-0000C7530000}"/>
    <cellStyle name="Normal 4 2 6 3 3 2 2 2" xfId="10941" xr:uid="{00000000-0005-0000-0000-0000C8530000}"/>
    <cellStyle name="Normal 4 2 6 3 3 2 2 2 2" xfId="21763" xr:uid="{00000000-0005-0000-0000-0000C9530000}"/>
    <cellStyle name="Normal 4 2 6 3 3 2 2 2 2 2" xfId="43408" xr:uid="{00000000-0005-0000-0000-0000CA530000}"/>
    <cellStyle name="Normal 4 2 6 3 3 2 2 2 3" xfId="32586" xr:uid="{00000000-0005-0000-0000-0000CB530000}"/>
    <cellStyle name="Normal 4 2 6 3 3 2 2 3" xfId="16352" xr:uid="{00000000-0005-0000-0000-0000CC530000}"/>
    <cellStyle name="Normal 4 2 6 3 3 2 2 3 2" xfId="37997" xr:uid="{00000000-0005-0000-0000-0000CD530000}"/>
    <cellStyle name="Normal 4 2 6 3 3 2 2 4" xfId="27175" xr:uid="{00000000-0005-0000-0000-0000CE530000}"/>
    <cellStyle name="Normal 4 2 6 3 3 2 3" xfId="8245" xr:uid="{00000000-0005-0000-0000-0000CF530000}"/>
    <cellStyle name="Normal 4 2 6 3 3 2 3 2" xfId="19067" xr:uid="{00000000-0005-0000-0000-0000D0530000}"/>
    <cellStyle name="Normal 4 2 6 3 3 2 3 2 2" xfId="40712" xr:uid="{00000000-0005-0000-0000-0000D1530000}"/>
    <cellStyle name="Normal 4 2 6 3 3 2 3 3" xfId="29890" xr:uid="{00000000-0005-0000-0000-0000D2530000}"/>
    <cellStyle name="Normal 4 2 6 3 3 2 4" xfId="13656" xr:uid="{00000000-0005-0000-0000-0000D3530000}"/>
    <cellStyle name="Normal 4 2 6 3 3 2 4 2" xfId="35301" xr:uid="{00000000-0005-0000-0000-0000D4530000}"/>
    <cellStyle name="Normal 4 2 6 3 3 2 5" xfId="24479" xr:uid="{00000000-0005-0000-0000-0000D5530000}"/>
    <cellStyle name="Normal 4 2 6 3 3 3" xfId="4169" xr:uid="{00000000-0005-0000-0000-0000D6530000}"/>
    <cellStyle name="Normal 4 2 6 3 3 3 2" xfId="9594" xr:uid="{00000000-0005-0000-0000-0000D7530000}"/>
    <cellStyle name="Normal 4 2 6 3 3 3 2 2" xfId="20416" xr:uid="{00000000-0005-0000-0000-0000D8530000}"/>
    <cellStyle name="Normal 4 2 6 3 3 3 2 2 2" xfId="42061" xr:uid="{00000000-0005-0000-0000-0000D9530000}"/>
    <cellStyle name="Normal 4 2 6 3 3 3 2 3" xfId="31239" xr:uid="{00000000-0005-0000-0000-0000DA530000}"/>
    <cellStyle name="Normal 4 2 6 3 3 3 3" xfId="15005" xr:uid="{00000000-0005-0000-0000-0000DB530000}"/>
    <cellStyle name="Normal 4 2 6 3 3 3 3 2" xfId="36650" xr:uid="{00000000-0005-0000-0000-0000DC530000}"/>
    <cellStyle name="Normal 4 2 6 3 3 3 4" xfId="25828" xr:uid="{00000000-0005-0000-0000-0000DD530000}"/>
    <cellStyle name="Normal 4 2 6 3 3 4" xfId="6898" xr:uid="{00000000-0005-0000-0000-0000DE530000}"/>
    <cellStyle name="Normal 4 2 6 3 3 4 2" xfId="17720" xr:uid="{00000000-0005-0000-0000-0000DF530000}"/>
    <cellStyle name="Normal 4 2 6 3 3 4 2 2" xfId="39365" xr:uid="{00000000-0005-0000-0000-0000E0530000}"/>
    <cellStyle name="Normal 4 2 6 3 3 4 3" xfId="28543" xr:uid="{00000000-0005-0000-0000-0000E1530000}"/>
    <cellStyle name="Normal 4 2 6 3 3 5" xfId="12309" xr:uid="{00000000-0005-0000-0000-0000E2530000}"/>
    <cellStyle name="Normal 4 2 6 3 3 5 2" xfId="33954" xr:uid="{00000000-0005-0000-0000-0000E3530000}"/>
    <cellStyle name="Normal 4 2 6 3 3 6" xfId="23132" xr:uid="{00000000-0005-0000-0000-0000E4530000}"/>
    <cellStyle name="Normal 4 2 6 3 4" xfId="1920" xr:uid="{00000000-0005-0000-0000-0000E5530000}"/>
    <cellStyle name="Normal 4 2 6 3 4 2" xfId="4618" xr:uid="{00000000-0005-0000-0000-0000E6530000}"/>
    <cellStyle name="Normal 4 2 6 3 4 2 2" xfId="10043" xr:uid="{00000000-0005-0000-0000-0000E7530000}"/>
    <cellStyle name="Normal 4 2 6 3 4 2 2 2" xfId="20865" xr:uid="{00000000-0005-0000-0000-0000E8530000}"/>
    <cellStyle name="Normal 4 2 6 3 4 2 2 2 2" xfId="42510" xr:uid="{00000000-0005-0000-0000-0000E9530000}"/>
    <cellStyle name="Normal 4 2 6 3 4 2 2 3" xfId="31688" xr:uid="{00000000-0005-0000-0000-0000EA530000}"/>
    <cellStyle name="Normal 4 2 6 3 4 2 3" xfId="15454" xr:uid="{00000000-0005-0000-0000-0000EB530000}"/>
    <cellStyle name="Normal 4 2 6 3 4 2 3 2" xfId="37099" xr:uid="{00000000-0005-0000-0000-0000EC530000}"/>
    <cellStyle name="Normal 4 2 6 3 4 2 4" xfId="26277" xr:uid="{00000000-0005-0000-0000-0000ED530000}"/>
    <cellStyle name="Normal 4 2 6 3 4 3" xfId="7347" xr:uid="{00000000-0005-0000-0000-0000EE530000}"/>
    <cellStyle name="Normal 4 2 6 3 4 3 2" xfId="18169" xr:uid="{00000000-0005-0000-0000-0000EF530000}"/>
    <cellStyle name="Normal 4 2 6 3 4 3 2 2" xfId="39814" xr:uid="{00000000-0005-0000-0000-0000F0530000}"/>
    <cellStyle name="Normal 4 2 6 3 4 3 3" xfId="28992" xr:uid="{00000000-0005-0000-0000-0000F1530000}"/>
    <cellStyle name="Normal 4 2 6 3 4 4" xfId="12758" xr:uid="{00000000-0005-0000-0000-0000F2530000}"/>
    <cellStyle name="Normal 4 2 6 3 4 4 2" xfId="34403" xr:uid="{00000000-0005-0000-0000-0000F3530000}"/>
    <cellStyle name="Normal 4 2 6 3 4 5" xfId="23581" xr:uid="{00000000-0005-0000-0000-0000F4530000}"/>
    <cellStyle name="Normal 4 2 6 3 5" xfId="3271" xr:uid="{00000000-0005-0000-0000-0000F5530000}"/>
    <cellStyle name="Normal 4 2 6 3 5 2" xfId="8696" xr:uid="{00000000-0005-0000-0000-0000F6530000}"/>
    <cellStyle name="Normal 4 2 6 3 5 2 2" xfId="19518" xr:uid="{00000000-0005-0000-0000-0000F7530000}"/>
    <cellStyle name="Normal 4 2 6 3 5 2 2 2" xfId="41163" xr:uid="{00000000-0005-0000-0000-0000F8530000}"/>
    <cellStyle name="Normal 4 2 6 3 5 2 3" xfId="30341" xr:uid="{00000000-0005-0000-0000-0000F9530000}"/>
    <cellStyle name="Normal 4 2 6 3 5 3" xfId="14107" xr:uid="{00000000-0005-0000-0000-0000FA530000}"/>
    <cellStyle name="Normal 4 2 6 3 5 3 2" xfId="35752" xr:uid="{00000000-0005-0000-0000-0000FB530000}"/>
    <cellStyle name="Normal 4 2 6 3 5 4" xfId="24930" xr:uid="{00000000-0005-0000-0000-0000FC530000}"/>
    <cellStyle name="Normal 4 2 6 3 6" xfId="6000" xr:uid="{00000000-0005-0000-0000-0000FD530000}"/>
    <cellStyle name="Normal 4 2 6 3 6 2" xfId="16822" xr:uid="{00000000-0005-0000-0000-0000FE530000}"/>
    <cellStyle name="Normal 4 2 6 3 6 2 2" xfId="38467" xr:uid="{00000000-0005-0000-0000-0000FF530000}"/>
    <cellStyle name="Normal 4 2 6 3 6 3" xfId="27645" xr:uid="{00000000-0005-0000-0000-000000540000}"/>
    <cellStyle name="Normal 4 2 6 3 7" xfId="11411" xr:uid="{00000000-0005-0000-0000-000001540000}"/>
    <cellStyle name="Normal 4 2 6 3 7 2" xfId="33056" xr:uid="{00000000-0005-0000-0000-000002540000}"/>
    <cellStyle name="Normal 4 2 6 3 8" xfId="22234" xr:uid="{00000000-0005-0000-0000-000003540000}"/>
    <cellStyle name="Normal 4 2 6 4" xfId="721" xr:uid="{00000000-0005-0000-0000-000004540000}"/>
    <cellStyle name="Normal 4 2 6 4 2" xfId="2070" xr:uid="{00000000-0005-0000-0000-000005540000}"/>
    <cellStyle name="Normal 4 2 6 4 2 2" xfId="4768" xr:uid="{00000000-0005-0000-0000-000006540000}"/>
    <cellStyle name="Normal 4 2 6 4 2 2 2" xfId="10193" xr:uid="{00000000-0005-0000-0000-000007540000}"/>
    <cellStyle name="Normal 4 2 6 4 2 2 2 2" xfId="21015" xr:uid="{00000000-0005-0000-0000-000008540000}"/>
    <cellStyle name="Normal 4 2 6 4 2 2 2 2 2" xfId="42660" xr:uid="{00000000-0005-0000-0000-000009540000}"/>
    <cellStyle name="Normal 4 2 6 4 2 2 2 3" xfId="31838" xr:uid="{00000000-0005-0000-0000-00000A540000}"/>
    <cellStyle name="Normal 4 2 6 4 2 2 3" xfId="15604" xr:uid="{00000000-0005-0000-0000-00000B540000}"/>
    <cellStyle name="Normal 4 2 6 4 2 2 3 2" xfId="37249" xr:uid="{00000000-0005-0000-0000-00000C540000}"/>
    <cellStyle name="Normal 4 2 6 4 2 2 4" xfId="26427" xr:uid="{00000000-0005-0000-0000-00000D540000}"/>
    <cellStyle name="Normal 4 2 6 4 2 3" xfId="7497" xr:uid="{00000000-0005-0000-0000-00000E540000}"/>
    <cellStyle name="Normal 4 2 6 4 2 3 2" xfId="18319" xr:uid="{00000000-0005-0000-0000-00000F540000}"/>
    <cellStyle name="Normal 4 2 6 4 2 3 2 2" xfId="39964" xr:uid="{00000000-0005-0000-0000-000010540000}"/>
    <cellStyle name="Normal 4 2 6 4 2 3 3" xfId="29142" xr:uid="{00000000-0005-0000-0000-000011540000}"/>
    <cellStyle name="Normal 4 2 6 4 2 4" xfId="12908" xr:uid="{00000000-0005-0000-0000-000012540000}"/>
    <cellStyle name="Normal 4 2 6 4 2 4 2" xfId="34553" xr:uid="{00000000-0005-0000-0000-000013540000}"/>
    <cellStyle name="Normal 4 2 6 4 2 5" xfId="23731" xr:uid="{00000000-0005-0000-0000-000014540000}"/>
    <cellStyle name="Normal 4 2 6 4 3" xfId="3421" xr:uid="{00000000-0005-0000-0000-000015540000}"/>
    <cellStyle name="Normal 4 2 6 4 3 2" xfId="8846" xr:uid="{00000000-0005-0000-0000-000016540000}"/>
    <cellStyle name="Normal 4 2 6 4 3 2 2" xfId="19668" xr:uid="{00000000-0005-0000-0000-000017540000}"/>
    <cellStyle name="Normal 4 2 6 4 3 2 2 2" xfId="41313" xr:uid="{00000000-0005-0000-0000-000018540000}"/>
    <cellStyle name="Normal 4 2 6 4 3 2 3" xfId="30491" xr:uid="{00000000-0005-0000-0000-000019540000}"/>
    <cellStyle name="Normal 4 2 6 4 3 3" xfId="14257" xr:uid="{00000000-0005-0000-0000-00001A540000}"/>
    <cellStyle name="Normal 4 2 6 4 3 3 2" xfId="35902" xr:uid="{00000000-0005-0000-0000-00001B540000}"/>
    <cellStyle name="Normal 4 2 6 4 3 4" xfId="25080" xr:uid="{00000000-0005-0000-0000-00001C540000}"/>
    <cellStyle name="Normal 4 2 6 4 4" xfId="6150" xr:uid="{00000000-0005-0000-0000-00001D540000}"/>
    <cellStyle name="Normal 4 2 6 4 4 2" xfId="16972" xr:uid="{00000000-0005-0000-0000-00001E540000}"/>
    <cellStyle name="Normal 4 2 6 4 4 2 2" xfId="38617" xr:uid="{00000000-0005-0000-0000-00001F540000}"/>
    <cellStyle name="Normal 4 2 6 4 4 3" xfId="27795" xr:uid="{00000000-0005-0000-0000-000020540000}"/>
    <cellStyle name="Normal 4 2 6 4 5" xfId="11561" xr:uid="{00000000-0005-0000-0000-000021540000}"/>
    <cellStyle name="Normal 4 2 6 4 5 2" xfId="33206" xr:uid="{00000000-0005-0000-0000-000022540000}"/>
    <cellStyle name="Normal 4 2 6 4 6" xfId="22384" xr:uid="{00000000-0005-0000-0000-000023540000}"/>
    <cellStyle name="Normal 4 2 6 5" xfId="1170" xr:uid="{00000000-0005-0000-0000-000024540000}"/>
    <cellStyle name="Normal 4 2 6 5 2" xfId="2519" xr:uid="{00000000-0005-0000-0000-000025540000}"/>
    <cellStyle name="Normal 4 2 6 5 2 2" xfId="5217" xr:uid="{00000000-0005-0000-0000-000026540000}"/>
    <cellStyle name="Normal 4 2 6 5 2 2 2" xfId="10642" xr:uid="{00000000-0005-0000-0000-000027540000}"/>
    <cellStyle name="Normal 4 2 6 5 2 2 2 2" xfId="21464" xr:uid="{00000000-0005-0000-0000-000028540000}"/>
    <cellStyle name="Normal 4 2 6 5 2 2 2 2 2" xfId="43109" xr:uid="{00000000-0005-0000-0000-000029540000}"/>
    <cellStyle name="Normal 4 2 6 5 2 2 2 3" xfId="32287" xr:uid="{00000000-0005-0000-0000-00002A540000}"/>
    <cellStyle name="Normal 4 2 6 5 2 2 3" xfId="16053" xr:uid="{00000000-0005-0000-0000-00002B540000}"/>
    <cellStyle name="Normal 4 2 6 5 2 2 3 2" xfId="37698" xr:uid="{00000000-0005-0000-0000-00002C540000}"/>
    <cellStyle name="Normal 4 2 6 5 2 2 4" xfId="26876" xr:uid="{00000000-0005-0000-0000-00002D540000}"/>
    <cellStyle name="Normal 4 2 6 5 2 3" xfId="7946" xr:uid="{00000000-0005-0000-0000-00002E540000}"/>
    <cellStyle name="Normal 4 2 6 5 2 3 2" xfId="18768" xr:uid="{00000000-0005-0000-0000-00002F540000}"/>
    <cellStyle name="Normal 4 2 6 5 2 3 2 2" xfId="40413" xr:uid="{00000000-0005-0000-0000-000030540000}"/>
    <cellStyle name="Normal 4 2 6 5 2 3 3" xfId="29591" xr:uid="{00000000-0005-0000-0000-000031540000}"/>
    <cellStyle name="Normal 4 2 6 5 2 4" xfId="13357" xr:uid="{00000000-0005-0000-0000-000032540000}"/>
    <cellStyle name="Normal 4 2 6 5 2 4 2" xfId="35002" xr:uid="{00000000-0005-0000-0000-000033540000}"/>
    <cellStyle name="Normal 4 2 6 5 2 5" xfId="24180" xr:uid="{00000000-0005-0000-0000-000034540000}"/>
    <cellStyle name="Normal 4 2 6 5 3" xfId="3870" xr:uid="{00000000-0005-0000-0000-000035540000}"/>
    <cellStyle name="Normal 4 2 6 5 3 2" xfId="9295" xr:uid="{00000000-0005-0000-0000-000036540000}"/>
    <cellStyle name="Normal 4 2 6 5 3 2 2" xfId="20117" xr:uid="{00000000-0005-0000-0000-000037540000}"/>
    <cellStyle name="Normal 4 2 6 5 3 2 2 2" xfId="41762" xr:uid="{00000000-0005-0000-0000-000038540000}"/>
    <cellStyle name="Normal 4 2 6 5 3 2 3" xfId="30940" xr:uid="{00000000-0005-0000-0000-000039540000}"/>
    <cellStyle name="Normal 4 2 6 5 3 3" xfId="14706" xr:uid="{00000000-0005-0000-0000-00003A540000}"/>
    <cellStyle name="Normal 4 2 6 5 3 3 2" xfId="36351" xr:uid="{00000000-0005-0000-0000-00003B540000}"/>
    <cellStyle name="Normal 4 2 6 5 3 4" xfId="25529" xr:uid="{00000000-0005-0000-0000-00003C540000}"/>
    <cellStyle name="Normal 4 2 6 5 4" xfId="6599" xr:uid="{00000000-0005-0000-0000-00003D540000}"/>
    <cellStyle name="Normal 4 2 6 5 4 2" xfId="17421" xr:uid="{00000000-0005-0000-0000-00003E540000}"/>
    <cellStyle name="Normal 4 2 6 5 4 2 2" xfId="39066" xr:uid="{00000000-0005-0000-0000-00003F540000}"/>
    <cellStyle name="Normal 4 2 6 5 4 3" xfId="28244" xr:uid="{00000000-0005-0000-0000-000040540000}"/>
    <cellStyle name="Normal 4 2 6 5 5" xfId="12010" xr:uid="{00000000-0005-0000-0000-000041540000}"/>
    <cellStyle name="Normal 4 2 6 5 5 2" xfId="33655" xr:uid="{00000000-0005-0000-0000-000042540000}"/>
    <cellStyle name="Normal 4 2 6 5 6" xfId="22833" xr:uid="{00000000-0005-0000-0000-000043540000}"/>
    <cellStyle name="Normal 4 2 6 6" xfId="1621" xr:uid="{00000000-0005-0000-0000-000044540000}"/>
    <cellStyle name="Normal 4 2 6 6 2" xfId="4319" xr:uid="{00000000-0005-0000-0000-000045540000}"/>
    <cellStyle name="Normal 4 2 6 6 2 2" xfId="9744" xr:uid="{00000000-0005-0000-0000-000046540000}"/>
    <cellStyle name="Normal 4 2 6 6 2 2 2" xfId="20566" xr:uid="{00000000-0005-0000-0000-000047540000}"/>
    <cellStyle name="Normal 4 2 6 6 2 2 2 2" xfId="42211" xr:uid="{00000000-0005-0000-0000-000048540000}"/>
    <cellStyle name="Normal 4 2 6 6 2 2 3" xfId="31389" xr:uid="{00000000-0005-0000-0000-000049540000}"/>
    <cellStyle name="Normal 4 2 6 6 2 3" xfId="15155" xr:uid="{00000000-0005-0000-0000-00004A540000}"/>
    <cellStyle name="Normal 4 2 6 6 2 3 2" xfId="36800" xr:uid="{00000000-0005-0000-0000-00004B540000}"/>
    <cellStyle name="Normal 4 2 6 6 2 4" xfId="25978" xr:uid="{00000000-0005-0000-0000-00004C540000}"/>
    <cellStyle name="Normal 4 2 6 6 3" xfId="7048" xr:uid="{00000000-0005-0000-0000-00004D540000}"/>
    <cellStyle name="Normal 4 2 6 6 3 2" xfId="17870" xr:uid="{00000000-0005-0000-0000-00004E540000}"/>
    <cellStyle name="Normal 4 2 6 6 3 2 2" xfId="39515" xr:uid="{00000000-0005-0000-0000-00004F540000}"/>
    <cellStyle name="Normal 4 2 6 6 3 3" xfId="28693" xr:uid="{00000000-0005-0000-0000-000050540000}"/>
    <cellStyle name="Normal 4 2 6 6 4" xfId="12459" xr:uid="{00000000-0005-0000-0000-000051540000}"/>
    <cellStyle name="Normal 4 2 6 6 4 2" xfId="34104" xr:uid="{00000000-0005-0000-0000-000052540000}"/>
    <cellStyle name="Normal 4 2 6 6 5" xfId="23282" xr:uid="{00000000-0005-0000-0000-000053540000}"/>
    <cellStyle name="Normal 4 2 6 7" xfId="2972" xr:uid="{00000000-0005-0000-0000-000054540000}"/>
    <cellStyle name="Normal 4 2 6 7 2" xfId="8397" xr:uid="{00000000-0005-0000-0000-000055540000}"/>
    <cellStyle name="Normal 4 2 6 7 2 2" xfId="19219" xr:uid="{00000000-0005-0000-0000-000056540000}"/>
    <cellStyle name="Normal 4 2 6 7 2 2 2" xfId="40864" xr:uid="{00000000-0005-0000-0000-000057540000}"/>
    <cellStyle name="Normal 4 2 6 7 2 3" xfId="30042" xr:uid="{00000000-0005-0000-0000-000058540000}"/>
    <cellStyle name="Normal 4 2 6 7 3" xfId="13808" xr:uid="{00000000-0005-0000-0000-000059540000}"/>
    <cellStyle name="Normal 4 2 6 7 3 2" xfId="35453" xr:uid="{00000000-0005-0000-0000-00005A540000}"/>
    <cellStyle name="Normal 4 2 6 7 4" xfId="24631" xr:uid="{00000000-0005-0000-0000-00005B540000}"/>
    <cellStyle name="Normal 4 2 6 8" xfId="5701" xr:uid="{00000000-0005-0000-0000-00005C540000}"/>
    <cellStyle name="Normal 4 2 6 8 2" xfId="16523" xr:uid="{00000000-0005-0000-0000-00005D540000}"/>
    <cellStyle name="Normal 4 2 6 8 2 2" xfId="38168" xr:uid="{00000000-0005-0000-0000-00005E540000}"/>
    <cellStyle name="Normal 4 2 6 8 3" xfId="27346" xr:uid="{00000000-0005-0000-0000-00005F540000}"/>
    <cellStyle name="Normal 4 2 6 9" xfId="11112" xr:uid="{00000000-0005-0000-0000-000060540000}"/>
    <cellStyle name="Normal 4 2 6 9 2" xfId="32757" xr:uid="{00000000-0005-0000-0000-000061540000}"/>
    <cellStyle name="Normal 4 2 7" xfId="238" xr:uid="{00000000-0005-0000-0000-000062540000}"/>
    <cellStyle name="Normal 4 2 7 10" xfId="21932" xr:uid="{00000000-0005-0000-0000-000063540000}"/>
    <cellStyle name="Normal 4 2 7 2" xfId="418" xr:uid="{00000000-0005-0000-0000-000064540000}"/>
    <cellStyle name="Normal 4 2 7 2 2" xfId="867" xr:uid="{00000000-0005-0000-0000-000065540000}"/>
    <cellStyle name="Normal 4 2 7 2 2 2" xfId="2216" xr:uid="{00000000-0005-0000-0000-000066540000}"/>
    <cellStyle name="Normal 4 2 7 2 2 2 2" xfId="4914" xr:uid="{00000000-0005-0000-0000-000067540000}"/>
    <cellStyle name="Normal 4 2 7 2 2 2 2 2" xfId="10339" xr:uid="{00000000-0005-0000-0000-000068540000}"/>
    <cellStyle name="Normal 4 2 7 2 2 2 2 2 2" xfId="21161" xr:uid="{00000000-0005-0000-0000-000069540000}"/>
    <cellStyle name="Normal 4 2 7 2 2 2 2 2 2 2" xfId="42806" xr:uid="{00000000-0005-0000-0000-00006A540000}"/>
    <cellStyle name="Normal 4 2 7 2 2 2 2 2 3" xfId="31984" xr:uid="{00000000-0005-0000-0000-00006B540000}"/>
    <cellStyle name="Normal 4 2 7 2 2 2 2 3" xfId="15750" xr:uid="{00000000-0005-0000-0000-00006C540000}"/>
    <cellStyle name="Normal 4 2 7 2 2 2 2 3 2" xfId="37395" xr:uid="{00000000-0005-0000-0000-00006D540000}"/>
    <cellStyle name="Normal 4 2 7 2 2 2 2 4" xfId="26573" xr:uid="{00000000-0005-0000-0000-00006E540000}"/>
    <cellStyle name="Normal 4 2 7 2 2 2 3" xfId="7643" xr:uid="{00000000-0005-0000-0000-00006F540000}"/>
    <cellStyle name="Normal 4 2 7 2 2 2 3 2" xfId="18465" xr:uid="{00000000-0005-0000-0000-000070540000}"/>
    <cellStyle name="Normal 4 2 7 2 2 2 3 2 2" xfId="40110" xr:uid="{00000000-0005-0000-0000-000071540000}"/>
    <cellStyle name="Normal 4 2 7 2 2 2 3 3" xfId="29288" xr:uid="{00000000-0005-0000-0000-000072540000}"/>
    <cellStyle name="Normal 4 2 7 2 2 2 4" xfId="13054" xr:uid="{00000000-0005-0000-0000-000073540000}"/>
    <cellStyle name="Normal 4 2 7 2 2 2 4 2" xfId="34699" xr:uid="{00000000-0005-0000-0000-000074540000}"/>
    <cellStyle name="Normal 4 2 7 2 2 2 5" xfId="23877" xr:uid="{00000000-0005-0000-0000-000075540000}"/>
    <cellStyle name="Normal 4 2 7 2 2 3" xfId="3567" xr:uid="{00000000-0005-0000-0000-000076540000}"/>
    <cellStyle name="Normal 4 2 7 2 2 3 2" xfId="8992" xr:uid="{00000000-0005-0000-0000-000077540000}"/>
    <cellStyle name="Normal 4 2 7 2 2 3 2 2" xfId="19814" xr:uid="{00000000-0005-0000-0000-000078540000}"/>
    <cellStyle name="Normal 4 2 7 2 2 3 2 2 2" xfId="41459" xr:uid="{00000000-0005-0000-0000-000079540000}"/>
    <cellStyle name="Normal 4 2 7 2 2 3 2 3" xfId="30637" xr:uid="{00000000-0005-0000-0000-00007A540000}"/>
    <cellStyle name="Normal 4 2 7 2 2 3 3" xfId="14403" xr:uid="{00000000-0005-0000-0000-00007B540000}"/>
    <cellStyle name="Normal 4 2 7 2 2 3 3 2" xfId="36048" xr:uid="{00000000-0005-0000-0000-00007C540000}"/>
    <cellStyle name="Normal 4 2 7 2 2 3 4" xfId="25226" xr:uid="{00000000-0005-0000-0000-00007D540000}"/>
    <cellStyle name="Normal 4 2 7 2 2 4" xfId="6296" xr:uid="{00000000-0005-0000-0000-00007E540000}"/>
    <cellStyle name="Normal 4 2 7 2 2 4 2" xfId="17118" xr:uid="{00000000-0005-0000-0000-00007F540000}"/>
    <cellStyle name="Normal 4 2 7 2 2 4 2 2" xfId="38763" xr:uid="{00000000-0005-0000-0000-000080540000}"/>
    <cellStyle name="Normal 4 2 7 2 2 4 3" xfId="27941" xr:uid="{00000000-0005-0000-0000-000081540000}"/>
    <cellStyle name="Normal 4 2 7 2 2 5" xfId="11707" xr:uid="{00000000-0005-0000-0000-000082540000}"/>
    <cellStyle name="Normal 4 2 7 2 2 5 2" xfId="33352" xr:uid="{00000000-0005-0000-0000-000083540000}"/>
    <cellStyle name="Normal 4 2 7 2 2 6" xfId="22530" xr:uid="{00000000-0005-0000-0000-000084540000}"/>
    <cellStyle name="Normal 4 2 7 2 3" xfId="1316" xr:uid="{00000000-0005-0000-0000-000085540000}"/>
    <cellStyle name="Normal 4 2 7 2 3 2" xfId="2665" xr:uid="{00000000-0005-0000-0000-000086540000}"/>
    <cellStyle name="Normal 4 2 7 2 3 2 2" xfId="5363" xr:uid="{00000000-0005-0000-0000-000087540000}"/>
    <cellStyle name="Normal 4 2 7 2 3 2 2 2" xfId="10788" xr:uid="{00000000-0005-0000-0000-000088540000}"/>
    <cellStyle name="Normal 4 2 7 2 3 2 2 2 2" xfId="21610" xr:uid="{00000000-0005-0000-0000-000089540000}"/>
    <cellStyle name="Normal 4 2 7 2 3 2 2 2 2 2" xfId="43255" xr:uid="{00000000-0005-0000-0000-00008A540000}"/>
    <cellStyle name="Normal 4 2 7 2 3 2 2 2 3" xfId="32433" xr:uid="{00000000-0005-0000-0000-00008B540000}"/>
    <cellStyle name="Normal 4 2 7 2 3 2 2 3" xfId="16199" xr:uid="{00000000-0005-0000-0000-00008C540000}"/>
    <cellStyle name="Normal 4 2 7 2 3 2 2 3 2" xfId="37844" xr:uid="{00000000-0005-0000-0000-00008D540000}"/>
    <cellStyle name="Normal 4 2 7 2 3 2 2 4" xfId="27022" xr:uid="{00000000-0005-0000-0000-00008E540000}"/>
    <cellStyle name="Normal 4 2 7 2 3 2 3" xfId="8092" xr:uid="{00000000-0005-0000-0000-00008F540000}"/>
    <cellStyle name="Normal 4 2 7 2 3 2 3 2" xfId="18914" xr:uid="{00000000-0005-0000-0000-000090540000}"/>
    <cellStyle name="Normal 4 2 7 2 3 2 3 2 2" xfId="40559" xr:uid="{00000000-0005-0000-0000-000091540000}"/>
    <cellStyle name="Normal 4 2 7 2 3 2 3 3" xfId="29737" xr:uid="{00000000-0005-0000-0000-000092540000}"/>
    <cellStyle name="Normal 4 2 7 2 3 2 4" xfId="13503" xr:uid="{00000000-0005-0000-0000-000093540000}"/>
    <cellStyle name="Normal 4 2 7 2 3 2 4 2" xfId="35148" xr:uid="{00000000-0005-0000-0000-000094540000}"/>
    <cellStyle name="Normal 4 2 7 2 3 2 5" xfId="24326" xr:uid="{00000000-0005-0000-0000-000095540000}"/>
    <cellStyle name="Normal 4 2 7 2 3 3" xfId="4016" xr:uid="{00000000-0005-0000-0000-000096540000}"/>
    <cellStyle name="Normal 4 2 7 2 3 3 2" xfId="9441" xr:uid="{00000000-0005-0000-0000-000097540000}"/>
    <cellStyle name="Normal 4 2 7 2 3 3 2 2" xfId="20263" xr:uid="{00000000-0005-0000-0000-000098540000}"/>
    <cellStyle name="Normal 4 2 7 2 3 3 2 2 2" xfId="41908" xr:uid="{00000000-0005-0000-0000-000099540000}"/>
    <cellStyle name="Normal 4 2 7 2 3 3 2 3" xfId="31086" xr:uid="{00000000-0005-0000-0000-00009A540000}"/>
    <cellStyle name="Normal 4 2 7 2 3 3 3" xfId="14852" xr:uid="{00000000-0005-0000-0000-00009B540000}"/>
    <cellStyle name="Normal 4 2 7 2 3 3 3 2" xfId="36497" xr:uid="{00000000-0005-0000-0000-00009C540000}"/>
    <cellStyle name="Normal 4 2 7 2 3 3 4" xfId="25675" xr:uid="{00000000-0005-0000-0000-00009D540000}"/>
    <cellStyle name="Normal 4 2 7 2 3 4" xfId="6745" xr:uid="{00000000-0005-0000-0000-00009E540000}"/>
    <cellStyle name="Normal 4 2 7 2 3 4 2" xfId="17567" xr:uid="{00000000-0005-0000-0000-00009F540000}"/>
    <cellStyle name="Normal 4 2 7 2 3 4 2 2" xfId="39212" xr:uid="{00000000-0005-0000-0000-0000A0540000}"/>
    <cellStyle name="Normal 4 2 7 2 3 4 3" xfId="28390" xr:uid="{00000000-0005-0000-0000-0000A1540000}"/>
    <cellStyle name="Normal 4 2 7 2 3 5" xfId="12156" xr:uid="{00000000-0005-0000-0000-0000A2540000}"/>
    <cellStyle name="Normal 4 2 7 2 3 5 2" xfId="33801" xr:uid="{00000000-0005-0000-0000-0000A3540000}"/>
    <cellStyle name="Normal 4 2 7 2 3 6" xfId="22979" xr:uid="{00000000-0005-0000-0000-0000A4540000}"/>
    <cellStyle name="Normal 4 2 7 2 4" xfId="1767" xr:uid="{00000000-0005-0000-0000-0000A5540000}"/>
    <cellStyle name="Normal 4 2 7 2 4 2" xfId="4465" xr:uid="{00000000-0005-0000-0000-0000A6540000}"/>
    <cellStyle name="Normal 4 2 7 2 4 2 2" xfId="9890" xr:uid="{00000000-0005-0000-0000-0000A7540000}"/>
    <cellStyle name="Normal 4 2 7 2 4 2 2 2" xfId="20712" xr:uid="{00000000-0005-0000-0000-0000A8540000}"/>
    <cellStyle name="Normal 4 2 7 2 4 2 2 2 2" xfId="42357" xr:uid="{00000000-0005-0000-0000-0000A9540000}"/>
    <cellStyle name="Normal 4 2 7 2 4 2 2 3" xfId="31535" xr:uid="{00000000-0005-0000-0000-0000AA540000}"/>
    <cellStyle name="Normal 4 2 7 2 4 2 3" xfId="15301" xr:uid="{00000000-0005-0000-0000-0000AB540000}"/>
    <cellStyle name="Normal 4 2 7 2 4 2 3 2" xfId="36946" xr:uid="{00000000-0005-0000-0000-0000AC540000}"/>
    <cellStyle name="Normal 4 2 7 2 4 2 4" xfId="26124" xr:uid="{00000000-0005-0000-0000-0000AD540000}"/>
    <cellStyle name="Normal 4 2 7 2 4 3" xfId="7194" xr:uid="{00000000-0005-0000-0000-0000AE540000}"/>
    <cellStyle name="Normal 4 2 7 2 4 3 2" xfId="18016" xr:uid="{00000000-0005-0000-0000-0000AF540000}"/>
    <cellStyle name="Normal 4 2 7 2 4 3 2 2" xfId="39661" xr:uid="{00000000-0005-0000-0000-0000B0540000}"/>
    <cellStyle name="Normal 4 2 7 2 4 3 3" xfId="28839" xr:uid="{00000000-0005-0000-0000-0000B1540000}"/>
    <cellStyle name="Normal 4 2 7 2 4 4" xfId="12605" xr:uid="{00000000-0005-0000-0000-0000B2540000}"/>
    <cellStyle name="Normal 4 2 7 2 4 4 2" xfId="34250" xr:uid="{00000000-0005-0000-0000-0000B3540000}"/>
    <cellStyle name="Normal 4 2 7 2 4 5" xfId="23428" xr:uid="{00000000-0005-0000-0000-0000B4540000}"/>
    <cellStyle name="Normal 4 2 7 2 5" xfId="3118" xr:uid="{00000000-0005-0000-0000-0000B5540000}"/>
    <cellStyle name="Normal 4 2 7 2 5 2" xfId="8543" xr:uid="{00000000-0005-0000-0000-0000B6540000}"/>
    <cellStyle name="Normal 4 2 7 2 5 2 2" xfId="19365" xr:uid="{00000000-0005-0000-0000-0000B7540000}"/>
    <cellStyle name="Normal 4 2 7 2 5 2 2 2" xfId="41010" xr:uid="{00000000-0005-0000-0000-0000B8540000}"/>
    <cellStyle name="Normal 4 2 7 2 5 2 3" xfId="30188" xr:uid="{00000000-0005-0000-0000-0000B9540000}"/>
    <cellStyle name="Normal 4 2 7 2 5 3" xfId="13954" xr:uid="{00000000-0005-0000-0000-0000BA540000}"/>
    <cellStyle name="Normal 4 2 7 2 5 3 2" xfId="35599" xr:uid="{00000000-0005-0000-0000-0000BB540000}"/>
    <cellStyle name="Normal 4 2 7 2 5 4" xfId="24777" xr:uid="{00000000-0005-0000-0000-0000BC540000}"/>
    <cellStyle name="Normal 4 2 7 2 6" xfId="5847" xr:uid="{00000000-0005-0000-0000-0000BD540000}"/>
    <cellStyle name="Normal 4 2 7 2 6 2" xfId="16669" xr:uid="{00000000-0005-0000-0000-0000BE540000}"/>
    <cellStyle name="Normal 4 2 7 2 6 2 2" xfId="38314" xr:uid="{00000000-0005-0000-0000-0000BF540000}"/>
    <cellStyle name="Normal 4 2 7 2 6 3" xfId="27492" xr:uid="{00000000-0005-0000-0000-0000C0540000}"/>
    <cellStyle name="Normal 4 2 7 2 7" xfId="11258" xr:uid="{00000000-0005-0000-0000-0000C1540000}"/>
    <cellStyle name="Normal 4 2 7 2 7 2" xfId="32903" xr:uid="{00000000-0005-0000-0000-0000C2540000}"/>
    <cellStyle name="Normal 4 2 7 2 8" xfId="22081" xr:uid="{00000000-0005-0000-0000-0000C3540000}"/>
    <cellStyle name="Normal 4 2 7 3" xfId="568" xr:uid="{00000000-0005-0000-0000-0000C4540000}"/>
    <cellStyle name="Normal 4 2 7 3 2" xfId="1017" xr:uid="{00000000-0005-0000-0000-0000C5540000}"/>
    <cellStyle name="Normal 4 2 7 3 2 2" xfId="2366" xr:uid="{00000000-0005-0000-0000-0000C6540000}"/>
    <cellStyle name="Normal 4 2 7 3 2 2 2" xfId="5064" xr:uid="{00000000-0005-0000-0000-0000C7540000}"/>
    <cellStyle name="Normal 4 2 7 3 2 2 2 2" xfId="10489" xr:uid="{00000000-0005-0000-0000-0000C8540000}"/>
    <cellStyle name="Normal 4 2 7 3 2 2 2 2 2" xfId="21311" xr:uid="{00000000-0005-0000-0000-0000C9540000}"/>
    <cellStyle name="Normal 4 2 7 3 2 2 2 2 2 2" xfId="42956" xr:uid="{00000000-0005-0000-0000-0000CA540000}"/>
    <cellStyle name="Normal 4 2 7 3 2 2 2 2 3" xfId="32134" xr:uid="{00000000-0005-0000-0000-0000CB540000}"/>
    <cellStyle name="Normal 4 2 7 3 2 2 2 3" xfId="15900" xr:uid="{00000000-0005-0000-0000-0000CC540000}"/>
    <cellStyle name="Normal 4 2 7 3 2 2 2 3 2" xfId="37545" xr:uid="{00000000-0005-0000-0000-0000CD540000}"/>
    <cellStyle name="Normal 4 2 7 3 2 2 2 4" xfId="26723" xr:uid="{00000000-0005-0000-0000-0000CE540000}"/>
    <cellStyle name="Normal 4 2 7 3 2 2 3" xfId="7793" xr:uid="{00000000-0005-0000-0000-0000CF540000}"/>
    <cellStyle name="Normal 4 2 7 3 2 2 3 2" xfId="18615" xr:uid="{00000000-0005-0000-0000-0000D0540000}"/>
    <cellStyle name="Normal 4 2 7 3 2 2 3 2 2" xfId="40260" xr:uid="{00000000-0005-0000-0000-0000D1540000}"/>
    <cellStyle name="Normal 4 2 7 3 2 2 3 3" xfId="29438" xr:uid="{00000000-0005-0000-0000-0000D2540000}"/>
    <cellStyle name="Normal 4 2 7 3 2 2 4" xfId="13204" xr:uid="{00000000-0005-0000-0000-0000D3540000}"/>
    <cellStyle name="Normal 4 2 7 3 2 2 4 2" xfId="34849" xr:uid="{00000000-0005-0000-0000-0000D4540000}"/>
    <cellStyle name="Normal 4 2 7 3 2 2 5" xfId="24027" xr:uid="{00000000-0005-0000-0000-0000D5540000}"/>
    <cellStyle name="Normal 4 2 7 3 2 3" xfId="3717" xr:uid="{00000000-0005-0000-0000-0000D6540000}"/>
    <cellStyle name="Normal 4 2 7 3 2 3 2" xfId="9142" xr:uid="{00000000-0005-0000-0000-0000D7540000}"/>
    <cellStyle name="Normal 4 2 7 3 2 3 2 2" xfId="19964" xr:uid="{00000000-0005-0000-0000-0000D8540000}"/>
    <cellStyle name="Normal 4 2 7 3 2 3 2 2 2" xfId="41609" xr:uid="{00000000-0005-0000-0000-0000D9540000}"/>
    <cellStyle name="Normal 4 2 7 3 2 3 2 3" xfId="30787" xr:uid="{00000000-0005-0000-0000-0000DA540000}"/>
    <cellStyle name="Normal 4 2 7 3 2 3 3" xfId="14553" xr:uid="{00000000-0005-0000-0000-0000DB540000}"/>
    <cellStyle name="Normal 4 2 7 3 2 3 3 2" xfId="36198" xr:uid="{00000000-0005-0000-0000-0000DC540000}"/>
    <cellStyle name="Normal 4 2 7 3 2 3 4" xfId="25376" xr:uid="{00000000-0005-0000-0000-0000DD540000}"/>
    <cellStyle name="Normal 4 2 7 3 2 4" xfId="6446" xr:uid="{00000000-0005-0000-0000-0000DE540000}"/>
    <cellStyle name="Normal 4 2 7 3 2 4 2" xfId="17268" xr:uid="{00000000-0005-0000-0000-0000DF540000}"/>
    <cellStyle name="Normal 4 2 7 3 2 4 2 2" xfId="38913" xr:uid="{00000000-0005-0000-0000-0000E0540000}"/>
    <cellStyle name="Normal 4 2 7 3 2 4 3" xfId="28091" xr:uid="{00000000-0005-0000-0000-0000E1540000}"/>
    <cellStyle name="Normal 4 2 7 3 2 5" xfId="11857" xr:uid="{00000000-0005-0000-0000-0000E2540000}"/>
    <cellStyle name="Normal 4 2 7 3 2 5 2" xfId="33502" xr:uid="{00000000-0005-0000-0000-0000E3540000}"/>
    <cellStyle name="Normal 4 2 7 3 2 6" xfId="22680" xr:uid="{00000000-0005-0000-0000-0000E4540000}"/>
    <cellStyle name="Normal 4 2 7 3 3" xfId="1466" xr:uid="{00000000-0005-0000-0000-0000E5540000}"/>
    <cellStyle name="Normal 4 2 7 3 3 2" xfId="2815" xr:uid="{00000000-0005-0000-0000-0000E6540000}"/>
    <cellStyle name="Normal 4 2 7 3 3 2 2" xfId="5513" xr:uid="{00000000-0005-0000-0000-0000E7540000}"/>
    <cellStyle name="Normal 4 2 7 3 3 2 2 2" xfId="10938" xr:uid="{00000000-0005-0000-0000-0000E8540000}"/>
    <cellStyle name="Normal 4 2 7 3 3 2 2 2 2" xfId="21760" xr:uid="{00000000-0005-0000-0000-0000E9540000}"/>
    <cellStyle name="Normal 4 2 7 3 3 2 2 2 2 2" xfId="43405" xr:uid="{00000000-0005-0000-0000-0000EA540000}"/>
    <cellStyle name="Normal 4 2 7 3 3 2 2 2 3" xfId="32583" xr:uid="{00000000-0005-0000-0000-0000EB540000}"/>
    <cellStyle name="Normal 4 2 7 3 3 2 2 3" xfId="16349" xr:uid="{00000000-0005-0000-0000-0000EC540000}"/>
    <cellStyle name="Normal 4 2 7 3 3 2 2 3 2" xfId="37994" xr:uid="{00000000-0005-0000-0000-0000ED540000}"/>
    <cellStyle name="Normal 4 2 7 3 3 2 2 4" xfId="27172" xr:uid="{00000000-0005-0000-0000-0000EE540000}"/>
    <cellStyle name="Normal 4 2 7 3 3 2 3" xfId="8242" xr:uid="{00000000-0005-0000-0000-0000EF540000}"/>
    <cellStyle name="Normal 4 2 7 3 3 2 3 2" xfId="19064" xr:uid="{00000000-0005-0000-0000-0000F0540000}"/>
    <cellStyle name="Normal 4 2 7 3 3 2 3 2 2" xfId="40709" xr:uid="{00000000-0005-0000-0000-0000F1540000}"/>
    <cellStyle name="Normal 4 2 7 3 3 2 3 3" xfId="29887" xr:uid="{00000000-0005-0000-0000-0000F2540000}"/>
    <cellStyle name="Normal 4 2 7 3 3 2 4" xfId="13653" xr:uid="{00000000-0005-0000-0000-0000F3540000}"/>
    <cellStyle name="Normal 4 2 7 3 3 2 4 2" xfId="35298" xr:uid="{00000000-0005-0000-0000-0000F4540000}"/>
    <cellStyle name="Normal 4 2 7 3 3 2 5" xfId="24476" xr:uid="{00000000-0005-0000-0000-0000F5540000}"/>
    <cellStyle name="Normal 4 2 7 3 3 3" xfId="4166" xr:uid="{00000000-0005-0000-0000-0000F6540000}"/>
    <cellStyle name="Normal 4 2 7 3 3 3 2" xfId="9591" xr:uid="{00000000-0005-0000-0000-0000F7540000}"/>
    <cellStyle name="Normal 4 2 7 3 3 3 2 2" xfId="20413" xr:uid="{00000000-0005-0000-0000-0000F8540000}"/>
    <cellStyle name="Normal 4 2 7 3 3 3 2 2 2" xfId="42058" xr:uid="{00000000-0005-0000-0000-0000F9540000}"/>
    <cellStyle name="Normal 4 2 7 3 3 3 2 3" xfId="31236" xr:uid="{00000000-0005-0000-0000-0000FA540000}"/>
    <cellStyle name="Normal 4 2 7 3 3 3 3" xfId="15002" xr:uid="{00000000-0005-0000-0000-0000FB540000}"/>
    <cellStyle name="Normal 4 2 7 3 3 3 3 2" xfId="36647" xr:uid="{00000000-0005-0000-0000-0000FC540000}"/>
    <cellStyle name="Normal 4 2 7 3 3 3 4" xfId="25825" xr:uid="{00000000-0005-0000-0000-0000FD540000}"/>
    <cellStyle name="Normal 4 2 7 3 3 4" xfId="6895" xr:uid="{00000000-0005-0000-0000-0000FE540000}"/>
    <cellStyle name="Normal 4 2 7 3 3 4 2" xfId="17717" xr:uid="{00000000-0005-0000-0000-0000FF540000}"/>
    <cellStyle name="Normal 4 2 7 3 3 4 2 2" xfId="39362" xr:uid="{00000000-0005-0000-0000-000000550000}"/>
    <cellStyle name="Normal 4 2 7 3 3 4 3" xfId="28540" xr:uid="{00000000-0005-0000-0000-000001550000}"/>
    <cellStyle name="Normal 4 2 7 3 3 5" xfId="12306" xr:uid="{00000000-0005-0000-0000-000002550000}"/>
    <cellStyle name="Normal 4 2 7 3 3 5 2" xfId="33951" xr:uid="{00000000-0005-0000-0000-000003550000}"/>
    <cellStyle name="Normal 4 2 7 3 3 6" xfId="23129" xr:uid="{00000000-0005-0000-0000-000004550000}"/>
    <cellStyle name="Normal 4 2 7 3 4" xfId="1917" xr:uid="{00000000-0005-0000-0000-000005550000}"/>
    <cellStyle name="Normal 4 2 7 3 4 2" xfId="4615" xr:uid="{00000000-0005-0000-0000-000006550000}"/>
    <cellStyle name="Normal 4 2 7 3 4 2 2" xfId="10040" xr:uid="{00000000-0005-0000-0000-000007550000}"/>
    <cellStyle name="Normal 4 2 7 3 4 2 2 2" xfId="20862" xr:uid="{00000000-0005-0000-0000-000008550000}"/>
    <cellStyle name="Normal 4 2 7 3 4 2 2 2 2" xfId="42507" xr:uid="{00000000-0005-0000-0000-000009550000}"/>
    <cellStyle name="Normal 4 2 7 3 4 2 2 3" xfId="31685" xr:uid="{00000000-0005-0000-0000-00000A550000}"/>
    <cellStyle name="Normal 4 2 7 3 4 2 3" xfId="15451" xr:uid="{00000000-0005-0000-0000-00000B550000}"/>
    <cellStyle name="Normal 4 2 7 3 4 2 3 2" xfId="37096" xr:uid="{00000000-0005-0000-0000-00000C550000}"/>
    <cellStyle name="Normal 4 2 7 3 4 2 4" xfId="26274" xr:uid="{00000000-0005-0000-0000-00000D550000}"/>
    <cellStyle name="Normal 4 2 7 3 4 3" xfId="7344" xr:uid="{00000000-0005-0000-0000-00000E550000}"/>
    <cellStyle name="Normal 4 2 7 3 4 3 2" xfId="18166" xr:uid="{00000000-0005-0000-0000-00000F550000}"/>
    <cellStyle name="Normal 4 2 7 3 4 3 2 2" xfId="39811" xr:uid="{00000000-0005-0000-0000-000010550000}"/>
    <cellStyle name="Normal 4 2 7 3 4 3 3" xfId="28989" xr:uid="{00000000-0005-0000-0000-000011550000}"/>
    <cellStyle name="Normal 4 2 7 3 4 4" xfId="12755" xr:uid="{00000000-0005-0000-0000-000012550000}"/>
    <cellStyle name="Normal 4 2 7 3 4 4 2" xfId="34400" xr:uid="{00000000-0005-0000-0000-000013550000}"/>
    <cellStyle name="Normal 4 2 7 3 4 5" xfId="23578" xr:uid="{00000000-0005-0000-0000-000014550000}"/>
    <cellStyle name="Normal 4 2 7 3 5" xfId="3268" xr:uid="{00000000-0005-0000-0000-000015550000}"/>
    <cellStyle name="Normal 4 2 7 3 5 2" xfId="8693" xr:uid="{00000000-0005-0000-0000-000016550000}"/>
    <cellStyle name="Normal 4 2 7 3 5 2 2" xfId="19515" xr:uid="{00000000-0005-0000-0000-000017550000}"/>
    <cellStyle name="Normal 4 2 7 3 5 2 2 2" xfId="41160" xr:uid="{00000000-0005-0000-0000-000018550000}"/>
    <cellStyle name="Normal 4 2 7 3 5 2 3" xfId="30338" xr:uid="{00000000-0005-0000-0000-000019550000}"/>
    <cellStyle name="Normal 4 2 7 3 5 3" xfId="14104" xr:uid="{00000000-0005-0000-0000-00001A550000}"/>
    <cellStyle name="Normal 4 2 7 3 5 3 2" xfId="35749" xr:uid="{00000000-0005-0000-0000-00001B550000}"/>
    <cellStyle name="Normal 4 2 7 3 5 4" xfId="24927" xr:uid="{00000000-0005-0000-0000-00001C550000}"/>
    <cellStyle name="Normal 4 2 7 3 6" xfId="5997" xr:uid="{00000000-0005-0000-0000-00001D550000}"/>
    <cellStyle name="Normal 4 2 7 3 6 2" xfId="16819" xr:uid="{00000000-0005-0000-0000-00001E550000}"/>
    <cellStyle name="Normal 4 2 7 3 6 2 2" xfId="38464" xr:uid="{00000000-0005-0000-0000-00001F550000}"/>
    <cellStyle name="Normal 4 2 7 3 6 3" xfId="27642" xr:uid="{00000000-0005-0000-0000-000020550000}"/>
    <cellStyle name="Normal 4 2 7 3 7" xfId="11408" xr:uid="{00000000-0005-0000-0000-000021550000}"/>
    <cellStyle name="Normal 4 2 7 3 7 2" xfId="33053" xr:uid="{00000000-0005-0000-0000-000022550000}"/>
    <cellStyle name="Normal 4 2 7 3 8" xfId="22231" xr:uid="{00000000-0005-0000-0000-000023550000}"/>
    <cellStyle name="Normal 4 2 7 4" xfId="718" xr:uid="{00000000-0005-0000-0000-000024550000}"/>
    <cellStyle name="Normal 4 2 7 4 2" xfId="2067" xr:uid="{00000000-0005-0000-0000-000025550000}"/>
    <cellStyle name="Normal 4 2 7 4 2 2" xfId="4765" xr:uid="{00000000-0005-0000-0000-000026550000}"/>
    <cellStyle name="Normal 4 2 7 4 2 2 2" xfId="10190" xr:uid="{00000000-0005-0000-0000-000027550000}"/>
    <cellStyle name="Normal 4 2 7 4 2 2 2 2" xfId="21012" xr:uid="{00000000-0005-0000-0000-000028550000}"/>
    <cellStyle name="Normal 4 2 7 4 2 2 2 2 2" xfId="42657" xr:uid="{00000000-0005-0000-0000-000029550000}"/>
    <cellStyle name="Normal 4 2 7 4 2 2 2 3" xfId="31835" xr:uid="{00000000-0005-0000-0000-00002A550000}"/>
    <cellStyle name="Normal 4 2 7 4 2 2 3" xfId="15601" xr:uid="{00000000-0005-0000-0000-00002B550000}"/>
    <cellStyle name="Normal 4 2 7 4 2 2 3 2" xfId="37246" xr:uid="{00000000-0005-0000-0000-00002C550000}"/>
    <cellStyle name="Normal 4 2 7 4 2 2 4" xfId="26424" xr:uid="{00000000-0005-0000-0000-00002D550000}"/>
    <cellStyle name="Normal 4 2 7 4 2 3" xfId="7494" xr:uid="{00000000-0005-0000-0000-00002E550000}"/>
    <cellStyle name="Normal 4 2 7 4 2 3 2" xfId="18316" xr:uid="{00000000-0005-0000-0000-00002F550000}"/>
    <cellStyle name="Normal 4 2 7 4 2 3 2 2" xfId="39961" xr:uid="{00000000-0005-0000-0000-000030550000}"/>
    <cellStyle name="Normal 4 2 7 4 2 3 3" xfId="29139" xr:uid="{00000000-0005-0000-0000-000031550000}"/>
    <cellStyle name="Normal 4 2 7 4 2 4" xfId="12905" xr:uid="{00000000-0005-0000-0000-000032550000}"/>
    <cellStyle name="Normal 4 2 7 4 2 4 2" xfId="34550" xr:uid="{00000000-0005-0000-0000-000033550000}"/>
    <cellStyle name="Normal 4 2 7 4 2 5" xfId="23728" xr:uid="{00000000-0005-0000-0000-000034550000}"/>
    <cellStyle name="Normal 4 2 7 4 3" xfId="3418" xr:uid="{00000000-0005-0000-0000-000035550000}"/>
    <cellStyle name="Normal 4 2 7 4 3 2" xfId="8843" xr:uid="{00000000-0005-0000-0000-000036550000}"/>
    <cellStyle name="Normal 4 2 7 4 3 2 2" xfId="19665" xr:uid="{00000000-0005-0000-0000-000037550000}"/>
    <cellStyle name="Normal 4 2 7 4 3 2 2 2" xfId="41310" xr:uid="{00000000-0005-0000-0000-000038550000}"/>
    <cellStyle name="Normal 4 2 7 4 3 2 3" xfId="30488" xr:uid="{00000000-0005-0000-0000-000039550000}"/>
    <cellStyle name="Normal 4 2 7 4 3 3" xfId="14254" xr:uid="{00000000-0005-0000-0000-00003A550000}"/>
    <cellStyle name="Normal 4 2 7 4 3 3 2" xfId="35899" xr:uid="{00000000-0005-0000-0000-00003B550000}"/>
    <cellStyle name="Normal 4 2 7 4 3 4" xfId="25077" xr:uid="{00000000-0005-0000-0000-00003C550000}"/>
    <cellStyle name="Normal 4 2 7 4 4" xfId="6147" xr:uid="{00000000-0005-0000-0000-00003D550000}"/>
    <cellStyle name="Normal 4 2 7 4 4 2" xfId="16969" xr:uid="{00000000-0005-0000-0000-00003E550000}"/>
    <cellStyle name="Normal 4 2 7 4 4 2 2" xfId="38614" xr:uid="{00000000-0005-0000-0000-00003F550000}"/>
    <cellStyle name="Normal 4 2 7 4 4 3" xfId="27792" xr:uid="{00000000-0005-0000-0000-000040550000}"/>
    <cellStyle name="Normal 4 2 7 4 5" xfId="11558" xr:uid="{00000000-0005-0000-0000-000041550000}"/>
    <cellStyle name="Normal 4 2 7 4 5 2" xfId="33203" xr:uid="{00000000-0005-0000-0000-000042550000}"/>
    <cellStyle name="Normal 4 2 7 4 6" xfId="22381" xr:uid="{00000000-0005-0000-0000-000043550000}"/>
    <cellStyle name="Normal 4 2 7 5" xfId="1167" xr:uid="{00000000-0005-0000-0000-000044550000}"/>
    <cellStyle name="Normal 4 2 7 5 2" xfId="2516" xr:uid="{00000000-0005-0000-0000-000045550000}"/>
    <cellStyle name="Normal 4 2 7 5 2 2" xfId="5214" xr:uid="{00000000-0005-0000-0000-000046550000}"/>
    <cellStyle name="Normal 4 2 7 5 2 2 2" xfId="10639" xr:uid="{00000000-0005-0000-0000-000047550000}"/>
    <cellStyle name="Normal 4 2 7 5 2 2 2 2" xfId="21461" xr:uid="{00000000-0005-0000-0000-000048550000}"/>
    <cellStyle name="Normal 4 2 7 5 2 2 2 2 2" xfId="43106" xr:uid="{00000000-0005-0000-0000-000049550000}"/>
    <cellStyle name="Normal 4 2 7 5 2 2 2 3" xfId="32284" xr:uid="{00000000-0005-0000-0000-00004A550000}"/>
    <cellStyle name="Normal 4 2 7 5 2 2 3" xfId="16050" xr:uid="{00000000-0005-0000-0000-00004B550000}"/>
    <cellStyle name="Normal 4 2 7 5 2 2 3 2" xfId="37695" xr:uid="{00000000-0005-0000-0000-00004C550000}"/>
    <cellStyle name="Normal 4 2 7 5 2 2 4" xfId="26873" xr:uid="{00000000-0005-0000-0000-00004D550000}"/>
    <cellStyle name="Normal 4 2 7 5 2 3" xfId="7943" xr:uid="{00000000-0005-0000-0000-00004E550000}"/>
    <cellStyle name="Normal 4 2 7 5 2 3 2" xfId="18765" xr:uid="{00000000-0005-0000-0000-00004F550000}"/>
    <cellStyle name="Normal 4 2 7 5 2 3 2 2" xfId="40410" xr:uid="{00000000-0005-0000-0000-000050550000}"/>
    <cellStyle name="Normal 4 2 7 5 2 3 3" xfId="29588" xr:uid="{00000000-0005-0000-0000-000051550000}"/>
    <cellStyle name="Normal 4 2 7 5 2 4" xfId="13354" xr:uid="{00000000-0005-0000-0000-000052550000}"/>
    <cellStyle name="Normal 4 2 7 5 2 4 2" xfId="34999" xr:uid="{00000000-0005-0000-0000-000053550000}"/>
    <cellStyle name="Normal 4 2 7 5 2 5" xfId="24177" xr:uid="{00000000-0005-0000-0000-000054550000}"/>
    <cellStyle name="Normal 4 2 7 5 3" xfId="3867" xr:uid="{00000000-0005-0000-0000-000055550000}"/>
    <cellStyle name="Normal 4 2 7 5 3 2" xfId="9292" xr:uid="{00000000-0005-0000-0000-000056550000}"/>
    <cellStyle name="Normal 4 2 7 5 3 2 2" xfId="20114" xr:uid="{00000000-0005-0000-0000-000057550000}"/>
    <cellStyle name="Normal 4 2 7 5 3 2 2 2" xfId="41759" xr:uid="{00000000-0005-0000-0000-000058550000}"/>
    <cellStyle name="Normal 4 2 7 5 3 2 3" xfId="30937" xr:uid="{00000000-0005-0000-0000-000059550000}"/>
    <cellStyle name="Normal 4 2 7 5 3 3" xfId="14703" xr:uid="{00000000-0005-0000-0000-00005A550000}"/>
    <cellStyle name="Normal 4 2 7 5 3 3 2" xfId="36348" xr:uid="{00000000-0005-0000-0000-00005B550000}"/>
    <cellStyle name="Normal 4 2 7 5 3 4" xfId="25526" xr:uid="{00000000-0005-0000-0000-00005C550000}"/>
    <cellStyle name="Normal 4 2 7 5 4" xfId="6596" xr:uid="{00000000-0005-0000-0000-00005D550000}"/>
    <cellStyle name="Normal 4 2 7 5 4 2" xfId="17418" xr:uid="{00000000-0005-0000-0000-00005E550000}"/>
    <cellStyle name="Normal 4 2 7 5 4 2 2" xfId="39063" xr:uid="{00000000-0005-0000-0000-00005F550000}"/>
    <cellStyle name="Normal 4 2 7 5 4 3" xfId="28241" xr:uid="{00000000-0005-0000-0000-000060550000}"/>
    <cellStyle name="Normal 4 2 7 5 5" xfId="12007" xr:uid="{00000000-0005-0000-0000-000061550000}"/>
    <cellStyle name="Normal 4 2 7 5 5 2" xfId="33652" xr:uid="{00000000-0005-0000-0000-000062550000}"/>
    <cellStyle name="Normal 4 2 7 5 6" xfId="22830" xr:uid="{00000000-0005-0000-0000-000063550000}"/>
    <cellStyle name="Normal 4 2 7 6" xfId="1618" xr:uid="{00000000-0005-0000-0000-000064550000}"/>
    <cellStyle name="Normal 4 2 7 6 2" xfId="4316" xr:uid="{00000000-0005-0000-0000-000065550000}"/>
    <cellStyle name="Normal 4 2 7 6 2 2" xfId="9741" xr:uid="{00000000-0005-0000-0000-000066550000}"/>
    <cellStyle name="Normal 4 2 7 6 2 2 2" xfId="20563" xr:uid="{00000000-0005-0000-0000-000067550000}"/>
    <cellStyle name="Normal 4 2 7 6 2 2 2 2" xfId="42208" xr:uid="{00000000-0005-0000-0000-000068550000}"/>
    <cellStyle name="Normal 4 2 7 6 2 2 3" xfId="31386" xr:uid="{00000000-0005-0000-0000-000069550000}"/>
    <cellStyle name="Normal 4 2 7 6 2 3" xfId="15152" xr:uid="{00000000-0005-0000-0000-00006A550000}"/>
    <cellStyle name="Normal 4 2 7 6 2 3 2" xfId="36797" xr:uid="{00000000-0005-0000-0000-00006B550000}"/>
    <cellStyle name="Normal 4 2 7 6 2 4" xfId="25975" xr:uid="{00000000-0005-0000-0000-00006C550000}"/>
    <cellStyle name="Normal 4 2 7 6 3" xfId="7045" xr:uid="{00000000-0005-0000-0000-00006D550000}"/>
    <cellStyle name="Normal 4 2 7 6 3 2" xfId="17867" xr:uid="{00000000-0005-0000-0000-00006E550000}"/>
    <cellStyle name="Normal 4 2 7 6 3 2 2" xfId="39512" xr:uid="{00000000-0005-0000-0000-00006F550000}"/>
    <cellStyle name="Normal 4 2 7 6 3 3" xfId="28690" xr:uid="{00000000-0005-0000-0000-000070550000}"/>
    <cellStyle name="Normal 4 2 7 6 4" xfId="12456" xr:uid="{00000000-0005-0000-0000-000071550000}"/>
    <cellStyle name="Normal 4 2 7 6 4 2" xfId="34101" xr:uid="{00000000-0005-0000-0000-000072550000}"/>
    <cellStyle name="Normal 4 2 7 6 5" xfId="23279" xr:uid="{00000000-0005-0000-0000-000073550000}"/>
    <cellStyle name="Normal 4 2 7 7" xfId="2969" xr:uid="{00000000-0005-0000-0000-000074550000}"/>
    <cellStyle name="Normal 4 2 7 7 2" xfId="8394" xr:uid="{00000000-0005-0000-0000-000075550000}"/>
    <cellStyle name="Normal 4 2 7 7 2 2" xfId="19216" xr:uid="{00000000-0005-0000-0000-000076550000}"/>
    <cellStyle name="Normal 4 2 7 7 2 2 2" xfId="40861" xr:uid="{00000000-0005-0000-0000-000077550000}"/>
    <cellStyle name="Normal 4 2 7 7 2 3" xfId="30039" xr:uid="{00000000-0005-0000-0000-000078550000}"/>
    <cellStyle name="Normal 4 2 7 7 3" xfId="13805" xr:uid="{00000000-0005-0000-0000-000079550000}"/>
    <cellStyle name="Normal 4 2 7 7 3 2" xfId="35450" xr:uid="{00000000-0005-0000-0000-00007A550000}"/>
    <cellStyle name="Normal 4 2 7 7 4" xfId="24628" xr:uid="{00000000-0005-0000-0000-00007B550000}"/>
    <cellStyle name="Normal 4 2 7 8" xfId="5698" xr:uid="{00000000-0005-0000-0000-00007C550000}"/>
    <cellStyle name="Normal 4 2 7 8 2" xfId="16520" xr:uid="{00000000-0005-0000-0000-00007D550000}"/>
    <cellStyle name="Normal 4 2 7 8 2 2" xfId="38165" xr:uid="{00000000-0005-0000-0000-00007E550000}"/>
    <cellStyle name="Normal 4 2 7 8 3" xfId="27343" xr:uid="{00000000-0005-0000-0000-00007F550000}"/>
    <cellStyle name="Normal 4 2 7 9" xfId="11109" xr:uid="{00000000-0005-0000-0000-000080550000}"/>
    <cellStyle name="Normal 4 2 7 9 2" xfId="32754" xr:uid="{00000000-0005-0000-0000-000081550000}"/>
    <cellStyle name="Normal 4 2 8" xfId="343" xr:uid="{00000000-0005-0000-0000-000082550000}"/>
    <cellStyle name="Normal 4 2 8 2" xfId="792" xr:uid="{00000000-0005-0000-0000-000083550000}"/>
    <cellStyle name="Normal 4 2 8 2 2" xfId="2141" xr:uid="{00000000-0005-0000-0000-000084550000}"/>
    <cellStyle name="Normal 4 2 8 2 2 2" xfId="4839" xr:uid="{00000000-0005-0000-0000-000085550000}"/>
    <cellStyle name="Normal 4 2 8 2 2 2 2" xfId="10264" xr:uid="{00000000-0005-0000-0000-000086550000}"/>
    <cellStyle name="Normal 4 2 8 2 2 2 2 2" xfId="21086" xr:uid="{00000000-0005-0000-0000-000087550000}"/>
    <cellStyle name="Normal 4 2 8 2 2 2 2 2 2" xfId="42731" xr:uid="{00000000-0005-0000-0000-000088550000}"/>
    <cellStyle name="Normal 4 2 8 2 2 2 2 3" xfId="31909" xr:uid="{00000000-0005-0000-0000-000089550000}"/>
    <cellStyle name="Normal 4 2 8 2 2 2 3" xfId="15675" xr:uid="{00000000-0005-0000-0000-00008A550000}"/>
    <cellStyle name="Normal 4 2 8 2 2 2 3 2" xfId="37320" xr:uid="{00000000-0005-0000-0000-00008B550000}"/>
    <cellStyle name="Normal 4 2 8 2 2 2 4" xfId="26498" xr:uid="{00000000-0005-0000-0000-00008C550000}"/>
    <cellStyle name="Normal 4 2 8 2 2 3" xfId="7568" xr:uid="{00000000-0005-0000-0000-00008D550000}"/>
    <cellStyle name="Normal 4 2 8 2 2 3 2" xfId="18390" xr:uid="{00000000-0005-0000-0000-00008E550000}"/>
    <cellStyle name="Normal 4 2 8 2 2 3 2 2" xfId="40035" xr:uid="{00000000-0005-0000-0000-00008F550000}"/>
    <cellStyle name="Normal 4 2 8 2 2 3 3" xfId="29213" xr:uid="{00000000-0005-0000-0000-000090550000}"/>
    <cellStyle name="Normal 4 2 8 2 2 4" xfId="12979" xr:uid="{00000000-0005-0000-0000-000091550000}"/>
    <cellStyle name="Normal 4 2 8 2 2 4 2" xfId="34624" xr:uid="{00000000-0005-0000-0000-000092550000}"/>
    <cellStyle name="Normal 4 2 8 2 2 5" xfId="23802" xr:uid="{00000000-0005-0000-0000-000093550000}"/>
    <cellStyle name="Normal 4 2 8 2 3" xfId="3492" xr:uid="{00000000-0005-0000-0000-000094550000}"/>
    <cellStyle name="Normal 4 2 8 2 3 2" xfId="8917" xr:uid="{00000000-0005-0000-0000-000095550000}"/>
    <cellStyle name="Normal 4 2 8 2 3 2 2" xfId="19739" xr:uid="{00000000-0005-0000-0000-000096550000}"/>
    <cellStyle name="Normal 4 2 8 2 3 2 2 2" xfId="41384" xr:uid="{00000000-0005-0000-0000-000097550000}"/>
    <cellStyle name="Normal 4 2 8 2 3 2 3" xfId="30562" xr:uid="{00000000-0005-0000-0000-000098550000}"/>
    <cellStyle name="Normal 4 2 8 2 3 3" xfId="14328" xr:uid="{00000000-0005-0000-0000-000099550000}"/>
    <cellStyle name="Normal 4 2 8 2 3 3 2" xfId="35973" xr:uid="{00000000-0005-0000-0000-00009A550000}"/>
    <cellStyle name="Normal 4 2 8 2 3 4" xfId="25151" xr:uid="{00000000-0005-0000-0000-00009B550000}"/>
    <cellStyle name="Normal 4 2 8 2 4" xfId="6221" xr:uid="{00000000-0005-0000-0000-00009C550000}"/>
    <cellStyle name="Normal 4 2 8 2 4 2" xfId="17043" xr:uid="{00000000-0005-0000-0000-00009D550000}"/>
    <cellStyle name="Normal 4 2 8 2 4 2 2" xfId="38688" xr:uid="{00000000-0005-0000-0000-00009E550000}"/>
    <cellStyle name="Normal 4 2 8 2 4 3" xfId="27866" xr:uid="{00000000-0005-0000-0000-00009F550000}"/>
    <cellStyle name="Normal 4 2 8 2 5" xfId="11632" xr:uid="{00000000-0005-0000-0000-0000A0550000}"/>
    <cellStyle name="Normal 4 2 8 2 5 2" xfId="33277" xr:uid="{00000000-0005-0000-0000-0000A1550000}"/>
    <cellStyle name="Normal 4 2 8 2 6" xfId="22455" xr:uid="{00000000-0005-0000-0000-0000A2550000}"/>
    <cellStyle name="Normal 4 2 8 3" xfId="1241" xr:uid="{00000000-0005-0000-0000-0000A3550000}"/>
    <cellStyle name="Normal 4 2 8 3 2" xfId="2590" xr:uid="{00000000-0005-0000-0000-0000A4550000}"/>
    <cellStyle name="Normal 4 2 8 3 2 2" xfId="5288" xr:uid="{00000000-0005-0000-0000-0000A5550000}"/>
    <cellStyle name="Normal 4 2 8 3 2 2 2" xfId="10713" xr:uid="{00000000-0005-0000-0000-0000A6550000}"/>
    <cellStyle name="Normal 4 2 8 3 2 2 2 2" xfId="21535" xr:uid="{00000000-0005-0000-0000-0000A7550000}"/>
    <cellStyle name="Normal 4 2 8 3 2 2 2 2 2" xfId="43180" xr:uid="{00000000-0005-0000-0000-0000A8550000}"/>
    <cellStyle name="Normal 4 2 8 3 2 2 2 3" xfId="32358" xr:uid="{00000000-0005-0000-0000-0000A9550000}"/>
    <cellStyle name="Normal 4 2 8 3 2 2 3" xfId="16124" xr:uid="{00000000-0005-0000-0000-0000AA550000}"/>
    <cellStyle name="Normal 4 2 8 3 2 2 3 2" xfId="37769" xr:uid="{00000000-0005-0000-0000-0000AB550000}"/>
    <cellStyle name="Normal 4 2 8 3 2 2 4" xfId="26947" xr:uid="{00000000-0005-0000-0000-0000AC550000}"/>
    <cellStyle name="Normal 4 2 8 3 2 3" xfId="8017" xr:uid="{00000000-0005-0000-0000-0000AD550000}"/>
    <cellStyle name="Normal 4 2 8 3 2 3 2" xfId="18839" xr:uid="{00000000-0005-0000-0000-0000AE550000}"/>
    <cellStyle name="Normal 4 2 8 3 2 3 2 2" xfId="40484" xr:uid="{00000000-0005-0000-0000-0000AF550000}"/>
    <cellStyle name="Normal 4 2 8 3 2 3 3" xfId="29662" xr:uid="{00000000-0005-0000-0000-0000B0550000}"/>
    <cellStyle name="Normal 4 2 8 3 2 4" xfId="13428" xr:uid="{00000000-0005-0000-0000-0000B1550000}"/>
    <cellStyle name="Normal 4 2 8 3 2 4 2" xfId="35073" xr:uid="{00000000-0005-0000-0000-0000B2550000}"/>
    <cellStyle name="Normal 4 2 8 3 2 5" xfId="24251" xr:uid="{00000000-0005-0000-0000-0000B3550000}"/>
    <cellStyle name="Normal 4 2 8 3 3" xfId="3941" xr:uid="{00000000-0005-0000-0000-0000B4550000}"/>
    <cellStyle name="Normal 4 2 8 3 3 2" xfId="9366" xr:uid="{00000000-0005-0000-0000-0000B5550000}"/>
    <cellStyle name="Normal 4 2 8 3 3 2 2" xfId="20188" xr:uid="{00000000-0005-0000-0000-0000B6550000}"/>
    <cellStyle name="Normal 4 2 8 3 3 2 2 2" xfId="41833" xr:uid="{00000000-0005-0000-0000-0000B7550000}"/>
    <cellStyle name="Normal 4 2 8 3 3 2 3" xfId="31011" xr:uid="{00000000-0005-0000-0000-0000B8550000}"/>
    <cellStyle name="Normal 4 2 8 3 3 3" xfId="14777" xr:uid="{00000000-0005-0000-0000-0000B9550000}"/>
    <cellStyle name="Normal 4 2 8 3 3 3 2" xfId="36422" xr:uid="{00000000-0005-0000-0000-0000BA550000}"/>
    <cellStyle name="Normal 4 2 8 3 3 4" xfId="25600" xr:uid="{00000000-0005-0000-0000-0000BB550000}"/>
    <cellStyle name="Normal 4 2 8 3 4" xfId="6670" xr:uid="{00000000-0005-0000-0000-0000BC550000}"/>
    <cellStyle name="Normal 4 2 8 3 4 2" xfId="17492" xr:uid="{00000000-0005-0000-0000-0000BD550000}"/>
    <cellStyle name="Normal 4 2 8 3 4 2 2" xfId="39137" xr:uid="{00000000-0005-0000-0000-0000BE550000}"/>
    <cellStyle name="Normal 4 2 8 3 4 3" xfId="28315" xr:uid="{00000000-0005-0000-0000-0000BF550000}"/>
    <cellStyle name="Normal 4 2 8 3 5" xfId="12081" xr:uid="{00000000-0005-0000-0000-0000C0550000}"/>
    <cellStyle name="Normal 4 2 8 3 5 2" xfId="33726" xr:uid="{00000000-0005-0000-0000-0000C1550000}"/>
    <cellStyle name="Normal 4 2 8 3 6" xfId="22904" xr:uid="{00000000-0005-0000-0000-0000C2550000}"/>
    <cellStyle name="Normal 4 2 8 4" xfId="1692" xr:uid="{00000000-0005-0000-0000-0000C3550000}"/>
    <cellStyle name="Normal 4 2 8 4 2" xfId="4390" xr:uid="{00000000-0005-0000-0000-0000C4550000}"/>
    <cellStyle name="Normal 4 2 8 4 2 2" xfId="9815" xr:uid="{00000000-0005-0000-0000-0000C5550000}"/>
    <cellStyle name="Normal 4 2 8 4 2 2 2" xfId="20637" xr:uid="{00000000-0005-0000-0000-0000C6550000}"/>
    <cellStyle name="Normal 4 2 8 4 2 2 2 2" xfId="42282" xr:uid="{00000000-0005-0000-0000-0000C7550000}"/>
    <cellStyle name="Normal 4 2 8 4 2 2 3" xfId="31460" xr:uid="{00000000-0005-0000-0000-0000C8550000}"/>
    <cellStyle name="Normal 4 2 8 4 2 3" xfId="15226" xr:uid="{00000000-0005-0000-0000-0000C9550000}"/>
    <cellStyle name="Normal 4 2 8 4 2 3 2" xfId="36871" xr:uid="{00000000-0005-0000-0000-0000CA550000}"/>
    <cellStyle name="Normal 4 2 8 4 2 4" xfId="26049" xr:uid="{00000000-0005-0000-0000-0000CB550000}"/>
    <cellStyle name="Normal 4 2 8 4 3" xfId="7119" xr:uid="{00000000-0005-0000-0000-0000CC550000}"/>
    <cellStyle name="Normal 4 2 8 4 3 2" xfId="17941" xr:uid="{00000000-0005-0000-0000-0000CD550000}"/>
    <cellStyle name="Normal 4 2 8 4 3 2 2" xfId="39586" xr:uid="{00000000-0005-0000-0000-0000CE550000}"/>
    <cellStyle name="Normal 4 2 8 4 3 3" xfId="28764" xr:uid="{00000000-0005-0000-0000-0000CF550000}"/>
    <cellStyle name="Normal 4 2 8 4 4" xfId="12530" xr:uid="{00000000-0005-0000-0000-0000D0550000}"/>
    <cellStyle name="Normal 4 2 8 4 4 2" xfId="34175" xr:uid="{00000000-0005-0000-0000-0000D1550000}"/>
    <cellStyle name="Normal 4 2 8 4 5" xfId="23353" xr:uid="{00000000-0005-0000-0000-0000D2550000}"/>
    <cellStyle name="Normal 4 2 8 5" xfId="3043" xr:uid="{00000000-0005-0000-0000-0000D3550000}"/>
    <cellStyle name="Normal 4 2 8 5 2" xfId="8468" xr:uid="{00000000-0005-0000-0000-0000D4550000}"/>
    <cellStyle name="Normal 4 2 8 5 2 2" xfId="19290" xr:uid="{00000000-0005-0000-0000-0000D5550000}"/>
    <cellStyle name="Normal 4 2 8 5 2 2 2" xfId="40935" xr:uid="{00000000-0005-0000-0000-0000D6550000}"/>
    <cellStyle name="Normal 4 2 8 5 2 3" xfId="30113" xr:uid="{00000000-0005-0000-0000-0000D7550000}"/>
    <cellStyle name="Normal 4 2 8 5 3" xfId="13879" xr:uid="{00000000-0005-0000-0000-0000D8550000}"/>
    <cellStyle name="Normal 4 2 8 5 3 2" xfId="35524" xr:uid="{00000000-0005-0000-0000-0000D9550000}"/>
    <cellStyle name="Normal 4 2 8 5 4" xfId="24702" xr:uid="{00000000-0005-0000-0000-0000DA550000}"/>
    <cellStyle name="Normal 4 2 8 6" xfId="5772" xr:uid="{00000000-0005-0000-0000-0000DB550000}"/>
    <cellStyle name="Normal 4 2 8 6 2" xfId="16594" xr:uid="{00000000-0005-0000-0000-0000DC550000}"/>
    <cellStyle name="Normal 4 2 8 6 2 2" xfId="38239" xr:uid="{00000000-0005-0000-0000-0000DD550000}"/>
    <cellStyle name="Normal 4 2 8 6 3" xfId="27417" xr:uid="{00000000-0005-0000-0000-0000DE550000}"/>
    <cellStyle name="Normal 4 2 8 7" xfId="11183" xr:uid="{00000000-0005-0000-0000-0000DF550000}"/>
    <cellStyle name="Normal 4 2 8 7 2" xfId="32828" xr:uid="{00000000-0005-0000-0000-0000E0550000}"/>
    <cellStyle name="Normal 4 2 8 8" xfId="22006" xr:uid="{00000000-0005-0000-0000-0000E1550000}"/>
    <cellStyle name="Normal 4 2 9" xfId="493" xr:uid="{00000000-0005-0000-0000-0000E2550000}"/>
    <cellStyle name="Normal 4 2 9 2" xfId="942" xr:uid="{00000000-0005-0000-0000-0000E3550000}"/>
    <cellStyle name="Normal 4 2 9 2 2" xfId="2291" xr:uid="{00000000-0005-0000-0000-0000E4550000}"/>
    <cellStyle name="Normal 4 2 9 2 2 2" xfId="4989" xr:uid="{00000000-0005-0000-0000-0000E5550000}"/>
    <cellStyle name="Normal 4 2 9 2 2 2 2" xfId="10414" xr:uid="{00000000-0005-0000-0000-0000E6550000}"/>
    <cellStyle name="Normal 4 2 9 2 2 2 2 2" xfId="21236" xr:uid="{00000000-0005-0000-0000-0000E7550000}"/>
    <cellStyle name="Normal 4 2 9 2 2 2 2 2 2" xfId="42881" xr:uid="{00000000-0005-0000-0000-0000E8550000}"/>
    <cellStyle name="Normal 4 2 9 2 2 2 2 3" xfId="32059" xr:uid="{00000000-0005-0000-0000-0000E9550000}"/>
    <cellStyle name="Normal 4 2 9 2 2 2 3" xfId="15825" xr:uid="{00000000-0005-0000-0000-0000EA550000}"/>
    <cellStyle name="Normal 4 2 9 2 2 2 3 2" xfId="37470" xr:uid="{00000000-0005-0000-0000-0000EB550000}"/>
    <cellStyle name="Normal 4 2 9 2 2 2 4" xfId="26648" xr:uid="{00000000-0005-0000-0000-0000EC550000}"/>
    <cellStyle name="Normal 4 2 9 2 2 3" xfId="7718" xr:uid="{00000000-0005-0000-0000-0000ED550000}"/>
    <cellStyle name="Normal 4 2 9 2 2 3 2" xfId="18540" xr:uid="{00000000-0005-0000-0000-0000EE550000}"/>
    <cellStyle name="Normal 4 2 9 2 2 3 2 2" xfId="40185" xr:uid="{00000000-0005-0000-0000-0000EF550000}"/>
    <cellStyle name="Normal 4 2 9 2 2 3 3" xfId="29363" xr:uid="{00000000-0005-0000-0000-0000F0550000}"/>
    <cellStyle name="Normal 4 2 9 2 2 4" xfId="13129" xr:uid="{00000000-0005-0000-0000-0000F1550000}"/>
    <cellStyle name="Normal 4 2 9 2 2 4 2" xfId="34774" xr:uid="{00000000-0005-0000-0000-0000F2550000}"/>
    <cellStyle name="Normal 4 2 9 2 2 5" xfId="23952" xr:uid="{00000000-0005-0000-0000-0000F3550000}"/>
    <cellStyle name="Normal 4 2 9 2 3" xfId="3642" xr:uid="{00000000-0005-0000-0000-0000F4550000}"/>
    <cellStyle name="Normal 4 2 9 2 3 2" xfId="9067" xr:uid="{00000000-0005-0000-0000-0000F5550000}"/>
    <cellStyle name="Normal 4 2 9 2 3 2 2" xfId="19889" xr:uid="{00000000-0005-0000-0000-0000F6550000}"/>
    <cellStyle name="Normal 4 2 9 2 3 2 2 2" xfId="41534" xr:uid="{00000000-0005-0000-0000-0000F7550000}"/>
    <cellStyle name="Normal 4 2 9 2 3 2 3" xfId="30712" xr:uid="{00000000-0005-0000-0000-0000F8550000}"/>
    <cellStyle name="Normal 4 2 9 2 3 3" xfId="14478" xr:uid="{00000000-0005-0000-0000-0000F9550000}"/>
    <cellStyle name="Normal 4 2 9 2 3 3 2" xfId="36123" xr:uid="{00000000-0005-0000-0000-0000FA550000}"/>
    <cellStyle name="Normal 4 2 9 2 3 4" xfId="25301" xr:uid="{00000000-0005-0000-0000-0000FB550000}"/>
    <cellStyle name="Normal 4 2 9 2 4" xfId="6371" xr:uid="{00000000-0005-0000-0000-0000FC550000}"/>
    <cellStyle name="Normal 4 2 9 2 4 2" xfId="17193" xr:uid="{00000000-0005-0000-0000-0000FD550000}"/>
    <cellStyle name="Normal 4 2 9 2 4 2 2" xfId="38838" xr:uid="{00000000-0005-0000-0000-0000FE550000}"/>
    <cellStyle name="Normal 4 2 9 2 4 3" xfId="28016" xr:uid="{00000000-0005-0000-0000-0000FF550000}"/>
    <cellStyle name="Normal 4 2 9 2 5" xfId="11782" xr:uid="{00000000-0005-0000-0000-000000560000}"/>
    <cellStyle name="Normal 4 2 9 2 5 2" xfId="33427" xr:uid="{00000000-0005-0000-0000-000001560000}"/>
    <cellStyle name="Normal 4 2 9 2 6" xfId="22605" xr:uid="{00000000-0005-0000-0000-000002560000}"/>
    <cellStyle name="Normal 4 2 9 3" xfId="1391" xr:uid="{00000000-0005-0000-0000-000003560000}"/>
    <cellStyle name="Normal 4 2 9 3 2" xfId="2740" xr:uid="{00000000-0005-0000-0000-000004560000}"/>
    <cellStyle name="Normal 4 2 9 3 2 2" xfId="5438" xr:uid="{00000000-0005-0000-0000-000005560000}"/>
    <cellStyle name="Normal 4 2 9 3 2 2 2" xfId="10863" xr:uid="{00000000-0005-0000-0000-000006560000}"/>
    <cellStyle name="Normal 4 2 9 3 2 2 2 2" xfId="21685" xr:uid="{00000000-0005-0000-0000-000007560000}"/>
    <cellStyle name="Normal 4 2 9 3 2 2 2 2 2" xfId="43330" xr:uid="{00000000-0005-0000-0000-000008560000}"/>
    <cellStyle name="Normal 4 2 9 3 2 2 2 3" xfId="32508" xr:uid="{00000000-0005-0000-0000-000009560000}"/>
    <cellStyle name="Normal 4 2 9 3 2 2 3" xfId="16274" xr:uid="{00000000-0005-0000-0000-00000A560000}"/>
    <cellStyle name="Normal 4 2 9 3 2 2 3 2" xfId="37919" xr:uid="{00000000-0005-0000-0000-00000B560000}"/>
    <cellStyle name="Normal 4 2 9 3 2 2 4" xfId="27097" xr:uid="{00000000-0005-0000-0000-00000C560000}"/>
    <cellStyle name="Normal 4 2 9 3 2 3" xfId="8167" xr:uid="{00000000-0005-0000-0000-00000D560000}"/>
    <cellStyle name="Normal 4 2 9 3 2 3 2" xfId="18989" xr:uid="{00000000-0005-0000-0000-00000E560000}"/>
    <cellStyle name="Normal 4 2 9 3 2 3 2 2" xfId="40634" xr:uid="{00000000-0005-0000-0000-00000F560000}"/>
    <cellStyle name="Normal 4 2 9 3 2 3 3" xfId="29812" xr:uid="{00000000-0005-0000-0000-000010560000}"/>
    <cellStyle name="Normal 4 2 9 3 2 4" xfId="13578" xr:uid="{00000000-0005-0000-0000-000011560000}"/>
    <cellStyle name="Normal 4 2 9 3 2 4 2" xfId="35223" xr:uid="{00000000-0005-0000-0000-000012560000}"/>
    <cellStyle name="Normal 4 2 9 3 2 5" xfId="24401" xr:uid="{00000000-0005-0000-0000-000013560000}"/>
    <cellStyle name="Normal 4 2 9 3 3" xfId="4091" xr:uid="{00000000-0005-0000-0000-000014560000}"/>
    <cellStyle name="Normal 4 2 9 3 3 2" xfId="9516" xr:uid="{00000000-0005-0000-0000-000015560000}"/>
    <cellStyle name="Normal 4 2 9 3 3 2 2" xfId="20338" xr:uid="{00000000-0005-0000-0000-000016560000}"/>
    <cellStyle name="Normal 4 2 9 3 3 2 2 2" xfId="41983" xr:uid="{00000000-0005-0000-0000-000017560000}"/>
    <cellStyle name="Normal 4 2 9 3 3 2 3" xfId="31161" xr:uid="{00000000-0005-0000-0000-000018560000}"/>
    <cellStyle name="Normal 4 2 9 3 3 3" xfId="14927" xr:uid="{00000000-0005-0000-0000-000019560000}"/>
    <cellStyle name="Normal 4 2 9 3 3 3 2" xfId="36572" xr:uid="{00000000-0005-0000-0000-00001A560000}"/>
    <cellStyle name="Normal 4 2 9 3 3 4" xfId="25750" xr:uid="{00000000-0005-0000-0000-00001B560000}"/>
    <cellStyle name="Normal 4 2 9 3 4" xfId="6820" xr:uid="{00000000-0005-0000-0000-00001C560000}"/>
    <cellStyle name="Normal 4 2 9 3 4 2" xfId="17642" xr:uid="{00000000-0005-0000-0000-00001D560000}"/>
    <cellStyle name="Normal 4 2 9 3 4 2 2" xfId="39287" xr:uid="{00000000-0005-0000-0000-00001E560000}"/>
    <cellStyle name="Normal 4 2 9 3 4 3" xfId="28465" xr:uid="{00000000-0005-0000-0000-00001F560000}"/>
    <cellStyle name="Normal 4 2 9 3 5" xfId="12231" xr:uid="{00000000-0005-0000-0000-000020560000}"/>
    <cellStyle name="Normal 4 2 9 3 5 2" xfId="33876" xr:uid="{00000000-0005-0000-0000-000021560000}"/>
    <cellStyle name="Normal 4 2 9 3 6" xfId="23054" xr:uid="{00000000-0005-0000-0000-000022560000}"/>
    <cellStyle name="Normal 4 2 9 4" xfId="1842" xr:uid="{00000000-0005-0000-0000-000023560000}"/>
    <cellStyle name="Normal 4 2 9 4 2" xfId="4540" xr:uid="{00000000-0005-0000-0000-000024560000}"/>
    <cellStyle name="Normal 4 2 9 4 2 2" xfId="9965" xr:uid="{00000000-0005-0000-0000-000025560000}"/>
    <cellStyle name="Normal 4 2 9 4 2 2 2" xfId="20787" xr:uid="{00000000-0005-0000-0000-000026560000}"/>
    <cellStyle name="Normal 4 2 9 4 2 2 2 2" xfId="42432" xr:uid="{00000000-0005-0000-0000-000027560000}"/>
    <cellStyle name="Normal 4 2 9 4 2 2 3" xfId="31610" xr:uid="{00000000-0005-0000-0000-000028560000}"/>
    <cellStyle name="Normal 4 2 9 4 2 3" xfId="15376" xr:uid="{00000000-0005-0000-0000-000029560000}"/>
    <cellStyle name="Normal 4 2 9 4 2 3 2" xfId="37021" xr:uid="{00000000-0005-0000-0000-00002A560000}"/>
    <cellStyle name="Normal 4 2 9 4 2 4" xfId="26199" xr:uid="{00000000-0005-0000-0000-00002B560000}"/>
    <cellStyle name="Normal 4 2 9 4 3" xfId="7269" xr:uid="{00000000-0005-0000-0000-00002C560000}"/>
    <cellStyle name="Normal 4 2 9 4 3 2" xfId="18091" xr:uid="{00000000-0005-0000-0000-00002D560000}"/>
    <cellStyle name="Normal 4 2 9 4 3 2 2" xfId="39736" xr:uid="{00000000-0005-0000-0000-00002E560000}"/>
    <cellStyle name="Normal 4 2 9 4 3 3" xfId="28914" xr:uid="{00000000-0005-0000-0000-00002F560000}"/>
    <cellStyle name="Normal 4 2 9 4 4" xfId="12680" xr:uid="{00000000-0005-0000-0000-000030560000}"/>
    <cellStyle name="Normal 4 2 9 4 4 2" xfId="34325" xr:uid="{00000000-0005-0000-0000-000031560000}"/>
    <cellStyle name="Normal 4 2 9 4 5" xfId="23503" xr:uid="{00000000-0005-0000-0000-000032560000}"/>
    <cellStyle name="Normal 4 2 9 5" xfId="3193" xr:uid="{00000000-0005-0000-0000-000033560000}"/>
    <cellStyle name="Normal 4 2 9 5 2" xfId="8618" xr:uid="{00000000-0005-0000-0000-000034560000}"/>
    <cellStyle name="Normal 4 2 9 5 2 2" xfId="19440" xr:uid="{00000000-0005-0000-0000-000035560000}"/>
    <cellStyle name="Normal 4 2 9 5 2 2 2" xfId="41085" xr:uid="{00000000-0005-0000-0000-000036560000}"/>
    <cellStyle name="Normal 4 2 9 5 2 3" xfId="30263" xr:uid="{00000000-0005-0000-0000-000037560000}"/>
    <cellStyle name="Normal 4 2 9 5 3" xfId="14029" xr:uid="{00000000-0005-0000-0000-000038560000}"/>
    <cellStyle name="Normal 4 2 9 5 3 2" xfId="35674" xr:uid="{00000000-0005-0000-0000-000039560000}"/>
    <cellStyle name="Normal 4 2 9 5 4" xfId="24852" xr:uid="{00000000-0005-0000-0000-00003A560000}"/>
    <cellStyle name="Normal 4 2 9 6" xfId="5922" xr:uid="{00000000-0005-0000-0000-00003B560000}"/>
    <cellStyle name="Normal 4 2 9 6 2" xfId="16744" xr:uid="{00000000-0005-0000-0000-00003C560000}"/>
    <cellStyle name="Normal 4 2 9 6 2 2" xfId="38389" xr:uid="{00000000-0005-0000-0000-00003D560000}"/>
    <cellStyle name="Normal 4 2 9 6 3" xfId="27567" xr:uid="{00000000-0005-0000-0000-00003E560000}"/>
    <cellStyle name="Normal 4 2 9 7" xfId="11333" xr:uid="{00000000-0005-0000-0000-00003F560000}"/>
    <cellStyle name="Normal 4 2 9 7 2" xfId="32978" xr:uid="{00000000-0005-0000-0000-000040560000}"/>
    <cellStyle name="Normal 4 2 9 8" xfId="22156" xr:uid="{00000000-0005-0000-0000-000041560000}"/>
    <cellStyle name="Normal 4 3" xfId="96" xr:uid="{00000000-0005-0000-0000-000042560000}"/>
    <cellStyle name="Normal 4 3 10" xfId="644" xr:uid="{00000000-0005-0000-0000-000043560000}"/>
    <cellStyle name="Normal 4 3 10 2" xfId="1993" xr:uid="{00000000-0005-0000-0000-000044560000}"/>
    <cellStyle name="Normal 4 3 10 2 2" xfId="4691" xr:uid="{00000000-0005-0000-0000-000045560000}"/>
    <cellStyle name="Normal 4 3 10 2 2 2" xfId="10116" xr:uid="{00000000-0005-0000-0000-000046560000}"/>
    <cellStyle name="Normal 4 3 10 2 2 2 2" xfId="20938" xr:uid="{00000000-0005-0000-0000-000047560000}"/>
    <cellStyle name="Normal 4 3 10 2 2 2 2 2" xfId="42583" xr:uid="{00000000-0005-0000-0000-000048560000}"/>
    <cellStyle name="Normal 4 3 10 2 2 2 3" xfId="31761" xr:uid="{00000000-0005-0000-0000-000049560000}"/>
    <cellStyle name="Normal 4 3 10 2 2 3" xfId="15527" xr:uid="{00000000-0005-0000-0000-00004A560000}"/>
    <cellStyle name="Normal 4 3 10 2 2 3 2" xfId="37172" xr:uid="{00000000-0005-0000-0000-00004B560000}"/>
    <cellStyle name="Normal 4 3 10 2 2 4" xfId="26350" xr:uid="{00000000-0005-0000-0000-00004C560000}"/>
    <cellStyle name="Normal 4 3 10 2 3" xfId="7420" xr:uid="{00000000-0005-0000-0000-00004D560000}"/>
    <cellStyle name="Normal 4 3 10 2 3 2" xfId="18242" xr:uid="{00000000-0005-0000-0000-00004E560000}"/>
    <cellStyle name="Normal 4 3 10 2 3 2 2" xfId="39887" xr:uid="{00000000-0005-0000-0000-00004F560000}"/>
    <cellStyle name="Normal 4 3 10 2 3 3" xfId="29065" xr:uid="{00000000-0005-0000-0000-000050560000}"/>
    <cellStyle name="Normal 4 3 10 2 4" xfId="12831" xr:uid="{00000000-0005-0000-0000-000051560000}"/>
    <cellStyle name="Normal 4 3 10 2 4 2" xfId="34476" xr:uid="{00000000-0005-0000-0000-000052560000}"/>
    <cellStyle name="Normal 4 3 10 2 5" xfId="23654" xr:uid="{00000000-0005-0000-0000-000053560000}"/>
    <cellStyle name="Normal 4 3 10 3" xfId="3344" xr:uid="{00000000-0005-0000-0000-000054560000}"/>
    <cellStyle name="Normal 4 3 10 3 2" xfId="8769" xr:uid="{00000000-0005-0000-0000-000055560000}"/>
    <cellStyle name="Normal 4 3 10 3 2 2" xfId="19591" xr:uid="{00000000-0005-0000-0000-000056560000}"/>
    <cellStyle name="Normal 4 3 10 3 2 2 2" xfId="41236" xr:uid="{00000000-0005-0000-0000-000057560000}"/>
    <cellStyle name="Normal 4 3 10 3 2 3" xfId="30414" xr:uid="{00000000-0005-0000-0000-000058560000}"/>
    <cellStyle name="Normal 4 3 10 3 3" xfId="14180" xr:uid="{00000000-0005-0000-0000-000059560000}"/>
    <cellStyle name="Normal 4 3 10 3 3 2" xfId="35825" xr:uid="{00000000-0005-0000-0000-00005A560000}"/>
    <cellStyle name="Normal 4 3 10 3 4" xfId="25003" xr:uid="{00000000-0005-0000-0000-00005B560000}"/>
    <cellStyle name="Normal 4 3 10 4" xfId="6073" xr:uid="{00000000-0005-0000-0000-00005C560000}"/>
    <cellStyle name="Normal 4 3 10 4 2" xfId="16895" xr:uid="{00000000-0005-0000-0000-00005D560000}"/>
    <cellStyle name="Normal 4 3 10 4 2 2" xfId="38540" xr:uid="{00000000-0005-0000-0000-00005E560000}"/>
    <cellStyle name="Normal 4 3 10 4 3" xfId="27718" xr:uid="{00000000-0005-0000-0000-00005F560000}"/>
    <cellStyle name="Normal 4 3 10 5" xfId="11484" xr:uid="{00000000-0005-0000-0000-000060560000}"/>
    <cellStyle name="Normal 4 3 10 5 2" xfId="33129" xr:uid="{00000000-0005-0000-0000-000061560000}"/>
    <cellStyle name="Normal 4 3 10 6" xfId="22307" xr:uid="{00000000-0005-0000-0000-000062560000}"/>
    <cellStyle name="Normal 4 3 11" xfId="1093" xr:uid="{00000000-0005-0000-0000-000063560000}"/>
    <cellStyle name="Normal 4 3 11 2" xfId="2442" xr:uid="{00000000-0005-0000-0000-000064560000}"/>
    <cellStyle name="Normal 4 3 11 2 2" xfId="5140" xr:uid="{00000000-0005-0000-0000-000065560000}"/>
    <cellStyle name="Normal 4 3 11 2 2 2" xfId="10565" xr:uid="{00000000-0005-0000-0000-000066560000}"/>
    <cellStyle name="Normal 4 3 11 2 2 2 2" xfId="21387" xr:uid="{00000000-0005-0000-0000-000067560000}"/>
    <cellStyle name="Normal 4 3 11 2 2 2 2 2" xfId="43032" xr:uid="{00000000-0005-0000-0000-000068560000}"/>
    <cellStyle name="Normal 4 3 11 2 2 2 3" xfId="32210" xr:uid="{00000000-0005-0000-0000-000069560000}"/>
    <cellStyle name="Normal 4 3 11 2 2 3" xfId="15976" xr:uid="{00000000-0005-0000-0000-00006A560000}"/>
    <cellStyle name="Normal 4 3 11 2 2 3 2" xfId="37621" xr:uid="{00000000-0005-0000-0000-00006B560000}"/>
    <cellStyle name="Normal 4 3 11 2 2 4" xfId="26799" xr:uid="{00000000-0005-0000-0000-00006C560000}"/>
    <cellStyle name="Normal 4 3 11 2 3" xfId="7869" xr:uid="{00000000-0005-0000-0000-00006D560000}"/>
    <cellStyle name="Normal 4 3 11 2 3 2" xfId="18691" xr:uid="{00000000-0005-0000-0000-00006E560000}"/>
    <cellStyle name="Normal 4 3 11 2 3 2 2" xfId="40336" xr:uid="{00000000-0005-0000-0000-00006F560000}"/>
    <cellStyle name="Normal 4 3 11 2 3 3" xfId="29514" xr:uid="{00000000-0005-0000-0000-000070560000}"/>
    <cellStyle name="Normal 4 3 11 2 4" xfId="13280" xr:uid="{00000000-0005-0000-0000-000071560000}"/>
    <cellStyle name="Normal 4 3 11 2 4 2" xfId="34925" xr:uid="{00000000-0005-0000-0000-000072560000}"/>
    <cellStyle name="Normal 4 3 11 2 5" xfId="24103" xr:uid="{00000000-0005-0000-0000-000073560000}"/>
    <cellStyle name="Normal 4 3 11 3" xfId="3793" xr:uid="{00000000-0005-0000-0000-000074560000}"/>
    <cellStyle name="Normal 4 3 11 3 2" xfId="9218" xr:uid="{00000000-0005-0000-0000-000075560000}"/>
    <cellStyle name="Normal 4 3 11 3 2 2" xfId="20040" xr:uid="{00000000-0005-0000-0000-000076560000}"/>
    <cellStyle name="Normal 4 3 11 3 2 2 2" xfId="41685" xr:uid="{00000000-0005-0000-0000-000077560000}"/>
    <cellStyle name="Normal 4 3 11 3 2 3" xfId="30863" xr:uid="{00000000-0005-0000-0000-000078560000}"/>
    <cellStyle name="Normal 4 3 11 3 3" xfId="14629" xr:uid="{00000000-0005-0000-0000-000079560000}"/>
    <cellStyle name="Normal 4 3 11 3 3 2" xfId="36274" xr:uid="{00000000-0005-0000-0000-00007A560000}"/>
    <cellStyle name="Normal 4 3 11 3 4" xfId="25452" xr:uid="{00000000-0005-0000-0000-00007B560000}"/>
    <cellStyle name="Normal 4 3 11 4" xfId="6522" xr:uid="{00000000-0005-0000-0000-00007C560000}"/>
    <cellStyle name="Normal 4 3 11 4 2" xfId="17344" xr:uid="{00000000-0005-0000-0000-00007D560000}"/>
    <cellStyle name="Normal 4 3 11 4 2 2" xfId="38989" xr:uid="{00000000-0005-0000-0000-00007E560000}"/>
    <cellStyle name="Normal 4 3 11 4 3" xfId="28167" xr:uid="{00000000-0005-0000-0000-00007F560000}"/>
    <cellStyle name="Normal 4 3 11 5" xfId="11933" xr:uid="{00000000-0005-0000-0000-000080560000}"/>
    <cellStyle name="Normal 4 3 11 5 2" xfId="33578" xr:uid="{00000000-0005-0000-0000-000081560000}"/>
    <cellStyle name="Normal 4 3 11 6" xfId="22756" xr:uid="{00000000-0005-0000-0000-000082560000}"/>
    <cellStyle name="Normal 4 3 12" xfId="1544" xr:uid="{00000000-0005-0000-0000-000083560000}"/>
    <cellStyle name="Normal 4 3 12 2" xfId="4242" xr:uid="{00000000-0005-0000-0000-000084560000}"/>
    <cellStyle name="Normal 4 3 12 2 2" xfId="9667" xr:uid="{00000000-0005-0000-0000-000085560000}"/>
    <cellStyle name="Normal 4 3 12 2 2 2" xfId="20489" xr:uid="{00000000-0005-0000-0000-000086560000}"/>
    <cellStyle name="Normal 4 3 12 2 2 2 2" xfId="42134" xr:uid="{00000000-0005-0000-0000-000087560000}"/>
    <cellStyle name="Normal 4 3 12 2 2 3" xfId="31312" xr:uid="{00000000-0005-0000-0000-000088560000}"/>
    <cellStyle name="Normal 4 3 12 2 3" xfId="15078" xr:uid="{00000000-0005-0000-0000-000089560000}"/>
    <cellStyle name="Normal 4 3 12 2 3 2" xfId="36723" xr:uid="{00000000-0005-0000-0000-00008A560000}"/>
    <cellStyle name="Normal 4 3 12 2 4" xfId="25901" xr:uid="{00000000-0005-0000-0000-00008B560000}"/>
    <cellStyle name="Normal 4 3 12 3" xfId="6971" xr:uid="{00000000-0005-0000-0000-00008C560000}"/>
    <cellStyle name="Normal 4 3 12 3 2" xfId="17793" xr:uid="{00000000-0005-0000-0000-00008D560000}"/>
    <cellStyle name="Normal 4 3 12 3 2 2" xfId="39438" xr:uid="{00000000-0005-0000-0000-00008E560000}"/>
    <cellStyle name="Normal 4 3 12 3 3" xfId="28616" xr:uid="{00000000-0005-0000-0000-00008F560000}"/>
    <cellStyle name="Normal 4 3 12 4" xfId="12382" xr:uid="{00000000-0005-0000-0000-000090560000}"/>
    <cellStyle name="Normal 4 3 12 4 2" xfId="34027" xr:uid="{00000000-0005-0000-0000-000091560000}"/>
    <cellStyle name="Normal 4 3 12 5" xfId="23205" xr:uid="{00000000-0005-0000-0000-000092560000}"/>
    <cellStyle name="Normal 4 3 13" xfId="2895" xr:uid="{00000000-0005-0000-0000-000093560000}"/>
    <cellStyle name="Normal 4 3 13 2" xfId="8320" xr:uid="{00000000-0005-0000-0000-000094560000}"/>
    <cellStyle name="Normal 4 3 13 2 2" xfId="19142" xr:uid="{00000000-0005-0000-0000-000095560000}"/>
    <cellStyle name="Normal 4 3 13 2 2 2" xfId="40787" xr:uid="{00000000-0005-0000-0000-000096560000}"/>
    <cellStyle name="Normal 4 3 13 2 3" xfId="29965" xr:uid="{00000000-0005-0000-0000-000097560000}"/>
    <cellStyle name="Normal 4 3 13 3" xfId="13731" xr:uid="{00000000-0005-0000-0000-000098560000}"/>
    <cellStyle name="Normal 4 3 13 3 2" xfId="35376" xr:uid="{00000000-0005-0000-0000-000099560000}"/>
    <cellStyle name="Normal 4 3 13 4" xfId="24554" xr:uid="{00000000-0005-0000-0000-00009A560000}"/>
    <cellStyle name="Normal 4 3 14" xfId="5624" xr:uid="{00000000-0005-0000-0000-00009B560000}"/>
    <cellStyle name="Normal 4 3 14 2" xfId="16446" xr:uid="{00000000-0005-0000-0000-00009C560000}"/>
    <cellStyle name="Normal 4 3 14 2 2" xfId="38091" xr:uid="{00000000-0005-0000-0000-00009D560000}"/>
    <cellStyle name="Normal 4 3 14 3" xfId="27269" xr:uid="{00000000-0005-0000-0000-00009E560000}"/>
    <cellStyle name="Normal 4 3 15" xfId="11035" xr:uid="{00000000-0005-0000-0000-00009F560000}"/>
    <cellStyle name="Normal 4 3 15 2" xfId="32680" xr:uid="{00000000-0005-0000-0000-0000A0560000}"/>
    <cellStyle name="Normal 4 3 16" xfId="21858" xr:uid="{00000000-0005-0000-0000-0000A1560000}"/>
    <cellStyle name="Normal 4 3 2" xfId="144" xr:uid="{00000000-0005-0000-0000-0000A2560000}"/>
    <cellStyle name="Normal 4 3 2 10" xfId="5642" xr:uid="{00000000-0005-0000-0000-0000A3560000}"/>
    <cellStyle name="Normal 4 3 2 10 2" xfId="16464" xr:uid="{00000000-0005-0000-0000-0000A4560000}"/>
    <cellStyle name="Normal 4 3 2 10 2 2" xfId="38109" xr:uid="{00000000-0005-0000-0000-0000A5560000}"/>
    <cellStyle name="Normal 4 3 2 10 3" xfId="27287" xr:uid="{00000000-0005-0000-0000-0000A6560000}"/>
    <cellStyle name="Normal 4 3 2 11" xfId="11053" xr:uid="{00000000-0005-0000-0000-0000A7560000}"/>
    <cellStyle name="Normal 4 3 2 11 2" xfId="32698" xr:uid="{00000000-0005-0000-0000-0000A8560000}"/>
    <cellStyle name="Normal 4 3 2 12" xfId="21876" xr:uid="{00000000-0005-0000-0000-0000A9560000}"/>
    <cellStyle name="Normal 4 3 2 2" xfId="247" xr:uid="{00000000-0005-0000-0000-0000AA560000}"/>
    <cellStyle name="Normal 4 3 2 2 10" xfId="21938" xr:uid="{00000000-0005-0000-0000-0000AB560000}"/>
    <cellStyle name="Normal 4 3 2 2 2" xfId="424" xr:uid="{00000000-0005-0000-0000-0000AC560000}"/>
    <cellStyle name="Normal 4 3 2 2 2 2" xfId="873" xr:uid="{00000000-0005-0000-0000-0000AD560000}"/>
    <cellStyle name="Normal 4 3 2 2 2 2 2" xfId="2222" xr:uid="{00000000-0005-0000-0000-0000AE560000}"/>
    <cellStyle name="Normal 4 3 2 2 2 2 2 2" xfId="4920" xr:uid="{00000000-0005-0000-0000-0000AF560000}"/>
    <cellStyle name="Normal 4 3 2 2 2 2 2 2 2" xfId="10345" xr:uid="{00000000-0005-0000-0000-0000B0560000}"/>
    <cellStyle name="Normal 4 3 2 2 2 2 2 2 2 2" xfId="21167" xr:uid="{00000000-0005-0000-0000-0000B1560000}"/>
    <cellStyle name="Normal 4 3 2 2 2 2 2 2 2 2 2" xfId="42812" xr:uid="{00000000-0005-0000-0000-0000B2560000}"/>
    <cellStyle name="Normal 4 3 2 2 2 2 2 2 2 3" xfId="31990" xr:uid="{00000000-0005-0000-0000-0000B3560000}"/>
    <cellStyle name="Normal 4 3 2 2 2 2 2 2 3" xfId="15756" xr:uid="{00000000-0005-0000-0000-0000B4560000}"/>
    <cellStyle name="Normal 4 3 2 2 2 2 2 2 3 2" xfId="37401" xr:uid="{00000000-0005-0000-0000-0000B5560000}"/>
    <cellStyle name="Normal 4 3 2 2 2 2 2 2 4" xfId="26579" xr:uid="{00000000-0005-0000-0000-0000B6560000}"/>
    <cellStyle name="Normal 4 3 2 2 2 2 2 3" xfId="7649" xr:uid="{00000000-0005-0000-0000-0000B7560000}"/>
    <cellStyle name="Normal 4 3 2 2 2 2 2 3 2" xfId="18471" xr:uid="{00000000-0005-0000-0000-0000B8560000}"/>
    <cellStyle name="Normal 4 3 2 2 2 2 2 3 2 2" xfId="40116" xr:uid="{00000000-0005-0000-0000-0000B9560000}"/>
    <cellStyle name="Normal 4 3 2 2 2 2 2 3 3" xfId="29294" xr:uid="{00000000-0005-0000-0000-0000BA560000}"/>
    <cellStyle name="Normal 4 3 2 2 2 2 2 4" xfId="13060" xr:uid="{00000000-0005-0000-0000-0000BB560000}"/>
    <cellStyle name="Normal 4 3 2 2 2 2 2 4 2" xfId="34705" xr:uid="{00000000-0005-0000-0000-0000BC560000}"/>
    <cellStyle name="Normal 4 3 2 2 2 2 2 5" xfId="23883" xr:uid="{00000000-0005-0000-0000-0000BD560000}"/>
    <cellStyle name="Normal 4 3 2 2 2 2 3" xfId="3573" xr:uid="{00000000-0005-0000-0000-0000BE560000}"/>
    <cellStyle name="Normal 4 3 2 2 2 2 3 2" xfId="8998" xr:uid="{00000000-0005-0000-0000-0000BF560000}"/>
    <cellStyle name="Normal 4 3 2 2 2 2 3 2 2" xfId="19820" xr:uid="{00000000-0005-0000-0000-0000C0560000}"/>
    <cellStyle name="Normal 4 3 2 2 2 2 3 2 2 2" xfId="41465" xr:uid="{00000000-0005-0000-0000-0000C1560000}"/>
    <cellStyle name="Normal 4 3 2 2 2 2 3 2 3" xfId="30643" xr:uid="{00000000-0005-0000-0000-0000C2560000}"/>
    <cellStyle name="Normal 4 3 2 2 2 2 3 3" xfId="14409" xr:uid="{00000000-0005-0000-0000-0000C3560000}"/>
    <cellStyle name="Normal 4 3 2 2 2 2 3 3 2" xfId="36054" xr:uid="{00000000-0005-0000-0000-0000C4560000}"/>
    <cellStyle name="Normal 4 3 2 2 2 2 3 4" xfId="25232" xr:uid="{00000000-0005-0000-0000-0000C5560000}"/>
    <cellStyle name="Normal 4 3 2 2 2 2 4" xfId="6302" xr:uid="{00000000-0005-0000-0000-0000C6560000}"/>
    <cellStyle name="Normal 4 3 2 2 2 2 4 2" xfId="17124" xr:uid="{00000000-0005-0000-0000-0000C7560000}"/>
    <cellStyle name="Normal 4 3 2 2 2 2 4 2 2" xfId="38769" xr:uid="{00000000-0005-0000-0000-0000C8560000}"/>
    <cellStyle name="Normal 4 3 2 2 2 2 4 3" xfId="27947" xr:uid="{00000000-0005-0000-0000-0000C9560000}"/>
    <cellStyle name="Normal 4 3 2 2 2 2 5" xfId="11713" xr:uid="{00000000-0005-0000-0000-0000CA560000}"/>
    <cellStyle name="Normal 4 3 2 2 2 2 5 2" xfId="33358" xr:uid="{00000000-0005-0000-0000-0000CB560000}"/>
    <cellStyle name="Normal 4 3 2 2 2 2 6" xfId="22536" xr:uid="{00000000-0005-0000-0000-0000CC560000}"/>
    <cellStyle name="Normal 4 3 2 2 2 3" xfId="1322" xr:uid="{00000000-0005-0000-0000-0000CD560000}"/>
    <cellStyle name="Normal 4 3 2 2 2 3 2" xfId="2671" xr:uid="{00000000-0005-0000-0000-0000CE560000}"/>
    <cellStyle name="Normal 4 3 2 2 2 3 2 2" xfId="5369" xr:uid="{00000000-0005-0000-0000-0000CF560000}"/>
    <cellStyle name="Normal 4 3 2 2 2 3 2 2 2" xfId="10794" xr:uid="{00000000-0005-0000-0000-0000D0560000}"/>
    <cellStyle name="Normal 4 3 2 2 2 3 2 2 2 2" xfId="21616" xr:uid="{00000000-0005-0000-0000-0000D1560000}"/>
    <cellStyle name="Normal 4 3 2 2 2 3 2 2 2 2 2" xfId="43261" xr:uid="{00000000-0005-0000-0000-0000D2560000}"/>
    <cellStyle name="Normal 4 3 2 2 2 3 2 2 2 3" xfId="32439" xr:uid="{00000000-0005-0000-0000-0000D3560000}"/>
    <cellStyle name="Normal 4 3 2 2 2 3 2 2 3" xfId="16205" xr:uid="{00000000-0005-0000-0000-0000D4560000}"/>
    <cellStyle name="Normal 4 3 2 2 2 3 2 2 3 2" xfId="37850" xr:uid="{00000000-0005-0000-0000-0000D5560000}"/>
    <cellStyle name="Normal 4 3 2 2 2 3 2 2 4" xfId="27028" xr:uid="{00000000-0005-0000-0000-0000D6560000}"/>
    <cellStyle name="Normal 4 3 2 2 2 3 2 3" xfId="8098" xr:uid="{00000000-0005-0000-0000-0000D7560000}"/>
    <cellStyle name="Normal 4 3 2 2 2 3 2 3 2" xfId="18920" xr:uid="{00000000-0005-0000-0000-0000D8560000}"/>
    <cellStyle name="Normal 4 3 2 2 2 3 2 3 2 2" xfId="40565" xr:uid="{00000000-0005-0000-0000-0000D9560000}"/>
    <cellStyle name="Normal 4 3 2 2 2 3 2 3 3" xfId="29743" xr:uid="{00000000-0005-0000-0000-0000DA560000}"/>
    <cellStyle name="Normal 4 3 2 2 2 3 2 4" xfId="13509" xr:uid="{00000000-0005-0000-0000-0000DB560000}"/>
    <cellStyle name="Normal 4 3 2 2 2 3 2 4 2" xfId="35154" xr:uid="{00000000-0005-0000-0000-0000DC560000}"/>
    <cellStyle name="Normal 4 3 2 2 2 3 2 5" xfId="24332" xr:uid="{00000000-0005-0000-0000-0000DD560000}"/>
    <cellStyle name="Normal 4 3 2 2 2 3 3" xfId="4022" xr:uid="{00000000-0005-0000-0000-0000DE560000}"/>
    <cellStyle name="Normal 4 3 2 2 2 3 3 2" xfId="9447" xr:uid="{00000000-0005-0000-0000-0000DF560000}"/>
    <cellStyle name="Normal 4 3 2 2 2 3 3 2 2" xfId="20269" xr:uid="{00000000-0005-0000-0000-0000E0560000}"/>
    <cellStyle name="Normal 4 3 2 2 2 3 3 2 2 2" xfId="41914" xr:uid="{00000000-0005-0000-0000-0000E1560000}"/>
    <cellStyle name="Normal 4 3 2 2 2 3 3 2 3" xfId="31092" xr:uid="{00000000-0005-0000-0000-0000E2560000}"/>
    <cellStyle name="Normal 4 3 2 2 2 3 3 3" xfId="14858" xr:uid="{00000000-0005-0000-0000-0000E3560000}"/>
    <cellStyle name="Normal 4 3 2 2 2 3 3 3 2" xfId="36503" xr:uid="{00000000-0005-0000-0000-0000E4560000}"/>
    <cellStyle name="Normal 4 3 2 2 2 3 3 4" xfId="25681" xr:uid="{00000000-0005-0000-0000-0000E5560000}"/>
    <cellStyle name="Normal 4 3 2 2 2 3 4" xfId="6751" xr:uid="{00000000-0005-0000-0000-0000E6560000}"/>
    <cellStyle name="Normal 4 3 2 2 2 3 4 2" xfId="17573" xr:uid="{00000000-0005-0000-0000-0000E7560000}"/>
    <cellStyle name="Normal 4 3 2 2 2 3 4 2 2" xfId="39218" xr:uid="{00000000-0005-0000-0000-0000E8560000}"/>
    <cellStyle name="Normal 4 3 2 2 2 3 4 3" xfId="28396" xr:uid="{00000000-0005-0000-0000-0000E9560000}"/>
    <cellStyle name="Normal 4 3 2 2 2 3 5" xfId="12162" xr:uid="{00000000-0005-0000-0000-0000EA560000}"/>
    <cellStyle name="Normal 4 3 2 2 2 3 5 2" xfId="33807" xr:uid="{00000000-0005-0000-0000-0000EB560000}"/>
    <cellStyle name="Normal 4 3 2 2 2 3 6" xfId="22985" xr:uid="{00000000-0005-0000-0000-0000EC560000}"/>
    <cellStyle name="Normal 4 3 2 2 2 4" xfId="1773" xr:uid="{00000000-0005-0000-0000-0000ED560000}"/>
    <cellStyle name="Normal 4 3 2 2 2 4 2" xfId="4471" xr:uid="{00000000-0005-0000-0000-0000EE560000}"/>
    <cellStyle name="Normal 4 3 2 2 2 4 2 2" xfId="9896" xr:uid="{00000000-0005-0000-0000-0000EF560000}"/>
    <cellStyle name="Normal 4 3 2 2 2 4 2 2 2" xfId="20718" xr:uid="{00000000-0005-0000-0000-0000F0560000}"/>
    <cellStyle name="Normal 4 3 2 2 2 4 2 2 2 2" xfId="42363" xr:uid="{00000000-0005-0000-0000-0000F1560000}"/>
    <cellStyle name="Normal 4 3 2 2 2 4 2 2 3" xfId="31541" xr:uid="{00000000-0005-0000-0000-0000F2560000}"/>
    <cellStyle name="Normal 4 3 2 2 2 4 2 3" xfId="15307" xr:uid="{00000000-0005-0000-0000-0000F3560000}"/>
    <cellStyle name="Normal 4 3 2 2 2 4 2 3 2" xfId="36952" xr:uid="{00000000-0005-0000-0000-0000F4560000}"/>
    <cellStyle name="Normal 4 3 2 2 2 4 2 4" xfId="26130" xr:uid="{00000000-0005-0000-0000-0000F5560000}"/>
    <cellStyle name="Normal 4 3 2 2 2 4 3" xfId="7200" xr:uid="{00000000-0005-0000-0000-0000F6560000}"/>
    <cellStyle name="Normal 4 3 2 2 2 4 3 2" xfId="18022" xr:uid="{00000000-0005-0000-0000-0000F7560000}"/>
    <cellStyle name="Normal 4 3 2 2 2 4 3 2 2" xfId="39667" xr:uid="{00000000-0005-0000-0000-0000F8560000}"/>
    <cellStyle name="Normal 4 3 2 2 2 4 3 3" xfId="28845" xr:uid="{00000000-0005-0000-0000-0000F9560000}"/>
    <cellStyle name="Normal 4 3 2 2 2 4 4" xfId="12611" xr:uid="{00000000-0005-0000-0000-0000FA560000}"/>
    <cellStyle name="Normal 4 3 2 2 2 4 4 2" xfId="34256" xr:uid="{00000000-0005-0000-0000-0000FB560000}"/>
    <cellStyle name="Normal 4 3 2 2 2 4 5" xfId="23434" xr:uid="{00000000-0005-0000-0000-0000FC560000}"/>
    <cellStyle name="Normal 4 3 2 2 2 5" xfId="3124" xr:uid="{00000000-0005-0000-0000-0000FD560000}"/>
    <cellStyle name="Normal 4 3 2 2 2 5 2" xfId="8549" xr:uid="{00000000-0005-0000-0000-0000FE560000}"/>
    <cellStyle name="Normal 4 3 2 2 2 5 2 2" xfId="19371" xr:uid="{00000000-0005-0000-0000-0000FF560000}"/>
    <cellStyle name="Normal 4 3 2 2 2 5 2 2 2" xfId="41016" xr:uid="{00000000-0005-0000-0000-000000570000}"/>
    <cellStyle name="Normal 4 3 2 2 2 5 2 3" xfId="30194" xr:uid="{00000000-0005-0000-0000-000001570000}"/>
    <cellStyle name="Normal 4 3 2 2 2 5 3" xfId="13960" xr:uid="{00000000-0005-0000-0000-000002570000}"/>
    <cellStyle name="Normal 4 3 2 2 2 5 3 2" xfId="35605" xr:uid="{00000000-0005-0000-0000-000003570000}"/>
    <cellStyle name="Normal 4 3 2 2 2 5 4" xfId="24783" xr:uid="{00000000-0005-0000-0000-000004570000}"/>
    <cellStyle name="Normal 4 3 2 2 2 6" xfId="5853" xr:uid="{00000000-0005-0000-0000-000005570000}"/>
    <cellStyle name="Normal 4 3 2 2 2 6 2" xfId="16675" xr:uid="{00000000-0005-0000-0000-000006570000}"/>
    <cellStyle name="Normal 4 3 2 2 2 6 2 2" xfId="38320" xr:uid="{00000000-0005-0000-0000-000007570000}"/>
    <cellStyle name="Normal 4 3 2 2 2 6 3" xfId="27498" xr:uid="{00000000-0005-0000-0000-000008570000}"/>
    <cellStyle name="Normal 4 3 2 2 2 7" xfId="11264" xr:uid="{00000000-0005-0000-0000-000009570000}"/>
    <cellStyle name="Normal 4 3 2 2 2 7 2" xfId="32909" xr:uid="{00000000-0005-0000-0000-00000A570000}"/>
    <cellStyle name="Normal 4 3 2 2 2 8" xfId="22087" xr:uid="{00000000-0005-0000-0000-00000B570000}"/>
    <cellStyle name="Normal 4 3 2 2 3" xfId="574" xr:uid="{00000000-0005-0000-0000-00000C570000}"/>
    <cellStyle name="Normal 4 3 2 2 3 2" xfId="1023" xr:uid="{00000000-0005-0000-0000-00000D570000}"/>
    <cellStyle name="Normal 4 3 2 2 3 2 2" xfId="2372" xr:uid="{00000000-0005-0000-0000-00000E570000}"/>
    <cellStyle name="Normal 4 3 2 2 3 2 2 2" xfId="5070" xr:uid="{00000000-0005-0000-0000-00000F570000}"/>
    <cellStyle name="Normal 4 3 2 2 3 2 2 2 2" xfId="10495" xr:uid="{00000000-0005-0000-0000-000010570000}"/>
    <cellStyle name="Normal 4 3 2 2 3 2 2 2 2 2" xfId="21317" xr:uid="{00000000-0005-0000-0000-000011570000}"/>
    <cellStyle name="Normal 4 3 2 2 3 2 2 2 2 2 2" xfId="42962" xr:uid="{00000000-0005-0000-0000-000012570000}"/>
    <cellStyle name="Normal 4 3 2 2 3 2 2 2 2 3" xfId="32140" xr:uid="{00000000-0005-0000-0000-000013570000}"/>
    <cellStyle name="Normal 4 3 2 2 3 2 2 2 3" xfId="15906" xr:uid="{00000000-0005-0000-0000-000014570000}"/>
    <cellStyle name="Normal 4 3 2 2 3 2 2 2 3 2" xfId="37551" xr:uid="{00000000-0005-0000-0000-000015570000}"/>
    <cellStyle name="Normal 4 3 2 2 3 2 2 2 4" xfId="26729" xr:uid="{00000000-0005-0000-0000-000016570000}"/>
    <cellStyle name="Normal 4 3 2 2 3 2 2 3" xfId="7799" xr:uid="{00000000-0005-0000-0000-000017570000}"/>
    <cellStyle name="Normal 4 3 2 2 3 2 2 3 2" xfId="18621" xr:uid="{00000000-0005-0000-0000-000018570000}"/>
    <cellStyle name="Normal 4 3 2 2 3 2 2 3 2 2" xfId="40266" xr:uid="{00000000-0005-0000-0000-000019570000}"/>
    <cellStyle name="Normal 4 3 2 2 3 2 2 3 3" xfId="29444" xr:uid="{00000000-0005-0000-0000-00001A570000}"/>
    <cellStyle name="Normal 4 3 2 2 3 2 2 4" xfId="13210" xr:uid="{00000000-0005-0000-0000-00001B570000}"/>
    <cellStyle name="Normal 4 3 2 2 3 2 2 4 2" xfId="34855" xr:uid="{00000000-0005-0000-0000-00001C570000}"/>
    <cellStyle name="Normal 4 3 2 2 3 2 2 5" xfId="24033" xr:uid="{00000000-0005-0000-0000-00001D570000}"/>
    <cellStyle name="Normal 4 3 2 2 3 2 3" xfId="3723" xr:uid="{00000000-0005-0000-0000-00001E570000}"/>
    <cellStyle name="Normal 4 3 2 2 3 2 3 2" xfId="9148" xr:uid="{00000000-0005-0000-0000-00001F570000}"/>
    <cellStyle name="Normal 4 3 2 2 3 2 3 2 2" xfId="19970" xr:uid="{00000000-0005-0000-0000-000020570000}"/>
    <cellStyle name="Normal 4 3 2 2 3 2 3 2 2 2" xfId="41615" xr:uid="{00000000-0005-0000-0000-000021570000}"/>
    <cellStyle name="Normal 4 3 2 2 3 2 3 2 3" xfId="30793" xr:uid="{00000000-0005-0000-0000-000022570000}"/>
    <cellStyle name="Normal 4 3 2 2 3 2 3 3" xfId="14559" xr:uid="{00000000-0005-0000-0000-000023570000}"/>
    <cellStyle name="Normal 4 3 2 2 3 2 3 3 2" xfId="36204" xr:uid="{00000000-0005-0000-0000-000024570000}"/>
    <cellStyle name="Normal 4 3 2 2 3 2 3 4" xfId="25382" xr:uid="{00000000-0005-0000-0000-000025570000}"/>
    <cellStyle name="Normal 4 3 2 2 3 2 4" xfId="6452" xr:uid="{00000000-0005-0000-0000-000026570000}"/>
    <cellStyle name="Normal 4 3 2 2 3 2 4 2" xfId="17274" xr:uid="{00000000-0005-0000-0000-000027570000}"/>
    <cellStyle name="Normal 4 3 2 2 3 2 4 2 2" xfId="38919" xr:uid="{00000000-0005-0000-0000-000028570000}"/>
    <cellStyle name="Normal 4 3 2 2 3 2 4 3" xfId="28097" xr:uid="{00000000-0005-0000-0000-000029570000}"/>
    <cellStyle name="Normal 4 3 2 2 3 2 5" xfId="11863" xr:uid="{00000000-0005-0000-0000-00002A570000}"/>
    <cellStyle name="Normal 4 3 2 2 3 2 5 2" xfId="33508" xr:uid="{00000000-0005-0000-0000-00002B570000}"/>
    <cellStyle name="Normal 4 3 2 2 3 2 6" xfId="22686" xr:uid="{00000000-0005-0000-0000-00002C570000}"/>
    <cellStyle name="Normal 4 3 2 2 3 3" xfId="1472" xr:uid="{00000000-0005-0000-0000-00002D570000}"/>
    <cellStyle name="Normal 4 3 2 2 3 3 2" xfId="2821" xr:uid="{00000000-0005-0000-0000-00002E570000}"/>
    <cellStyle name="Normal 4 3 2 2 3 3 2 2" xfId="5519" xr:uid="{00000000-0005-0000-0000-00002F570000}"/>
    <cellStyle name="Normal 4 3 2 2 3 3 2 2 2" xfId="10944" xr:uid="{00000000-0005-0000-0000-000030570000}"/>
    <cellStyle name="Normal 4 3 2 2 3 3 2 2 2 2" xfId="21766" xr:uid="{00000000-0005-0000-0000-000031570000}"/>
    <cellStyle name="Normal 4 3 2 2 3 3 2 2 2 2 2" xfId="43411" xr:uid="{00000000-0005-0000-0000-000032570000}"/>
    <cellStyle name="Normal 4 3 2 2 3 3 2 2 2 3" xfId="32589" xr:uid="{00000000-0005-0000-0000-000033570000}"/>
    <cellStyle name="Normal 4 3 2 2 3 3 2 2 3" xfId="16355" xr:uid="{00000000-0005-0000-0000-000034570000}"/>
    <cellStyle name="Normal 4 3 2 2 3 3 2 2 3 2" xfId="38000" xr:uid="{00000000-0005-0000-0000-000035570000}"/>
    <cellStyle name="Normal 4 3 2 2 3 3 2 2 4" xfId="27178" xr:uid="{00000000-0005-0000-0000-000036570000}"/>
    <cellStyle name="Normal 4 3 2 2 3 3 2 3" xfId="8248" xr:uid="{00000000-0005-0000-0000-000037570000}"/>
    <cellStyle name="Normal 4 3 2 2 3 3 2 3 2" xfId="19070" xr:uid="{00000000-0005-0000-0000-000038570000}"/>
    <cellStyle name="Normal 4 3 2 2 3 3 2 3 2 2" xfId="40715" xr:uid="{00000000-0005-0000-0000-000039570000}"/>
    <cellStyle name="Normal 4 3 2 2 3 3 2 3 3" xfId="29893" xr:uid="{00000000-0005-0000-0000-00003A570000}"/>
    <cellStyle name="Normal 4 3 2 2 3 3 2 4" xfId="13659" xr:uid="{00000000-0005-0000-0000-00003B570000}"/>
    <cellStyle name="Normal 4 3 2 2 3 3 2 4 2" xfId="35304" xr:uid="{00000000-0005-0000-0000-00003C570000}"/>
    <cellStyle name="Normal 4 3 2 2 3 3 2 5" xfId="24482" xr:uid="{00000000-0005-0000-0000-00003D570000}"/>
    <cellStyle name="Normal 4 3 2 2 3 3 3" xfId="4172" xr:uid="{00000000-0005-0000-0000-00003E570000}"/>
    <cellStyle name="Normal 4 3 2 2 3 3 3 2" xfId="9597" xr:uid="{00000000-0005-0000-0000-00003F570000}"/>
    <cellStyle name="Normal 4 3 2 2 3 3 3 2 2" xfId="20419" xr:uid="{00000000-0005-0000-0000-000040570000}"/>
    <cellStyle name="Normal 4 3 2 2 3 3 3 2 2 2" xfId="42064" xr:uid="{00000000-0005-0000-0000-000041570000}"/>
    <cellStyle name="Normal 4 3 2 2 3 3 3 2 3" xfId="31242" xr:uid="{00000000-0005-0000-0000-000042570000}"/>
    <cellStyle name="Normal 4 3 2 2 3 3 3 3" xfId="15008" xr:uid="{00000000-0005-0000-0000-000043570000}"/>
    <cellStyle name="Normal 4 3 2 2 3 3 3 3 2" xfId="36653" xr:uid="{00000000-0005-0000-0000-000044570000}"/>
    <cellStyle name="Normal 4 3 2 2 3 3 3 4" xfId="25831" xr:uid="{00000000-0005-0000-0000-000045570000}"/>
    <cellStyle name="Normal 4 3 2 2 3 3 4" xfId="6901" xr:uid="{00000000-0005-0000-0000-000046570000}"/>
    <cellStyle name="Normal 4 3 2 2 3 3 4 2" xfId="17723" xr:uid="{00000000-0005-0000-0000-000047570000}"/>
    <cellStyle name="Normal 4 3 2 2 3 3 4 2 2" xfId="39368" xr:uid="{00000000-0005-0000-0000-000048570000}"/>
    <cellStyle name="Normal 4 3 2 2 3 3 4 3" xfId="28546" xr:uid="{00000000-0005-0000-0000-000049570000}"/>
    <cellStyle name="Normal 4 3 2 2 3 3 5" xfId="12312" xr:uid="{00000000-0005-0000-0000-00004A570000}"/>
    <cellStyle name="Normal 4 3 2 2 3 3 5 2" xfId="33957" xr:uid="{00000000-0005-0000-0000-00004B570000}"/>
    <cellStyle name="Normal 4 3 2 2 3 3 6" xfId="23135" xr:uid="{00000000-0005-0000-0000-00004C570000}"/>
    <cellStyle name="Normal 4 3 2 2 3 4" xfId="1923" xr:uid="{00000000-0005-0000-0000-00004D570000}"/>
    <cellStyle name="Normal 4 3 2 2 3 4 2" xfId="4621" xr:uid="{00000000-0005-0000-0000-00004E570000}"/>
    <cellStyle name="Normal 4 3 2 2 3 4 2 2" xfId="10046" xr:uid="{00000000-0005-0000-0000-00004F570000}"/>
    <cellStyle name="Normal 4 3 2 2 3 4 2 2 2" xfId="20868" xr:uid="{00000000-0005-0000-0000-000050570000}"/>
    <cellStyle name="Normal 4 3 2 2 3 4 2 2 2 2" xfId="42513" xr:uid="{00000000-0005-0000-0000-000051570000}"/>
    <cellStyle name="Normal 4 3 2 2 3 4 2 2 3" xfId="31691" xr:uid="{00000000-0005-0000-0000-000052570000}"/>
    <cellStyle name="Normal 4 3 2 2 3 4 2 3" xfId="15457" xr:uid="{00000000-0005-0000-0000-000053570000}"/>
    <cellStyle name="Normal 4 3 2 2 3 4 2 3 2" xfId="37102" xr:uid="{00000000-0005-0000-0000-000054570000}"/>
    <cellStyle name="Normal 4 3 2 2 3 4 2 4" xfId="26280" xr:uid="{00000000-0005-0000-0000-000055570000}"/>
    <cellStyle name="Normal 4 3 2 2 3 4 3" xfId="7350" xr:uid="{00000000-0005-0000-0000-000056570000}"/>
    <cellStyle name="Normal 4 3 2 2 3 4 3 2" xfId="18172" xr:uid="{00000000-0005-0000-0000-000057570000}"/>
    <cellStyle name="Normal 4 3 2 2 3 4 3 2 2" xfId="39817" xr:uid="{00000000-0005-0000-0000-000058570000}"/>
    <cellStyle name="Normal 4 3 2 2 3 4 3 3" xfId="28995" xr:uid="{00000000-0005-0000-0000-000059570000}"/>
    <cellStyle name="Normal 4 3 2 2 3 4 4" xfId="12761" xr:uid="{00000000-0005-0000-0000-00005A570000}"/>
    <cellStyle name="Normal 4 3 2 2 3 4 4 2" xfId="34406" xr:uid="{00000000-0005-0000-0000-00005B570000}"/>
    <cellStyle name="Normal 4 3 2 2 3 4 5" xfId="23584" xr:uid="{00000000-0005-0000-0000-00005C570000}"/>
    <cellStyle name="Normal 4 3 2 2 3 5" xfId="3274" xr:uid="{00000000-0005-0000-0000-00005D570000}"/>
    <cellStyle name="Normal 4 3 2 2 3 5 2" xfId="8699" xr:uid="{00000000-0005-0000-0000-00005E570000}"/>
    <cellStyle name="Normal 4 3 2 2 3 5 2 2" xfId="19521" xr:uid="{00000000-0005-0000-0000-00005F570000}"/>
    <cellStyle name="Normal 4 3 2 2 3 5 2 2 2" xfId="41166" xr:uid="{00000000-0005-0000-0000-000060570000}"/>
    <cellStyle name="Normal 4 3 2 2 3 5 2 3" xfId="30344" xr:uid="{00000000-0005-0000-0000-000061570000}"/>
    <cellStyle name="Normal 4 3 2 2 3 5 3" xfId="14110" xr:uid="{00000000-0005-0000-0000-000062570000}"/>
    <cellStyle name="Normal 4 3 2 2 3 5 3 2" xfId="35755" xr:uid="{00000000-0005-0000-0000-000063570000}"/>
    <cellStyle name="Normal 4 3 2 2 3 5 4" xfId="24933" xr:uid="{00000000-0005-0000-0000-000064570000}"/>
    <cellStyle name="Normal 4 3 2 2 3 6" xfId="6003" xr:uid="{00000000-0005-0000-0000-000065570000}"/>
    <cellStyle name="Normal 4 3 2 2 3 6 2" xfId="16825" xr:uid="{00000000-0005-0000-0000-000066570000}"/>
    <cellStyle name="Normal 4 3 2 2 3 6 2 2" xfId="38470" xr:uid="{00000000-0005-0000-0000-000067570000}"/>
    <cellStyle name="Normal 4 3 2 2 3 6 3" xfId="27648" xr:uid="{00000000-0005-0000-0000-000068570000}"/>
    <cellStyle name="Normal 4 3 2 2 3 7" xfId="11414" xr:uid="{00000000-0005-0000-0000-000069570000}"/>
    <cellStyle name="Normal 4 3 2 2 3 7 2" xfId="33059" xr:uid="{00000000-0005-0000-0000-00006A570000}"/>
    <cellStyle name="Normal 4 3 2 2 3 8" xfId="22237" xr:uid="{00000000-0005-0000-0000-00006B570000}"/>
    <cellStyle name="Normal 4 3 2 2 4" xfId="724" xr:uid="{00000000-0005-0000-0000-00006C570000}"/>
    <cellStyle name="Normal 4 3 2 2 4 2" xfId="2073" xr:uid="{00000000-0005-0000-0000-00006D570000}"/>
    <cellStyle name="Normal 4 3 2 2 4 2 2" xfId="4771" xr:uid="{00000000-0005-0000-0000-00006E570000}"/>
    <cellStyle name="Normal 4 3 2 2 4 2 2 2" xfId="10196" xr:uid="{00000000-0005-0000-0000-00006F570000}"/>
    <cellStyle name="Normal 4 3 2 2 4 2 2 2 2" xfId="21018" xr:uid="{00000000-0005-0000-0000-000070570000}"/>
    <cellStyle name="Normal 4 3 2 2 4 2 2 2 2 2" xfId="42663" xr:uid="{00000000-0005-0000-0000-000071570000}"/>
    <cellStyle name="Normal 4 3 2 2 4 2 2 2 3" xfId="31841" xr:uid="{00000000-0005-0000-0000-000072570000}"/>
    <cellStyle name="Normal 4 3 2 2 4 2 2 3" xfId="15607" xr:uid="{00000000-0005-0000-0000-000073570000}"/>
    <cellStyle name="Normal 4 3 2 2 4 2 2 3 2" xfId="37252" xr:uid="{00000000-0005-0000-0000-000074570000}"/>
    <cellStyle name="Normal 4 3 2 2 4 2 2 4" xfId="26430" xr:uid="{00000000-0005-0000-0000-000075570000}"/>
    <cellStyle name="Normal 4 3 2 2 4 2 3" xfId="7500" xr:uid="{00000000-0005-0000-0000-000076570000}"/>
    <cellStyle name="Normal 4 3 2 2 4 2 3 2" xfId="18322" xr:uid="{00000000-0005-0000-0000-000077570000}"/>
    <cellStyle name="Normal 4 3 2 2 4 2 3 2 2" xfId="39967" xr:uid="{00000000-0005-0000-0000-000078570000}"/>
    <cellStyle name="Normal 4 3 2 2 4 2 3 3" xfId="29145" xr:uid="{00000000-0005-0000-0000-000079570000}"/>
    <cellStyle name="Normal 4 3 2 2 4 2 4" xfId="12911" xr:uid="{00000000-0005-0000-0000-00007A570000}"/>
    <cellStyle name="Normal 4 3 2 2 4 2 4 2" xfId="34556" xr:uid="{00000000-0005-0000-0000-00007B570000}"/>
    <cellStyle name="Normal 4 3 2 2 4 2 5" xfId="23734" xr:uid="{00000000-0005-0000-0000-00007C570000}"/>
    <cellStyle name="Normal 4 3 2 2 4 3" xfId="3424" xr:uid="{00000000-0005-0000-0000-00007D570000}"/>
    <cellStyle name="Normal 4 3 2 2 4 3 2" xfId="8849" xr:uid="{00000000-0005-0000-0000-00007E570000}"/>
    <cellStyle name="Normal 4 3 2 2 4 3 2 2" xfId="19671" xr:uid="{00000000-0005-0000-0000-00007F570000}"/>
    <cellStyle name="Normal 4 3 2 2 4 3 2 2 2" xfId="41316" xr:uid="{00000000-0005-0000-0000-000080570000}"/>
    <cellStyle name="Normal 4 3 2 2 4 3 2 3" xfId="30494" xr:uid="{00000000-0005-0000-0000-000081570000}"/>
    <cellStyle name="Normal 4 3 2 2 4 3 3" xfId="14260" xr:uid="{00000000-0005-0000-0000-000082570000}"/>
    <cellStyle name="Normal 4 3 2 2 4 3 3 2" xfId="35905" xr:uid="{00000000-0005-0000-0000-000083570000}"/>
    <cellStyle name="Normal 4 3 2 2 4 3 4" xfId="25083" xr:uid="{00000000-0005-0000-0000-000084570000}"/>
    <cellStyle name="Normal 4 3 2 2 4 4" xfId="6153" xr:uid="{00000000-0005-0000-0000-000085570000}"/>
    <cellStyle name="Normal 4 3 2 2 4 4 2" xfId="16975" xr:uid="{00000000-0005-0000-0000-000086570000}"/>
    <cellStyle name="Normal 4 3 2 2 4 4 2 2" xfId="38620" xr:uid="{00000000-0005-0000-0000-000087570000}"/>
    <cellStyle name="Normal 4 3 2 2 4 4 3" xfId="27798" xr:uid="{00000000-0005-0000-0000-000088570000}"/>
    <cellStyle name="Normal 4 3 2 2 4 5" xfId="11564" xr:uid="{00000000-0005-0000-0000-000089570000}"/>
    <cellStyle name="Normal 4 3 2 2 4 5 2" xfId="33209" xr:uid="{00000000-0005-0000-0000-00008A570000}"/>
    <cellStyle name="Normal 4 3 2 2 4 6" xfId="22387" xr:uid="{00000000-0005-0000-0000-00008B570000}"/>
    <cellStyle name="Normal 4 3 2 2 5" xfId="1173" xr:uid="{00000000-0005-0000-0000-00008C570000}"/>
    <cellStyle name="Normal 4 3 2 2 5 2" xfId="2522" xr:uid="{00000000-0005-0000-0000-00008D570000}"/>
    <cellStyle name="Normal 4 3 2 2 5 2 2" xfId="5220" xr:uid="{00000000-0005-0000-0000-00008E570000}"/>
    <cellStyle name="Normal 4 3 2 2 5 2 2 2" xfId="10645" xr:uid="{00000000-0005-0000-0000-00008F570000}"/>
    <cellStyle name="Normal 4 3 2 2 5 2 2 2 2" xfId="21467" xr:uid="{00000000-0005-0000-0000-000090570000}"/>
    <cellStyle name="Normal 4 3 2 2 5 2 2 2 2 2" xfId="43112" xr:uid="{00000000-0005-0000-0000-000091570000}"/>
    <cellStyle name="Normal 4 3 2 2 5 2 2 2 3" xfId="32290" xr:uid="{00000000-0005-0000-0000-000092570000}"/>
    <cellStyle name="Normal 4 3 2 2 5 2 2 3" xfId="16056" xr:uid="{00000000-0005-0000-0000-000093570000}"/>
    <cellStyle name="Normal 4 3 2 2 5 2 2 3 2" xfId="37701" xr:uid="{00000000-0005-0000-0000-000094570000}"/>
    <cellStyle name="Normal 4 3 2 2 5 2 2 4" xfId="26879" xr:uid="{00000000-0005-0000-0000-000095570000}"/>
    <cellStyle name="Normal 4 3 2 2 5 2 3" xfId="7949" xr:uid="{00000000-0005-0000-0000-000096570000}"/>
    <cellStyle name="Normal 4 3 2 2 5 2 3 2" xfId="18771" xr:uid="{00000000-0005-0000-0000-000097570000}"/>
    <cellStyle name="Normal 4 3 2 2 5 2 3 2 2" xfId="40416" xr:uid="{00000000-0005-0000-0000-000098570000}"/>
    <cellStyle name="Normal 4 3 2 2 5 2 3 3" xfId="29594" xr:uid="{00000000-0005-0000-0000-000099570000}"/>
    <cellStyle name="Normal 4 3 2 2 5 2 4" xfId="13360" xr:uid="{00000000-0005-0000-0000-00009A570000}"/>
    <cellStyle name="Normal 4 3 2 2 5 2 4 2" xfId="35005" xr:uid="{00000000-0005-0000-0000-00009B570000}"/>
    <cellStyle name="Normal 4 3 2 2 5 2 5" xfId="24183" xr:uid="{00000000-0005-0000-0000-00009C570000}"/>
    <cellStyle name="Normal 4 3 2 2 5 3" xfId="3873" xr:uid="{00000000-0005-0000-0000-00009D570000}"/>
    <cellStyle name="Normal 4 3 2 2 5 3 2" xfId="9298" xr:uid="{00000000-0005-0000-0000-00009E570000}"/>
    <cellStyle name="Normal 4 3 2 2 5 3 2 2" xfId="20120" xr:uid="{00000000-0005-0000-0000-00009F570000}"/>
    <cellStyle name="Normal 4 3 2 2 5 3 2 2 2" xfId="41765" xr:uid="{00000000-0005-0000-0000-0000A0570000}"/>
    <cellStyle name="Normal 4 3 2 2 5 3 2 3" xfId="30943" xr:uid="{00000000-0005-0000-0000-0000A1570000}"/>
    <cellStyle name="Normal 4 3 2 2 5 3 3" xfId="14709" xr:uid="{00000000-0005-0000-0000-0000A2570000}"/>
    <cellStyle name="Normal 4 3 2 2 5 3 3 2" xfId="36354" xr:uid="{00000000-0005-0000-0000-0000A3570000}"/>
    <cellStyle name="Normal 4 3 2 2 5 3 4" xfId="25532" xr:uid="{00000000-0005-0000-0000-0000A4570000}"/>
    <cellStyle name="Normal 4 3 2 2 5 4" xfId="6602" xr:uid="{00000000-0005-0000-0000-0000A5570000}"/>
    <cellStyle name="Normal 4 3 2 2 5 4 2" xfId="17424" xr:uid="{00000000-0005-0000-0000-0000A6570000}"/>
    <cellStyle name="Normal 4 3 2 2 5 4 2 2" xfId="39069" xr:uid="{00000000-0005-0000-0000-0000A7570000}"/>
    <cellStyle name="Normal 4 3 2 2 5 4 3" xfId="28247" xr:uid="{00000000-0005-0000-0000-0000A8570000}"/>
    <cellStyle name="Normal 4 3 2 2 5 5" xfId="12013" xr:uid="{00000000-0005-0000-0000-0000A9570000}"/>
    <cellStyle name="Normal 4 3 2 2 5 5 2" xfId="33658" xr:uid="{00000000-0005-0000-0000-0000AA570000}"/>
    <cellStyle name="Normal 4 3 2 2 5 6" xfId="22836" xr:uid="{00000000-0005-0000-0000-0000AB570000}"/>
    <cellStyle name="Normal 4 3 2 2 6" xfId="1624" xr:uid="{00000000-0005-0000-0000-0000AC570000}"/>
    <cellStyle name="Normal 4 3 2 2 6 2" xfId="4322" xr:uid="{00000000-0005-0000-0000-0000AD570000}"/>
    <cellStyle name="Normal 4 3 2 2 6 2 2" xfId="9747" xr:uid="{00000000-0005-0000-0000-0000AE570000}"/>
    <cellStyle name="Normal 4 3 2 2 6 2 2 2" xfId="20569" xr:uid="{00000000-0005-0000-0000-0000AF570000}"/>
    <cellStyle name="Normal 4 3 2 2 6 2 2 2 2" xfId="42214" xr:uid="{00000000-0005-0000-0000-0000B0570000}"/>
    <cellStyle name="Normal 4 3 2 2 6 2 2 3" xfId="31392" xr:uid="{00000000-0005-0000-0000-0000B1570000}"/>
    <cellStyle name="Normal 4 3 2 2 6 2 3" xfId="15158" xr:uid="{00000000-0005-0000-0000-0000B2570000}"/>
    <cellStyle name="Normal 4 3 2 2 6 2 3 2" xfId="36803" xr:uid="{00000000-0005-0000-0000-0000B3570000}"/>
    <cellStyle name="Normal 4 3 2 2 6 2 4" xfId="25981" xr:uid="{00000000-0005-0000-0000-0000B4570000}"/>
    <cellStyle name="Normal 4 3 2 2 6 3" xfId="7051" xr:uid="{00000000-0005-0000-0000-0000B5570000}"/>
    <cellStyle name="Normal 4 3 2 2 6 3 2" xfId="17873" xr:uid="{00000000-0005-0000-0000-0000B6570000}"/>
    <cellStyle name="Normal 4 3 2 2 6 3 2 2" xfId="39518" xr:uid="{00000000-0005-0000-0000-0000B7570000}"/>
    <cellStyle name="Normal 4 3 2 2 6 3 3" xfId="28696" xr:uid="{00000000-0005-0000-0000-0000B8570000}"/>
    <cellStyle name="Normal 4 3 2 2 6 4" xfId="12462" xr:uid="{00000000-0005-0000-0000-0000B9570000}"/>
    <cellStyle name="Normal 4 3 2 2 6 4 2" xfId="34107" xr:uid="{00000000-0005-0000-0000-0000BA570000}"/>
    <cellStyle name="Normal 4 3 2 2 6 5" xfId="23285" xr:uid="{00000000-0005-0000-0000-0000BB570000}"/>
    <cellStyle name="Normal 4 3 2 2 7" xfId="2975" xr:uid="{00000000-0005-0000-0000-0000BC570000}"/>
    <cellStyle name="Normal 4 3 2 2 7 2" xfId="8400" xr:uid="{00000000-0005-0000-0000-0000BD570000}"/>
    <cellStyle name="Normal 4 3 2 2 7 2 2" xfId="19222" xr:uid="{00000000-0005-0000-0000-0000BE570000}"/>
    <cellStyle name="Normal 4 3 2 2 7 2 2 2" xfId="40867" xr:uid="{00000000-0005-0000-0000-0000BF570000}"/>
    <cellStyle name="Normal 4 3 2 2 7 2 3" xfId="30045" xr:uid="{00000000-0005-0000-0000-0000C0570000}"/>
    <cellStyle name="Normal 4 3 2 2 7 3" xfId="13811" xr:uid="{00000000-0005-0000-0000-0000C1570000}"/>
    <cellStyle name="Normal 4 3 2 2 7 3 2" xfId="35456" xr:uid="{00000000-0005-0000-0000-0000C2570000}"/>
    <cellStyle name="Normal 4 3 2 2 7 4" xfId="24634" xr:uid="{00000000-0005-0000-0000-0000C3570000}"/>
    <cellStyle name="Normal 4 3 2 2 8" xfId="5704" xr:uid="{00000000-0005-0000-0000-0000C4570000}"/>
    <cellStyle name="Normal 4 3 2 2 8 2" xfId="16526" xr:uid="{00000000-0005-0000-0000-0000C5570000}"/>
    <cellStyle name="Normal 4 3 2 2 8 2 2" xfId="38171" xr:uid="{00000000-0005-0000-0000-0000C6570000}"/>
    <cellStyle name="Normal 4 3 2 2 8 3" xfId="27349" xr:uid="{00000000-0005-0000-0000-0000C7570000}"/>
    <cellStyle name="Normal 4 3 2 2 9" xfId="11115" xr:uid="{00000000-0005-0000-0000-0000C8570000}"/>
    <cellStyle name="Normal 4 3 2 2 9 2" xfId="32760" xr:uid="{00000000-0005-0000-0000-0000C9570000}"/>
    <cellStyle name="Normal 4 3 2 3" xfId="246" xr:uid="{00000000-0005-0000-0000-0000CA570000}"/>
    <cellStyle name="Normal 4 3 2 3 10" xfId="21937" xr:uid="{00000000-0005-0000-0000-0000CB570000}"/>
    <cellStyle name="Normal 4 3 2 3 2" xfId="423" xr:uid="{00000000-0005-0000-0000-0000CC570000}"/>
    <cellStyle name="Normal 4 3 2 3 2 2" xfId="872" xr:uid="{00000000-0005-0000-0000-0000CD570000}"/>
    <cellStyle name="Normal 4 3 2 3 2 2 2" xfId="2221" xr:uid="{00000000-0005-0000-0000-0000CE570000}"/>
    <cellStyle name="Normal 4 3 2 3 2 2 2 2" xfId="4919" xr:uid="{00000000-0005-0000-0000-0000CF570000}"/>
    <cellStyle name="Normal 4 3 2 3 2 2 2 2 2" xfId="10344" xr:uid="{00000000-0005-0000-0000-0000D0570000}"/>
    <cellStyle name="Normal 4 3 2 3 2 2 2 2 2 2" xfId="21166" xr:uid="{00000000-0005-0000-0000-0000D1570000}"/>
    <cellStyle name="Normal 4 3 2 3 2 2 2 2 2 2 2" xfId="42811" xr:uid="{00000000-0005-0000-0000-0000D2570000}"/>
    <cellStyle name="Normal 4 3 2 3 2 2 2 2 2 3" xfId="31989" xr:uid="{00000000-0005-0000-0000-0000D3570000}"/>
    <cellStyle name="Normal 4 3 2 3 2 2 2 2 3" xfId="15755" xr:uid="{00000000-0005-0000-0000-0000D4570000}"/>
    <cellStyle name="Normal 4 3 2 3 2 2 2 2 3 2" xfId="37400" xr:uid="{00000000-0005-0000-0000-0000D5570000}"/>
    <cellStyle name="Normal 4 3 2 3 2 2 2 2 4" xfId="26578" xr:uid="{00000000-0005-0000-0000-0000D6570000}"/>
    <cellStyle name="Normal 4 3 2 3 2 2 2 3" xfId="7648" xr:uid="{00000000-0005-0000-0000-0000D7570000}"/>
    <cellStyle name="Normal 4 3 2 3 2 2 2 3 2" xfId="18470" xr:uid="{00000000-0005-0000-0000-0000D8570000}"/>
    <cellStyle name="Normal 4 3 2 3 2 2 2 3 2 2" xfId="40115" xr:uid="{00000000-0005-0000-0000-0000D9570000}"/>
    <cellStyle name="Normal 4 3 2 3 2 2 2 3 3" xfId="29293" xr:uid="{00000000-0005-0000-0000-0000DA570000}"/>
    <cellStyle name="Normal 4 3 2 3 2 2 2 4" xfId="13059" xr:uid="{00000000-0005-0000-0000-0000DB570000}"/>
    <cellStyle name="Normal 4 3 2 3 2 2 2 4 2" xfId="34704" xr:uid="{00000000-0005-0000-0000-0000DC570000}"/>
    <cellStyle name="Normal 4 3 2 3 2 2 2 5" xfId="23882" xr:uid="{00000000-0005-0000-0000-0000DD570000}"/>
    <cellStyle name="Normal 4 3 2 3 2 2 3" xfId="3572" xr:uid="{00000000-0005-0000-0000-0000DE570000}"/>
    <cellStyle name="Normal 4 3 2 3 2 2 3 2" xfId="8997" xr:uid="{00000000-0005-0000-0000-0000DF570000}"/>
    <cellStyle name="Normal 4 3 2 3 2 2 3 2 2" xfId="19819" xr:uid="{00000000-0005-0000-0000-0000E0570000}"/>
    <cellStyle name="Normal 4 3 2 3 2 2 3 2 2 2" xfId="41464" xr:uid="{00000000-0005-0000-0000-0000E1570000}"/>
    <cellStyle name="Normal 4 3 2 3 2 2 3 2 3" xfId="30642" xr:uid="{00000000-0005-0000-0000-0000E2570000}"/>
    <cellStyle name="Normal 4 3 2 3 2 2 3 3" xfId="14408" xr:uid="{00000000-0005-0000-0000-0000E3570000}"/>
    <cellStyle name="Normal 4 3 2 3 2 2 3 3 2" xfId="36053" xr:uid="{00000000-0005-0000-0000-0000E4570000}"/>
    <cellStyle name="Normal 4 3 2 3 2 2 3 4" xfId="25231" xr:uid="{00000000-0005-0000-0000-0000E5570000}"/>
    <cellStyle name="Normal 4 3 2 3 2 2 4" xfId="6301" xr:uid="{00000000-0005-0000-0000-0000E6570000}"/>
    <cellStyle name="Normal 4 3 2 3 2 2 4 2" xfId="17123" xr:uid="{00000000-0005-0000-0000-0000E7570000}"/>
    <cellStyle name="Normal 4 3 2 3 2 2 4 2 2" xfId="38768" xr:uid="{00000000-0005-0000-0000-0000E8570000}"/>
    <cellStyle name="Normal 4 3 2 3 2 2 4 3" xfId="27946" xr:uid="{00000000-0005-0000-0000-0000E9570000}"/>
    <cellStyle name="Normal 4 3 2 3 2 2 5" xfId="11712" xr:uid="{00000000-0005-0000-0000-0000EA570000}"/>
    <cellStyle name="Normal 4 3 2 3 2 2 5 2" xfId="33357" xr:uid="{00000000-0005-0000-0000-0000EB570000}"/>
    <cellStyle name="Normal 4 3 2 3 2 2 6" xfId="22535" xr:uid="{00000000-0005-0000-0000-0000EC570000}"/>
    <cellStyle name="Normal 4 3 2 3 2 3" xfId="1321" xr:uid="{00000000-0005-0000-0000-0000ED570000}"/>
    <cellStyle name="Normal 4 3 2 3 2 3 2" xfId="2670" xr:uid="{00000000-0005-0000-0000-0000EE570000}"/>
    <cellStyle name="Normal 4 3 2 3 2 3 2 2" xfId="5368" xr:uid="{00000000-0005-0000-0000-0000EF570000}"/>
    <cellStyle name="Normal 4 3 2 3 2 3 2 2 2" xfId="10793" xr:uid="{00000000-0005-0000-0000-0000F0570000}"/>
    <cellStyle name="Normal 4 3 2 3 2 3 2 2 2 2" xfId="21615" xr:uid="{00000000-0005-0000-0000-0000F1570000}"/>
    <cellStyle name="Normal 4 3 2 3 2 3 2 2 2 2 2" xfId="43260" xr:uid="{00000000-0005-0000-0000-0000F2570000}"/>
    <cellStyle name="Normal 4 3 2 3 2 3 2 2 2 3" xfId="32438" xr:uid="{00000000-0005-0000-0000-0000F3570000}"/>
    <cellStyle name="Normal 4 3 2 3 2 3 2 2 3" xfId="16204" xr:uid="{00000000-0005-0000-0000-0000F4570000}"/>
    <cellStyle name="Normal 4 3 2 3 2 3 2 2 3 2" xfId="37849" xr:uid="{00000000-0005-0000-0000-0000F5570000}"/>
    <cellStyle name="Normal 4 3 2 3 2 3 2 2 4" xfId="27027" xr:uid="{00000000-0005-0000-0000-0000F6570000}"/>
    <cellStyle name="Normal 4 3 2 3 2 3 2 3" xfId="8097" xr:uid="{00000000-0005-0000-0000-0000F7570000}"/>
    <cellStyle name="Normal 4 3 2 3 2 3 2 3 2" xfId="18919" xr:uid="{00000000-0005-0000-0000-0000F8570000}"/>
    <cellStyle name="Normal 4 3 2 3 2 3 2 3 2 2" xfId="40564" xr:uid="{00000000-0005-0000-0000-0000F9570000}"/>
    <cellStyle name="Normal 4 3 2 3 2 3 2 3 3" xfId="29742" xr:uid="{00000000-0005-0000-0000-0000FA570000}"/>
    <cellStyle name="Normal 4 3 2 3 2 3 2 4" xfId="13508" xr:uid="{00000000-0005-0000-0000-0000FB570000}"/>
    <cellStyle name="Normal 4 3 2 3 2 3 2 4 2" xfId="35153" xr:uid="{00000000-0005-0000-0000-0000FC570000}"/>
    <cellStyle name="Normal 4 3 2 3 2 3 2 5" xfId="24331" xr:uid="{00000000-0005-0000-0000-0000FD570000}"/>
    <cellStyle name="Normal 4 3 2 3 2 3 3" xfId="4021" xr:uid="{00000000-0005-0000-0000-0000FE570000}"/>
    <cellStyle name="Normal 4 3 2 3 2 3 3 2" xfId="9446" xr:uid="{00000000-0005-0000-0000-0000FF570000}"/>
    <cellStyle name="Normal 4 3 2 3 2 3 3 2 2" xfId="20268" xr:uid="{00000000-0005-0000-0000-000000580000}"/>
    <cellStyle name="Normal 4 3 2 3 2 3 3 2 2 2" xfId="41913" xr:uid="{00000000-0005-0000-0000-000001580000}"/>
    <cellStyle name="Normal 4 3 2 3 2 3 3 2 3" xfId="31091" xr:uid="{00000000-0005-0000-0000-000002580000}"/>
    <cellStyle name="Normal 4 3 2 3 2 3 3 3" xfId="14857" xr:uid="{00000000-0005-0000-0000-000003580000}"/>
    <cellStyle name="Normal 4 3 2 3 2 3 3 3 2" xfId="36502" xr:uid="{00000000-0005-0000-0000-000004580000}"/>
    <cellStyle name="Normal 4 3 2 3 2 3 3 4" xfId="25680" xr:uid="{00000000-0005-0000-0000-000005580000}"/>
    <cellStyle name="Normal 4 3 2 3 2 3 4" xfId="6750" xr:uid="{00000000-0005-0000-0000-000006580000}"/>
    <cellStyle name="Normal 4 3 2 3 2 3 4 2" xfId="17572" xr:uid="{00000000-0005-0000-0000-000007580000}"/>
    <cellStyle name="Normal 4 3 2 3 2 3 4 2 2" xfId="39217" xr:uid="{00000000-0005-0000-0000-000008580000}"/>
    <cellStyle name="Normal 4 3 2 3 2 3 4 3" xfId="28395" xr:uid="{00000000-0005-0000-0000-000009580000}"/>
    <cellStyle name="Normal 4 3 2 3 2 3 5" xfId="12161" xr:uid="{00000000-0005-0000-0000-00000A580000}"/>
    <cellStyle name="Normal 4 3 2 3 2 3 5 2" xfId="33806" xr:uid="{00000000-0005-0000-0000-00000B580000}"/>
    <cellStyle name="Normal 4 3 2 3 2 3 6" xfId="22984" xr:uid="{00000000-0005-0000-0000-00000C580000}"/>
    <cellStyle name="Normal 4 3 2 3 2 4" xfId="1772" xr:uid="{00000000-0005-0000-0000-00000D580000}"/>
    <cellStyle name="Normal 4 3 2 3 2 4 2" xfId="4470" xr:uid="{00000000-0005-0000-0000-00000E580000}"/>
    <cellStyle name="Normal 4 3 2 3 2 4 2 2" xfId="9895" xr:uid="{00000000-0005-0000-0000-00000F580000}"/>
    <cellStyle name="Normal 4 3 2 3 2 4 2 2 2" xfId="20717" xr:uid="{00000000-0005-0000-0000-000010580000}"/>
    <cellStyle name="Normal 4 3 2 3 2 4 2 2 2 2" xfId="42362" xr:uid="{00000000-0005-0000-0000-000011580000}"/>
    <cellStyle name="Normal 4 3 2 3 2 4 2 2 3" xfId="31540" xr:uid="{00000000-0005-0000-0000-000012580000}"/>
    <cellStyle name="Normal 4 3 2 3 2 4 2 3" xfId="15306" xr:uid="{00000000-0005-0000-0000-000013580000}"/>
    <cellStyle name="Normal 4 3 2 3 2 4 2 3 2" xfId="36951" xr:uid="{00000000-0005-0000-0000-000014580000}"/>
    <cellStyle name="Normal 4 3 2 3 2 4 2 4" xfId="26129" xr:uid="{00000000-0005-0000-0000-000015580000}"/>
    <cellStyle name="Normal 4 3 2 3 2 4 3" xfId="7199" xr:uid="{00000000-0005-0000-0000-000016580000}"/>
    <cellStyle name="Normal 4 3 2 3 2 4 3 2" xfId="18021" xr:uid="{00000000-0005-0000-0000-000017580000}"/>
    <cellStyle name="Normal 4 3 2 3 2 4 3 2 2" xfId="39666" xr:uid="{00000000-0005-0000-0000-000018580000}"/>
    <cellStyle name="Normal 4 3 2 3 2 4 3 3" xfId="28844" xr:uid="{00000000-0005-0000-0000-000019580000}"/>
    <cellStyle name="Normal 4 3 2 3 2 4 4" xfId="12610" xr:uid="{00000000-0005-0000-0000-00001A580000}"/>
    <cellStyle name="Normal 4 3 2 3 2 4 4 2" xfId="34255" xr:uid="{00000000-0005-0000-0000-00001B580000}"/>
    <cellStyle name="Normal 4 3 2 3 2 4 5" xfId="23433" xr:uid="{00000000-0005-0000-0000-00001C580000}"/>
    <cellStyle name="Normal 4 3 2 3 2 5" xfId="3123" xr:uid="{00000000-0005-0000-0000-00001D580000}"/>
    <cellStyle name="Normal 4 3 2 3 2 5 2" xfId="8548" xr:uid="{00000000-0005-0000-0000-00001E580000}"/>
    <cellStyle name="Normal 4 3 2 3 2 5 2 2" xfId="19370" xr:uid="{00000000-0005-0000-0000-00001F580000}"/>
    <cellStyle name="Normal 4 3 2 3 2 5 2 2 2" xfId="41015" xr:uid="{00000000-0005-0000-0000-000020580000}"/>
    <cellStyle name="Normal 4 3 2 3 2 5 2 3" xfId="30193" xr:uid="{00000000-0005-0000-0000-000021580000}"/>
    <cellStyle name="Normal 4 3 2 3 2 5 3" xfId="13959" xr:uid="{00000000-0005-0000-0000-000022580000}"/>
    <cellStyle name="Normal 4 3 2 3 2 5 3 2" xfId="35604" xr:uid="{00000000-0005-0000-0000-000023580000}"/>
    <cellStyle name="Normal 4 3 2 3 2 5 4" xfId="24782" xr:uid="{00000000-0005-0000-0000-000024580000}"/>
    <cellStyle name="Normal 4 3 2 3 2 6" xfId="5852" xr:uid="{00000000-0005-0000-0000-000025580000}"/>
    <cellStyle name="Normal 4 3 2 3 2 6 2" xfId="16674" xr:uid="{00000000-0005-0000-0000-000026580000}"/>
    <cellStyle name="Normal 4 3 2 3 2 6 2 2" xfId="38319" xr:uid="{00000000-0005-0000-0000-000027580000}"/>
    <cellStyle name="Normal 4 3 2 3 2 6 3" xfId="27497" xr:uid="{00000000-0005-0000-0000-000028580000}"/>
    <cellStyle name="Normal 4 3 2 3 2 7" xfId="11263" xr:uid="{00000000-0005-0000-0000-000029580000}"/>
    <cellStyle name="Normal 4 3 2 3 2 7 2" xfId="32908" xr:uid="{00000000-0005-0000-0000-00002A580000}"/>
    <cellStyle name="Normal 4 3 2 3 2 8" xfId="22086" xr:uid="{00000000-0005-0000-0000-00002B580000}"/>
    <cellStyle name="Normal 4 3 2 3 3" xfId="573" xr:uid="{00000000-0005-0000-0000-00002C580000}"/>
    <cellStyle name="Normal 4 3 2 3 3 2" xfId="1022" xr:uid="{00000000-0005-0000-0000-00002D580000}"/>
    <cellStyle name="Normal 4 3 2 3 3 2 2" xfId="2371" xr:uid="{00000000-0005-0000-0000-00002E580000}"/>
    <cellStyle name="Normal 4 3 2 3 3 2 2 2" xfId="5069" xr:uid="{00000000-0005-0000-0000-00002F580000}"/>
    <cellStyle name="Normal 4 3 2 3 3 2 2 2 2" xfId="10494" xr:uid="{00000000-0005-0000-0000-000030580000}"/>
    <cellStyle name="Normal 4 3 2 3 3 2 2 2 2 2" xfId="21316" xr:uid="{00000000-0005-0000-0000-000031580000}"/>
    <cellStyle name="Normal 4 3 2 3 3 2 2 2 2 2 2" xfId="42961" xr:uid="{00000000-0005-0000-0000-000032580000}"/>
    <cellStyle name="Normal 4 3 2 3 3 2 2 2 2 3" xfId="32139" xr:uid="{00000000-0005-0000-0000-000033580000}"/>
    <cellStyle name="Normal 4 3 2 3 3 2 2 2 3" xfId="15905" xr:uid="{00000000-0005-0000-0000-000034580000}"/>
    <cellStyle name="Normal 4 3 2 3 3 2 2 2 3 2" xfId="37550" xr:uid="{00000000-0005-0000-0000-000035580000}"/>
    <cellStyle name="Normal 4 3 2 3 3 2 2 2 4" xfId="26728" xr:uid="{00000000-0005-0000-0000-000036580000}"/>
    <cellStyle name="Normal 4 3 2 3 3 2 2 3" xfId="7798" xr:uid="{00000000-0005-0000-0000-000037580000}"/>
    <cellStyle name="Normal 4 3 2 3 3 2 2 3 2" xfId="18620" xr:uid="{00000000-0005-0000-0000-000038580000}"/>
    <cellStyle name="Normal 4 3 2 3 3 2 2 3 2 2" xfId="40265" xr:uid="{00000000-0005-0000-0000-000039580000}"/>
    <cellStyle name="Normal 4 3 2 3 3 2 2 3 3" xfId="29443" xr:uid="{00000000-0005-0000-0000-00003A580000}"/>
    <cellStyle name="Normal 4 3 2 3 3 2 2 4" xfId="13209" xr:uid="{00000000-0005-0000-0000-00003B580000}"/>
    <cellStyle name="Normal 4 3 2 3 3 2 2 4 2" xfId="34854" xr:uid="{00000000-0005-0000-0000-00003C580000}"/>
    <cellStyle name="Normal 4 3 2 3 3 2 2 5" xfId="24032" xr:uid="{00000000-0005-0000-0000-00003D580000}"/>
    <cellStyle name="Normal 4 3 2 3 3 2 3" xfId="3722" xr:uid="{00000000-0005-0000-0000-00003E580000}"/>
    <cellStyle name="Normal 4 3 2 3 3 2 3 2" xfId="9147" xr:uid="{00000000-0005-0000-0000-00003F580000}"/>
    <cellStyle name="Normal 4 3 2 3 3 2 3 2 2" xfId="19969" xr:uid="{00000000-0005-0000-0000-000040580000}"/>
    <cellStyle name="Normal 4 3 2 3 3 2 3 2 2 2" xfId="41614" xr:uid="{00000000-0005-0000-0000-000041580000}"/>
    <cellStyle name="Normal 4 3 2 3 3 2 3 2 3" xfId="30792" xr:uid="{00000000-0005-0000-0000-000042580000}"/>
    <cellStyle name="Normal 4 3 2 3 3 2 3 3" xfId="14558" xr:uid="{00000000-0005-0000-0000-000043580000}"/>
    <cellStyle name="Normal 4 3 2 3 3 2 3 3 2" xfId="36203" xr:uid="{00000000-0005-0000-0000-000044580000}"/>
    <cellStyle name="Normal 4 3 2 3 3 2 3 4" xfId="25381" xr:uid="{00000000-0005-0000-0000-000045580000}"/>
    <cellStyle name="Normal 4 3 2 3 3 2 4" xfId="6451" xr:uid="{00000000-0005-0000-0000-000046580000}"/>
    <cellStyle name="Normal 4 3 2 3 3 2 4 2" xfId="17273" xr:uid="{00000000-0005-0000-0000-000047580000}"/>
    <cellStyle name="Normal 4 3 2 3 3 2 4 2 2" xfId="38918" xr:uid="{00000000-0005-0000-0000-000048580000}"/>
    <cellStyle name="Normal 4 3 2 3 3 2 4 3" xfId="28096" xr:uid="{00000000-0005-0000-0000-000049580000}"/>
    <cellStyle name="Normal 4 3 2 3 3 2 5" xfId="11862" xr:uid="{00000000-0005-0000-0000-00004A580000}"/>
    <cellStyle name="Normal 4 3 2 3 3 2 5 2" xfId="33507" xr:uid="{00000000-0005-0000-0000-00004B580000}"/>
    <cellStyle name="Normal 4 3 2 3 3 2 6" xfId="22685" xr:uid="{00000000-0005-0000-0000-00004C580000}"/>
    <cellStyle name="Normal 4 3 2 3 3 3" xfId="1471" xr:uid="{00000000-0005-0000-0000-00004D580000}"/>
    <cellStyle name="Normal 4 3 2 3 3 3 2" xfId="2820" xr:uid="{00000000-0005-0000-0000-00004E580000}"/>
    <cellStyle name="Normal 4 3 2 3 3 3 2 2" xfId="5518" xr:uid="{00000000-0005-0000-0000-00004F580000}"/>
    <cellStyle name="Normal 4 3 2 3 3 3 2 2 2" xfId="10943" xr:uid="{00000000-0005-0000-0000-000050580000}"/>
    <cellStyle name="Normal 4 3 2 3 3 3 2 2 2 2" xfId="21765" xr:uid="{00000000-0005-0000-0000-000051580000}"/>
    <cellStyle name="Normal 4 3 2 3 3 3 2 2 2 2 2" xfId="43410" xr:uid="{00000000-0005-0000-0000-000052580000}"/>
    <cellStyle name="Normal 4 3 2 3 3 3 2 2 2 3" xfId="32588" xr:uid="{00000000-0005-0000-0000-000053580000}"/>
    <cellStyle name="Normal 4 3 2 3 3 3 2 2 3" xfId="16354" xr:uid="{00000000-0005-0000-0000-000054580000}"/>
    <cellStyle name="Normal 4 3 2 3 3 3 2 2 3 2" xfId="37999" xr:uid="{00000000-0005-0000-0000-000055580000}"/>
    <cellStyle name="Normal 4 3 2 3 3 3 2 2 4" xfId="27177" xr:uid="{00000000-0005-0000-0000-000056580000}"/>
    <cellStyle name="Normal 4 3 2 3 3 3 2 3" xfId="8247" xr:uid="{00000000-0005-0000-0000-000057580000}"/>
    <cellStyle name="Normal 4 3 2 3 3 3 2 3 2" xfId="19069" xr:uid="{00000000-0005-0000-0000-000058580000}"/>
    <cellStyle name="Normal 4 3 2 3 3 3 2 3 2 2" xfId="40714" xr:uid="{00000000-0005-0000-0000-000059580000}"/>
    <cellStyle name="Normal 4 3 2 3 3 3 2 3 3" xfId="29892" xr:uid="{00000000-0005-0000-0000-00005A580000}"/>
    <cellStyle name="Normal 4 3 2 3 3 3 2 4" xfId="13658" xr:uid="{00000000-0005-0000-0000-00005B580000}"/>
    <cellStyle name="Normal 4 3 2 3 3 3 2 4 2" xfId="35303" xr:uid="{00000000-0005-0000-0000-00005C580000}"/>
    <cellStyle name="Normal 4 3 2 3 3 3 2 5" xfId="24481" xr:uid="{00000000-0005-0000-0000-00005D580000}"/>
    <cellStyle name="Normal 4 3 2 3 3 3 3" xfId="4171" xr:uid="{00000000-0005-0000-0000-00005E580000}"/>
    <cellStyle name="Normal 4 3 2 3 3 3 3 2" xfId="9596" xr:uid="{00000000-0005-0000-0000-00005F580000}"/>
    <cellStyle name="Normal 4 3 2 3 3 3 3 2 2" xfId="20418" xr:uid="{00000000-0005-0000-0000-000060580000}"/>
    <cellStyle name="Normal 4 3 2 3 3 3 3 2 2 2" xfId="42063" xr:uid="{00000000-0005-0000-0000-000061580000}"/>
    <cellStyle name="Normal 4 3 2 3 3 3 3 2 3" xfId="31241" xr:uid="{00000000-0005-0000-0000-000062580000}"/>
    <cellStyle name="Normal 4 3 2 3 3 3 3 3" xfId="15007" xr:uid="{00000000-0005-0000-0000-000063580000}"/>
    <cellStyle name="Normal 4 3 2 3 3 3 3 3 2" xfId="36652" xr:uid="{00000000-0005-0000-0000-000064580000}"/>
    <cellStyle name="Normal 4 3 2 3 3 3 3 4" xfId="25830" xr:uid="{00000000-0005-0000-0000-000065580000}"/>
    <cellStyle name="Normal 4 3 2 3 3 3 4" xfId="6900" xr:uid="{00000000-0005-0000-0000-000066580000}"/>
    <cellStyle name="Normal 4 3 2 3 3 3 4 2" xfId="17722" xr:uid="{00000000-0005-0000-0000-000067580000}"/>
    <cellStyle name="Normal 4 3 2 3 3 3 4 2 2" xfId="39367" xr:uid="{00000000-0005-0000-0000-000068580000}"/>
    <cellStyle name="Normal 4 3 2 3 3 3 4 3" xfId="28545" xr:uid="{00000000-0005-0000-0000-000069580000}"/>
    <cellStyle name="Normal 4 3 2 3 3 3 5" xfId="12311" xr:uid="{00000000-0005-0000-0000-00006A580000}"/>
    <cellStyle name="Normal 4 3 2 3 3 3 5 2" xfId="33956" xr:uid="{00000000-0005-0000-0000-00006B580000}"/>
    <cellStyle name="Normal 4 3 2 3 3 3 6" xfId="23134" xr:uid="{00000000-0005-0000-0000-00006C580000}"/>
    <cellStyle name="Normal 4 3 2 3 3 4" xfId="1922" xr:uid="{00000000-0005-0000-0000-00006D580000}"/>
    <cellStyle name="Normal 4 3 2 3 3 4 2" xfId="4620" xr:uid="{00000000-0005-0000-0000-00006E580000}"/>
    <cellStyle name="Normal 4 3 2 3 3 4 2 2" xfId="10045" xr:uid="{00000000-0005-0000-0000-00006F580000}"/>
    <cellStyle name="Normal 4 3 2 3 3 4 2 2 2" xfId="20867" xr:uid="{00000000-0005-0000-0000-000070580000}"/>
    <cellStyle name="Normal 4 3 2 3 3 4 2 2 2 2" xfId="42512" xr:uid="{00000000-0005-0000-0000-000071580000}"/>
    <cellStyle name="Normal 4 3 2 3 3 4 2 2 3" xfId="31690" xr:uid="{00000000-0005-0000-0000-000072580000}"/>
    <cellStyle name="Normal 4 3 2 3 3 4 2 3" xfId="15456" xr:uid="{00000000-0005-0000-0000-000073580000}"/>
    <cellStyle name="Normal 4 3 2 3 3 4 2 3 2" xfId="37101" xr:uid="{00000000-0005-0000-0000-000074580000}"/>
    <cellStyle name="Normal 4 3 2 3 3 4 2 4" xfId="26279" xr:uid="{00000000-0005-0000-0000-000075580000}"/>
    <cellStyle name="Normal 4 3 2 3 3 4 3" xfId="7349" xr:uid="{00000000-0005-0000-0000-000076580000}"/>
    <cellStyle name="Normal 4 3 2 3 3 4 3 2" xfId="18171" xr:uid="{00000000-0005-0000-0000-000077580000}"/>
    <cellStyle name="Normal 4 3 2 3 3 4 3 2 2" xfId="39816" xr:uid="{00000000-0005-0000-0000-000078580000}"/>
    <cellStyle name="Normal 4 3 2 3 3 4 3 3" xfId="28994" xr:uid="{00000000-0005-0000-0000-000079580000}"/>
    <cellStyle name="Normal 4 3 2 3 3 4 4" xfId="12760" xr:uid="{00000000-0005-0000-0000-00007A580000}"/>
    <cellStyle name="Normal 4 3 2 3 3 4 4 2" xfId="34405" xr:uid="{00000000-0005-0000-0000-00007B580000}"/>
    <cellStyle name="Normal 4 3 2 3 3 4 5" xfId="23583" xr:uid="{00000000-0005-0000-0000-00007C580000}"/>
    <cellStyle name="Normal 4 3 2 3 3 5" xfId="3273" xr:uid="{00000000-0005-0000-0000-00007D580000}"/>
    <cellStyle name="Normal 4 3 2 3 3 5 2" xfId="8698" xr:uid="{00000000-0005-0000-0000-00007E580000}"/>
    <cellStyle name="Normal 4 3 2 3 3 5 2 2" xfId="19520" xr:uid="{00000000-0005-0000-0000-00007F580000}"/>
    <cellStyle name="Normal 4 3 2 3 3 5 2 2 2" xfId="41165" xr:uid="{00000000-0005-0000-0000-000080580000}"/>
    <cellStyle name="Normal 4 3 2 3 3 5 2 3" xfId="30343" xr:uid="{00000000-0005-0000-0000-000081580000}"/>
    <cellStyle name="Normal 4 3 2 3 3 5 3" xfId="14109" xr:uid="{00000000-0005-0000-0000-000082580000}"/>
    <cellStyle name="Normal 4 3 2 3 3 5 3 2" xfId="35754" xr:uid="{00000000-0005-0000-0000-000083580000}"/>
    <cellStyle name="Normal 4 3 2 3 3 5 4" xfId="24932" xr:uid="{00000000-0005-0000-0000-000084580000}"/>
    <cellStyle name="Normal 4 3 2 3 3 6" xfId="6002" xr:uid="{00000000-0005-0000-0000-000085580000}"/>
    <cellStyle name="Normal 4 3 2 3 3 6 2" xfId="16824" xr:uid="{00000000-0005-0000-0000-000086580000}"/>
    <cellStyle name="Normal 4 3 2 3 3 6 2 2" xfId="38469" xr:uid="{00000000-0005-0000-0000-000087580000}"/>
    <cellStyle name="Normal 4 3 2 3 3 6 3" xfId="27647" xr:uid="{00000000-0005-0000-0000-000088580000}"/>
    <cellStyle name="Normal 4 3 2 3 3 7" xfId="11413" xr:uid="{00000000-0005-0000-0000-000089580000}"/>
    <cellStyle name="Normal 4 3 2 3 3 7 2" xfId="33058" xr:uid="{00000000-0005-0000-0000-00008A580000}"/>
    <cellStyle name="Normal 4 3 2 3 3 8" xfId="22236" xr:uid="{00000000-0005-0000-0000-00008B580000}"/>
    <cellStyle name="Normal 4 3 2 3 4" xfId="723" xr:uid="{00000000-0005-0000-0000-00008C580000}"/>
    <cellStyle name="Normal 4 3 2 3 4 2" xfId="2072" xr:uid="{00000000-0005-0000-0000-00008D580000}"/>
    <cellStyle name="Normal 4 3 2 3 4 2 2" xfId="4770" xr:uid="{00000000-0005-0000-0000-00008E580000}"/>
    <cellStyle name="Normal 4 3 2 3 4 2 2 2" xfId="10195" xr:uid="{00000000-0005-0000-0000-00008F580000}"/>
    <cellStyle name="Normal 4 3 2 3 4 2 2 2 2" xfId="21017" xr:uid="{00000000-0005-0000-0000-000090580000}"/>
    <cellStyle name="Normal 4 3 2 3 4 2 2 2 2 2" xfId="42662" xr:uid="{00000000-0005-0000-0000-000091580000}"/>
    <cellStyle name="Normal 4 3 2 3 4 2 2 2 3" xfId="31840" xr:uid="{00000000-0005-0000-0000-000092580000}"/>
    <cellStyle name="Normal 4 3 2 3 4 2 2 3" xfId="15606" xr:uid="{00000000-0005-0000-0000-000093580000}"/>
    <cellStyle name="Normal 4 3 2 3 4 2 2 3 2" xfId="37251" xr:uid="{00000000-0005-0000-0000-000094580000}"/>
    <cellStyle name="Normal 4 3 2 3 4 2 2 4" xfId="26429" xr:uid="{00000000-0005-0000-0000-000095580000}"/>
    <cellStyle name="Normal 4 3 2 3 4 2 3" xfId="7499" xr:uid="{00000000-0005-0000-0000-000096580000}"/>
    <cellStyle name="Normal 4 3 2 3 4 2 3 2" xfId="18321" xr:uid="{00000000-0005-0000-0000-000097580000}"/>
    <cellStyle name="Normal 4 3 2 3 4 2 3 2 2" xfId="39966" xr:uid="{00000000-0005-0000-0000-000098580000}"/>
    <cellStyle name="Normal 4 3 2 3 4 2 3 3" xfId="29144" xr:uid="{00000000-0005-0000-0000-000099580000}"/>
    <cellStyle name="Normal 4 3 2 3 4 2 4" xfId="12910" xr:uid="{00000000-0005-0000-0000-00009A580000}"/>
    <cellStyle name="Normal 4 3 2 3 4 2 4 2" xfId="34555" xr:uid="{00000000-0005-0000-0000-00009B580000}"/>
    <cellStyle name="Normal 4 3 2 3 4 2 5" xfId="23733" xr:uid="{00000000-0005-0000-0000-00009C580000}"/>
    <cellStyle name="Normal 4 3 2 3 4 3" xfId="3423" xr:uid="{00000000-0005-0000-0000-00009D580000}"/>
    <cellStyle name="Normal 4 3 2 3 4 3 2" xfId="8848" xr:uid="{00000000-0005-0000-0000-00009E580000}"/>
    <cellStyle name="Normal 4 3 2 3 4 3 2 2" xfId="19670" xr:uid="{00000000-0005-0000-0000-00009F580000}"/>
    <cellStyle name="Normal 4 3 2 3 4 3 2 2 2" xfId="41315" xr:uid="{00000000-0005-0000-0000-0000A0580000}"/>
    <cellStyle name="Normal 4 3 2 3 4 3 2 3" xfId="30493" xr:uid="{00000000-0005-0000-0000-0000A1580000}"/>
    <cellStyle name="Normal 4 3 2 3 4 3 3" xfId="14259" xr:uid="{00000000-0005-0000-0000-0000A2580000}"/>
    <cellStyle name="Normal 4 3 2 3 4 3 3 2" xfId="35904" xr:uid="{00000000-0005-0000-0000-0000A3580000}"/>
    <cellStyle name="Normal 4 3 2 3 4 3 4" xfId="25082" xr:uid="{00000000-0005-0000-0000-0000A4580000}"/>
    <cellStyle name="Normal 4 3 2 3 4 4" xfId="6152" xr:uid="{00000000-0005-0000-0000-0000A5580000}"/>
    <cellStyle name="Normal 4 3 2 3 4 4 2" xfId="16974" xr:uid="{00000000-0005-0000-0000-0000A6580000}"/>
    <cellStyle name="Normal 4 3 2 3 4 4 2 2" xfId="38619" xr:uid="{00000000-0005-0000-0000-0000A7580000}"/>
    <cellStyle name="Normal 4 3 2 3 4 4 3" xfId="27797" xr:uid="{00000000-0005-0000-0000-0000A8580000}"/>
    <cellStyle name="Normal 4 3 2 3 4 5" xfId="11563" xr:uid="{00000000-0005-0000-0000-0000A9580000}"/>
    <cellStyle name="Normal 4 3 2 3 4 5 2" xfId="33208" xr:uid="{00000000-0005-0000-0000-0000AA580000}"/>
    <cellStyle name="Normal 4 3 2 3 4 6" xfId="22386" xr:uid="{00000000-0005-0000-0000-0000AB580000}"/>
    <cellStyle name="Normal 4 3 2 3 5" xfId="1172" xr:uid="{00000000-0005-0000-0000-0000AC580000}"/>
    <cellStyle name="Normal 4 3 2 3 5 2" xfId="2521" xr:uid="{00000000-0005-0000-0000-0000AD580000}"/>
    <cellStyle name="Normal 4 3 2 3 5 2 2" xfId="5219" xr:uid="{00000000-0005-0000-0000-0000AE580000}"/>
    <cellStyle name="Normal 4 3 2 3 5 2 2 2" xfId="10644" xr:uid="{00000000-0005-0000-0000-0000AF580000}"/>
    <cellStyle name="Normal 4 3 2 3 5 2 2 2 2" xfId="21466" xr:uid="{00000000-0005-0000-0000-0000B0580000}"/>
    <cellStyle name="Normal 4 3 2 3 5 2 2 2 2 2" xfId="43111" xr:uid="{00000000-0005-0000-0000-0000B1580000}"/>
    <cellStyle name="Normal 4 3 2 3 5 2 2 2 3" xfId="32289" xr:uid="{00000000-0005-0000-0000-0000B2580000}"/>
    <cellStyle name="Normal 4 3 2 3 5 2 2 3" xfId="16055" xr:uid="{00000000-0005-0000-0000-0000B3580000}"/>
    <cellStyle name="Normal 4 3 2 3 5 2 2 3 2" xfId="37700" xr:uid="{00000000-0005-0000-0000-0000B4580000}"/>
    <cellStyle name="Normal 4 3 2 3 5 2 2 4" xfId="26878" xr:uid="{00000000-0005-0000-0000-0000B5580000}"/>
    <cellStyle name="Normal 4 3 2 3 5 2 3" xfId="7948" xr:uid="{00000000-0005-0000-0000-0000B6580000}"/>
    <cellStyle name="Normal 4 3 2 3 5 2 3 2" xfId="18770" xr:uid="{00000000-0005-0000-0000-0000B7580000}"/>
    <cellStyle name="Normal 4 3 2 3 5 2 3 2 2" xfId="40415" xr:uid="{00000000-0005-0000-0000-0000B8580000}"/>
    <cellStyle name="Normal 4 3 2 3 5 2 3 3" xfId="29593" xr:uid="{00000000-0005-0000-0000-0000B9580000}"/>
    <cellStyle name="Normal 4 3 2 3 5 2 4" xfId="13359" xr:uid="{00000000-0005-0000-0000-0000BA580000}"/>
    <cellStyle name="Normal 4 3 2 3 5 2 4 2" xfId="35004" xr:uid="{00000000-0005-0000-0000-0000BB580000}"/>
    <cellStyle name="Normal 4 3 2 3 5 2 5" xfId="24182" xr:uid="{00000000-0005-0000-0000-0000BC580000}"/>
    <cellStyle name="Normal 4 3 2 3 5 3" xfId="3872" xr:uid="{00000000-0005-0000-0000-0000BD580000}"/>
    <cellStyle name="Normal 4 3 2 3 5 3 2" xfId="9297" xr:uid="{00000000-0005-0000-0000-0000BE580000}"/>
    <cellStyle name="Normal 4 3 2 3 5 3 2 2" xfId="20119" xr:uid="{00000000-0005-0000-0000-0000BF580000}"/>
    <cellStyle name="Normal 4 3 2 3 5 3 2 2 2" xfId="41764" xr:uid="{00000000-0005-0000-0000-0000C0580000}"/>
    <cellStyle name="Normal 4 3 2 3 5 3 2 3" xfId="30942" xr:uid="{00000000-0005-0000-0000-0000C1580000}"/>
    <cellStyle name="Normal 4 3 2 3 5 3 3" xfId="14708" xr:uid="{00000000-0005-0000-0000-0000C2580000}"/>
    <cellStyle name="Normal 4 3 2 3 5 3 3 2" xfId="36353" xr:uid="{00000000-0005-0000-0000-0000C3580000}"/>
    <cellStyle name="Normal 4 3 2 3 5 3 4" xfId="25531" xr:uid="{00000000-0005-0000-0000-0000C4580000}"/>
    <cellStyle name="Normal 4 3 2 3 5 4" xfId="6601" xr:uid="{00000000-0005-0000-0000-0000C5580000}"/>
    <cellStyle name="Normal 4 3 2 3 5 4 2" xfId="17423" xr:uid="{00000000-0005-0000-0000-0000C6580000}"/>
    <cellStyle name="Normal 4 3 2 3 5 4 2 2" xfId="39068" xr:uid="{00000000-0005-0000-0000-0000C7580000}"/>
    <cellStyle name="Normal 4 3 2 3 5 4 3" xfId="28246" xr:uid="{00000000-0005-0000-0000-0000C8580000}"/>
    <cellStyle name="Normal 4 3 2 3 5 5" xfId="12012" xr:uid="{00000000-0005-0000-0000-0000C9580000}"/>
    <cellStyle name="Normal 4 3 2 3 5 5 2" xfId="33657" xr:uid="{00000000-0005-0000-0000-0000CA580000}"/>
    <cellStyle name="Normal 4 3 2 3 5 6" xfId="22835" xr:uid="{00000000-0005-0000-0000-0000CB580000}"/>
    <cellStyle name="Normal 4 3 2 3 6" xfId="1623" xr:uid="{00000000-0005-0000-0000-0000CC580000}"/>
    <cellStyle name="Normal 4 3 2 3 6 2" xfId="4321" xr:uid="{00000000-0005-0000-0000-0000CD580000}"/>
    <cellStyle name="Normal 4 3 2 3 6 2 2" xfId="9746" xr:uid="{00000000-0005-0000-0000-0000CE580000}"/>
    <cellStyle name="Normal 4 3 2 3 6 2 2 2" xfId="20568" xr:uid="{00000000-0005-0000-0000-0000CF580000}"/>
    <cellStyle name="Normal 4 3 2 3 6 2 2 2 2" xfId="42213" xr:uid="{00000000-0005-0000-0000-0000D0580000}"/>
    <cellStyle name="Normal 4 3 2 3 6 2 2 3" xfId="31391" xr:uid="{00000000-0005-0000-0000-0000D1580000}"/>
    <cellStyle name="Normal 4 3 2 3 6 2 3" xfId="15157" xr:uid="{00000000-0005-0000-0000-0000D2580000}"/>
    <cellStyle name="Normal 4 3 2 3 6 2 3 2" xfId="36802" xr:uid="{00000000-0005-0000-0000-0000D3580000}"/>
    <cellStyle name="Normal 4 3 2 3 6 2 4" xfId="25980" xr:uid="{00000000-0005-0000-0000-0000D4580000}"/>
    <cellStyle name="Normal 4 3 2 3 6 3" xfId="7050" xr:uid="{00000000-0005-0000-0000-0000D5580000}"/>
    <cellStyle name="Normal 4 3 2 3 6 3 2" xfId="17872" xr:uid="{00000000-0005-0000-0000-0000D6580000}"/>
    <cellStyle name="Normal 4 3 2 3 6 3 2 2" xfId="39517" xr:uid="{00000000-0005-0000-0000-0000D7580000}"/>
    <cellStyle name="Normal 4 3 2 3 6 3 3" xfId="28695" xr:uid="{00000000-0005-0000-0000-0000D8580000}"/>
    <cellStyle name="Normal 4 3 2 3 6 4" xfId="12461" xr:uid="{00000000-0005-0000-0000-0000D9580000}"/>
    <cellStyle name="Normal 4 3 2 3 6 4 2" xfId="34106" xr:uid="{00000000-0005-0000-0000-0000DA580000}"/>
    <cellStyle name="Normal 4 3 2 3 6 5" xfId="23284" xr:uid="{00000000-0005-0000-0000-0000DB580000}"/>
    <cellStyle name="Normal 4 3 2 3 7" xfId="2974" xr:uid="{00000000-0005-0000-0000-0000DC580000}"/>
    <cellStyle name="Normal 4 3 2 3 7 2" xfId="8399" xr:uid="{00000000-0005-0000-0000-0000DD580000}"/>
    <cellStyle name="Normal 4 3 2 3 7 2 2" xfId="19221" xr:uid="{00000000-0005-0000-0000-0000DE580000}"/>
    <cellStyle name="Normal 4 3 2 3 7 2 2 2" xfId="40866" xr:uid="{00000000-0005-0000-0000-0000DF580000}"/>
    <cellStyle name="Normal 4 3 2 3 7 2 3" xfId="30044" xr:uid="{00000000-0005-0000-0000-0000E0580000}"/>
    <cellStyle name="Normal 4 3 2 3 7 3" xfId="13810" xr:uid="{00000000-0005-0000-0000-0000E1580000}"/>
    <cellStyle name="Normal 4 3 2 3 7 3 2" xfId="35455" xr:uid="{00000000-0005-0000-0000-0000E2580000}"/>
    <cellStyle name="Normal 4 3 2 3 7 4" xfId="24633" xr:uid="{00000000-0005-0000-0000-0000E3580000}"/>
    <cellStyle name="Normal 4 3 2 3 8" xfId="5703" xr:uid="{00000000-0005-0000-0000-0000E4580000}"/>
    <cellStyle name="Normal 4 3 2 3 8 2" xfId="16525" xr:uid="{00000000-0005-0000-0000-0000E5580000}"/>
    <cellStyle name="Normal 4 3 2 3 8 2 2" xfId="38170" xr:uid="{00000000-0005-0000-0000-0000E6580000}"/>
    <cellStyle name="Normal 4 3 2 3 8 3" xfId="27348" xr:uid="{00000000-0005-0000-0000-0000E7580000}"/>
    <cellStyle name="Normal 4 3 2 3 9" xfId="11114" xr:uid="{00000000-0005-0000-0000-0000E8580000}"/>
    <cellStyle name="Normal 4 3 2 3 9 2" xfId="32759" xr:uid="{00000000-0005-0000-0000-0000E9580000}"/>
    <cellStyle name="Normal 4 3 2 4" xfId="362" xr:uid="{00000000-0005-0000-0000-0000EA580000}"/>
    <cellStyle name="Normal 4 3 2 4 2" xfId="811" xr:uid="{00000000-0005-0000-0000-0000EB580000}"/>
    <cellStyle name="Normal 4 3 2 4 2 2" xfId="2160" xr:uid="{00000000-0005-0000-0000-0000EC580000}"/>
    <cellStyle name="Normal 4 3 2 4 2 2 2" xfId="4858" xr:uid="{00000000-0005-0000-0000-0000ED580000}"/>
    <cellStyle name="Normal 4 3 2 4 2 2 2 2" xfId="10283" xr:uid="{00000000-0005-0000-0000-0000EE580000}"/>
    <cellStyle name="Normal 4 3 2 4 2 2 2 2 2" xfId="21105" xr:uid="{00000000-0005-0000-0000-0000EF580000}"/>
    <cellStyle name="Normal 4 3 2 4 2 2 2 2 2 2" xfId="42750" xr:uid="{00000000-0005-0000-0000-0000F0580000}"/>
    <cellStyle name="Normal 4 3 2 4 2 2 2 2 3" xfId="31928" xr:uid="{00000000-0005-0000-0000-0000F1580000}"/>
    <cellStyle name="Normal 4 3 2 4 2 2 2 3" xfId="15694" xr:uid="{00000000-0005-0000-0000-0000F2580000}"/>
    <cellStyle name="Normal 4 3 2 4 2 2 2 3 2" xfId="37339" xr:uid="{00000000-0005-0000-0000-0000F3580000}"/>
    <cellStyle name="Normal 4 3 2 4 2 2 2 4" xfId="26517" xr:uid="{00000000-0005-0000-0000-0000F4580000}"/>
    <cellStyle name="Normal 4 3 2 4 2 2 3" xfId="7587" xr:uid="{00000000-0005-0000-0000-0000F5580000}"/>
    <cellStyle name="Normal 4 3 2 4 2 2 3 2" xfId="18409" xr:uid="{00000000-0005-0000-0000-0000F6580000}"/>
    <cellStyle name="Normal 4 3 2 4 2 2 3 2 2" xfId="40054" xr:uid="{00000000-0005-0000-0000-0000F7580000}"/>
    <cellStyle name="Normal 4 3 2 4 2 2 3 3" xfId="29232" xr:uid="{00000000-0005-0000-0000-0000F8580000}"/>
    <cellStyle name="Normal 4 3 2 4 2 2 4" xfId="12998" xr:uid="{00000000-0005-0000-0000-0000F9580000}"/>
    <cellStyle name="Normal 4 3 2 4 2 2 4 2" xfId="34643" xr:uid="{00000000-0005-0000-0000-0000FA580000}"/>
    <cellStyle name="Normal 4 3 2 4 2 2 5" xfId="23821" xr:uid="{00000000-0005-0000-0000-0000FB580000}"/>
    <cellStyle name="Normal 4 3 2 4 2 3" xfId="3511" xr:uid="{00000000-0005-0000-0000-0000FC580000}"/>
    <cellStyle name="Normal 4 3 2 4 2 3 2" xfId="8936" xr:uid="{00000000-0005-0000-0000-0000FD580000}"/>
    <cellStyle name="Normal 4 3 2 4 2 3 2 2" xfId="19758" xr:uid="{00000000-0005-0000-0000-0000FE580000}"/>
    <cellStyle name="Normal 4 3 2 4 2 3 2 2 2" xfId="41403" xr:uid="{00000000-0005-0000-0000-0000FF580000}"/>
    <cellStyle name="Normal 4 3 2 4 2 3 2 3" xfId="30581" xr:uid="{00000000-0005-0000-0000-000000590000}"/>
    <cellStyle name="Normal 4 3 2 4 2 3 3" xfId="14347" xr:uid="{00000000-0005-0000-0000-000001590000}"/>
    <cellStyle name="Normal 4 3 2 4 2 3 3 2" xfId="35992" xr:uid="{00000000-0005-0000-0000-000002590000}"/>
    <cellStyle name="Normal 4 3 2 4 2 3 4" xfId="25170" xr:uid="{00000000-0005-0000-0000-000003590000}"/>
    <cellStyle name="Normal 4 3 2 4 2 4" xfId="6240" xr:uid="{00000000-0005-0000-0000-000004590000}"/>
    <cellStyle name="Normal 4 3 2 4 2 4 2" xfId="17062" xr:uid="{00000000-0005-0000-0000-000005590000}"/>
    <cellStyle name="Normal 4 3 2 4 2 4 2 2" xfId="38707" xr:uid="{00000000-0005-0000-0000-000006590000}"/>
    <cellStyle name="Normal 4 3 2 4 2 4 3" xfId="27885" xr:uid="{00000000-0005-0000-0000-000007590000}"/>
    <cellStyle name="Normal 4 3 2 4 2 5" xfId="11651" xr:uid="{00000000-0005-0000-0000-000008590000}"/>
    <cellStyle name="Normal 4 3 2 4 2 5 2" xfId="33296" xr:uid="{00000000-0005-0000-0000-000009590000}"/>
    <cellStyle name="Normal 4 3 2 4 2 6" xfId="22474" xr:uid="{00000000-0005-0000-0000-00000A590000}"/>
    <cellStyle name="Normal 4 3 2 4 3" xfId="1260" xr:uid="{00000000-0005-0000-0000-00000B590000}"/>
    <cellStyle name="Normal 4 3 2 4 3 2" xfId="2609" xr:uid="{00000000-0005-0000-0000-00000C590000}"/>
    <cellStyle name="Normal 4 3 2 4 3 2 2" xfId="5307" xr:uid="{00000000-0005-0000-0000-00000D590000}"/>
    <cellStyle name="Normal 4 3 2 4 3 2 2 2" xfId="10732" xr:uid="{00000000-0005-0000-0000-00000E590000}"/>
    <cellStyle name="Normal 4 3 2 4 3 2 2 2 2" xfId="21554" xr:uid="{00000000-0005-0000-0000-00000F590000}"/>
    <cellStyle name="Normal 4 3 2 4 3 2 2 2 2 2" xfId="43199" xr:uid="{00000000-0005-0000-0000-000010590000}"/>
    <cellStyle name="Normal 4 3 2 4 3 2 2 2 3" xfId="32377" xr:uid="{00000000-0005-0000-0000-000011590000}"/>
    <cellStyle name="Normal 4 3 2 4 3 2 2 3" xfId="16143" xr:uid="{00000000-0005-0000-0000-000012590000}"/>
    <cellStyle name="Normal 4 3 2 4 3 2 2 3 2" xfId="37788" xr:uid="{00000000-0005-0000-0000-000013590000}"/>
    <cellStyle name="Normal 4 3 2 4 3 2 2 4" xfId="26966" xr:uid="{00000000-0005-0000-0000-000014590000}"/>
    <cellStyle name="Normal 4 3 2 4 3 2 3" xfId="8036" xr:uid="{00000000-0005-0000-0000-000015590000}"/>
    <cellStyle name="Normal 4 3 2 4 3 2 3 2" xfId="18858" xr:uid="{00000000-0005-0000-0000-000016590000}"/>
    <cellStyle name="Normal 4 3 2 4 3 2 3 2 2" xfId="40503" xr:uid="{00000000-0005-0000-0000-000017590000}"/>
    <cellStyle name="Normal 4 3 2 4 3 2 3 3" xfId="29681" xr:uid="{00000000-0005-0000-0000-000018590000}"/>
    <cellStyle name="Normal 4 3 2 4 3 2 4" xfId="13447" xr:uid="{00000000-0005-0000-0000-000019590000}"/>
    <cellStyle name="Normal 4 3 2 4 3 2 4 2" xfId="35092" xr:uid="{00000000-0005-0000-0000-00001A590000}"/>
    <cellStyle name="Normal 4 3 2 4 3 2 5" xfId="24270" xr:uid="{00000000-0005-0000-0000-00001B590000}"/>
    <cellStyle name="Normal 4 3 2 4 3 3" xfId="3960" xr:uid="{00000000-0005-0000-0000-00001C590000}"/>
    <cellStyle name="Normal 4 3 2 4 3 3 2" xfId="9385" xr:uid="{00000000-0005-0000-0000-00001D590000}"/>
    <cellStyle name="Normal 4 3 2 4 3 3 2 2" xfId="20207" xr:uid="{00000000-0005-0000-0000-00001E590000}"/>
    <cellStyle name="Normal 4 3 2 4 3 3 2 2 2" xfId="41852" xr:uid="{00000000-0005-0000-0000-00001F590000}"/>
    <cellStyle name="Normal 4 3 2 4 3 3 2 3" xfId="31030" xr:uid="{00000000-0005-0000-0000-000020590000}"/>
    <cellStyle name="Normal 4 3 2 4 3 3 3" xfId="14796" xr:uid="{00000000-0005-0000-0000-000021590000}"/>
    <cellStyle name="Normal 4 3 2 4 3 3 3 2" xfId="36441" xr:uid="{00000000-0005-0000-0000-000022590000}"/>
    <cellStyle name="Normal 4 3 2 4 3 3 4" xfId="25619" xr:uid="{00000000-0005-0000-0000-000023590000}"/>
    <cellStyle name="Normal 4 3 2 4 3 4" xfId="6689" xr:uid="{00000000-0005-0000-0000-000024590000}"/>
    <cellStyle name="Normal 4 3 2 4 3 4 2" xfId="17511" xr:uid="{00000000-0005-0000-0000-000025590000}"/>
    <cellStyle name="Normal 4 3 2 4 3 4 2 2" xfId="39156" xr:uid="{00000000-0005-0000-0000-000026590000}"/>
    <cellStyle name="Normal 4 3 2 4 3 4 3" xfId="28334" xr:uid="{00000000-0005-0000-0000-000027590000}"/>
    <cellStyle name="Normal 4 3 2 4 3 5" xfId="12100" xr:uid="{00000000-0005-0000-0000-000028590000}"/>
    <cellStyle name="Normal 4 3 2 4 3 5 2" xfId="33745" xr:uid="{00000000-0005-0000-0000-000029590000}"/>
    <cellStyle name="Normal 4 3 2 4 3 6" xfId="22923" xr:uid="{00000000-0005-0000-0000-00002A590000}"/>
    <cellStyle name="Normal 4 3 2 4 4" xfId="1711" xr:uid="{00000000-0005-0000-0000-00002B590000}"/>
    <cellStyle name="Normal 4 3 2 4 4 2" xfId="4409" xr:uid="{00000000-0005-0000-0000-00002C590000}"/>
    <cellStyle name="Normal 4 3 2 4 4 2 2" xfId="9834" xr:uid="{00000000-0005-0000-0000-00002D590000}"/>
    <cellStyle name="Normal 4 3 2 4 4 2 2 2" xfId="20656" xr:uid="{00000000-0005-0000-0000-00002E590000}"/>
    <cellStyle name="Normal 4 3 2 4 4 2 2 2 2" xfId="42301" xr:uid="{00000000-0005-0000-0000-00002F590000}"/>
    <cellStyle name="Normal 4 3 2 4 4 2 2 3" xfId="31479" xr:uid="{00000000-0005-0000-0000-000030590000}"/>
    <cellStyle name="Normal 4 3 2 4 4 2 3" xfId="15245" xr:uid="{00000000-0005-0000-0000-000031590000}"/>
    <cellStyle name="Normal 4 3 2 4 4 2 3 2" xfId="36890" xr:uid="{00000000-0005-0000-0000-000032590000}"/>
    <cellStyle name="Normal 4 3 2 4 4 2 4" xfId="26068" xr:uid="{00000000-0005-0000-0000-000033590000}"/>
    <cellStyle name="Normal 4 3 2 4 4 3" xfId="7138" xr:uid="{00000000-0005-0000-0000-000034590000}"/>
    <cellStyle name="Normal 4 3 2 4 4 3 2" xfId="17960" xr:uid="{00000000-0005-0000-0000-000035590000}"/>
    <cellStyle name="Normal 4 3 2 4 4 3 2 2" xfId="39605" xr:uid="{00000000-0005-0000-0000-000036590000}"/>
    <cellStyle name="Normal 4 3 2 4 4 3 3" xfId="28783" xr:uid="{00000000-0005-0000-0000-000037590000}"/>
    <cellStyle name="Normal 4 3 2 4 4 4" xfId="12549" xr:uid="{00000000-0005-0000-0000-000038590000}"/>
    <cellStyle name="Normal 4 3 2 4 4 4 2" xfId="34194" xr:uid="{00000000-0005-0000-0000-000039590000}"/>
    <cellStyle name="Normal 4 3 2 4 4 5" xfId="23372" xr:uid="{00000000-0005-0000-0000-00003A590000}"/>
    <cellStyle name="Normal 4 3 2 4 5" xfId="3062" xr:uid="{00000000-0005-0000-0000-00003B590000}"/>
    <cellStyle name="Normal 4 3 2 4 5 2" xfId="8487" xr:uid="{00000000-0005-0000-0000-00003C590000}"/>
    <cellStyle name="Normal 4 3 2 4 5 2 2" xfId="19309" xr:uid="{00000000-0005-0000-0000-00003D590000}"/>
    <cellStyle name="Normal 4 3 2 4 5 2 2 2" xfId="40954" xr:uid="{00000000-0005-0000-0000-00003E590000}"/>
    <cellStyle name="Normal 4 3 2 4 5 2 3" xfId="30132" xr:uid="{00000000-0005-0000-0000-00003F590000}"/>
    <cellStyle name="Normal 4 3 2 4 5 3" xfId="13898" xr:uid="{00000000-0005-0000-0000-000040590000}"/>
    <cellStyle name="Normal 4 3 2 4 5 3 2" xfId="35543" xr:uid="{00000000-0005-0000-0000-000041590000}"/>
    <cellStyle name="Normal 4 3 2 4 5 4" xfId="24721" xr:uid="{00000000-0005-0000-0000-000042590000}"/>
    <cellStyle name="Normal 4 3 2 4 6" xfId="5791" xr:uid="{00000000-0005-0000-0000-000043590000}"/>
    <cellStyle name="Normal 4 3 2 4 6 2" xfId="16613" xr:uid="{00000000-0005-0000-0000-000044590000}"/>
    <cellStyle name="Normal 4 3 2 4 6 2 2" xfId="38258" xr:uid="{00000000-0005-0000-0000-000045590000}"/>
    <cellStyle name="Normal 4 3 2 4 6 3" xfId="27436" xr:uid="{00000000-0005-0000-0000-000046590000}"/>
    <cellStyle name="Normal 4 3 2 4 7" xfId="11202" xr:uid="{00000000-0005-0000-0000-000047590000}"/>
    <cellStyle name="Normal 4 3 2 4 7 2" xfId="32847" xr:uid="{00000000-0005-0000-0000-000048590000}"/>
    <cellStyle name="Normal 4 3 2 4 8" xfId="22025" xr:uid="{00000000-0005-0000-0000-000049590000}"/>
    <cellStyle name="Normal 4 3 2 5" xfId="512" xr:uid="{00000000-0005-0000-0000-00004A590000}"/>
    <cellStyle name="Normal 4 3 2 5 2" xfId="961" xr:uid="{00000000-0005-0000-0000-00004B590000}"/>
    <cellStyle name="Normal 4 3 2 5 2 2" xfId="2310" xr:uid="{00000000-0005-0000-0000-00004C590000}"/>
    <cellStyle name="Normal 4 3 2 5 2 2 2" xfId="5008" xr:uid="{00000000-0005-0000-0000-00004D590000}"/>
    <cellStyle name="Normal 4 3 2 5 2 2 2 2" xfId="10433" xr:uid="{00000000-0005-0000-0000-00004E590000}"/>
    <cellStyle name="Normal 4 3 2 5 2 2 2 2 2" xfId="21255" xr:uid="{00000000-0005-0000-0000-00004F590000}"/>
    <cellStyle name="Normal 4 3 2 5 2 2 2 2 2 2" xfId="42900" xr:uid="{00000000-0005-0000-0000-000050590000}"/>
    <cellStyle name="Normal 4 3 2 5 2 2 2 2 3" xfId="32078" xr:uid="{00000000-0005-0000-0000-000051590000}"/>
    <cellStyle name="Normal 4 3 2 5 2 2 2 3" xfId="15844" xr:uid="{00000000-0005-0000-0000-000052590000}"/>
    <cellStyle name="Normal 4 3 2 5 2 2 2 3 2" xfId="37489" xr:uid="{00000000-0005-0000-0000-000053590000}"/>
    <cellStyle name="Normal 4 3 2 5 2 2 2 4" xfId="26667" xr:uid="{00000000-0005-0000-0000-000054590000}"/>
    <cellStyle name="Normal 4 3 2 5 2 2 3" xfId="7737" xr:uid="{00000000-0005-0000-0000-000055590000}"/>
    <cellStyle name="Normal 4 3 2 5 2 2 3 2" xfId="18559" xr:uid="{00000000-0005-0000-0000-000056590000}"/>
    <cellStyle name="Normal 4 3 2 5 2 2 3 2 2" xfId="40204" xr:uid="{00000000-0005-0000-0000-000057590000}"/>
    <cellStyle name="Normal 4 3 2 5 2 2 3 3" xfId="29382" xr:uid="{00000000-0005-0000-0000-000058590000}"/>
    <cellStyle name="Normal 4 3 2 5 2 2 4" xfId="13148" xr:uid="{00000000-0005-0000-0000-000059590000}"/>
    <cellStyle name="Normal 4 3 2 5 2 2 4 2" xfId="34793" xr:uid="{00000000-0005-0000-0000-00005A590000}"/>
    <cellStyle name="Normal 4 3 2 5 2 2 5" xfId="23971" xr:uid="{00000000-0005-0000-0000-00005B590000}"/>
    <cellStyle name="Normal 4 3 2 5 2 3" xfId="3661" xr:uid="{00000000-0005-0000-0000-00005C590000}"/>
    <cellStyle name="Normal 4 3 2 5 2 3 2" xfId="9086" xr:uid="{00000000-0005-0000-0000-00005D590000}"/>
    <cellStyle name="Normal 4 3 2 5 2 3 2 2" xfId="19908" xr:uid="{00000000-0005-0000-0000-00005E590000}"/>
    <cellStyle name="Normal 4 3 2 5 2 3 2 2 2" xfId="41553" xr:uid="{00000000-0005-0000-0000-00005F590000}"/>
    <cellStyle name="Normal 4 3 2 5 2 3 2 3" xfId="30731" xr:uid="{00000000-0005-0000-0000-000060590000}"/>
    <cellStyle name="Normal 4 3 2 5 2 3 3" xfId="14497" xr:uid="{00000000-0005-0000-0000-000061590000}"/>
    <cellStyle name="Normal 4 3 2 5 2 3 3 2" xfId="36142" xr:uid="{00000000-0005-0000-0000-000062590000}"/>
    <cellStyle name="Normal 4 3 2 5 2 3 4" xfId="25320" xr:uid="{00000000-0005-0000-0000-000063590000}"/>
    <cellStyle name="Normal 4 3 2 5 2 4" xfId="6390" xr:uid="{00000000-0005-0000-0000-000064590000}"/>
    <cellStyle name="Normal 4 3 2 5 2 4 2" xfId="17212" xr:uid="{00000000-0005-0000-0000-000065590000}"/>
    <cellStyle name="Normal 4 3 2 5 2 4 2 2" xfId="38857" xr:uid="{00000000-0005-0000-0000-000066590000}"/>
    <cellStyle name="Normal 4 3 2 5 2 4 3" xfId="28035" xr:uid="{00000000-0005-0000-0000-000067590000}"/>
    <cellStyle name="Normal 4 3 2 5 2 5" xfId="11801" xr:uid="{00000000-0005-0000-0000-000068590000}"/>
    <cellStyle name="Normal 4 3 2 5 2 5 2" xfId="33446" xr:uid="{00000000-0005-0000-0000-000069590000}"/>
    <cellStyle name="Normal 4 3 2 5 2 6" xfId="22624" xr:uid="{00000000-0005-0000-0000-00006A590000}"/>
    <cellStyle name="Normal 4 3 2 5 3" xfId="1410" xr:uid="{00000000-0005-0000-0000-00006B590000}"/>
    <cellStyle name="Normal 4 3 2 5 3 2" xfId="2759" xr:uid="{00000000-0005-0000-0000-00006C590000}"/>
    <cellStyle name="Normal 4 3 2 5 3 2 2" xfId="5457" xr:uid="{00000000-0005-0000-0000-00006D590000}"/>
    <cellStyle name="Normal 4 3 2 5 3 2 2 2" xfId="10882" xr:uid="{00000000-0005-0000-0000-00006E590000}"/>
    <cellStyle name="Normal 4 3 2 5 3 2 2 2 2" xfId="21704" xr:uid="{00000000-0005-0000-0000-00006F590000}"/>
    <cellStyle name="Normal 4 3 2 5 3 2 2 2 2 2" xfId="43349" xr:uid="{00000000-0005-0000-0000-000070590000}"/>
    <cellStyle name="Normal 4 3 2 5 3 2 2 2 3" xfId="32527" xr:uid="{00000000-0005-0000-0000-000071590000}"/>
    <cellStyle name="Normal 4 3 2 5 3 2 2 3" xfId="16293" xr:uid="{00000000-0005-0000-0000-000072590000}"/>
    <cellStyle name="Normal 4 3 2 5 3 2 2 3 2" xfId="37938" xr:uid="{00000000-0005-0000-0000-000073590000}"/>
    <cellStyle name="Normal 4 3 2 5 3 2 2 4" xfId="27116" xr:uid="{00000000-0005-0000-0000-000074590000}"/>
    <cellStyle name="Normal 4 3 2 5 3 2 3" xfId="8186" xr:uid="{00000000-0005-0000-0000-000075590000}"/>
    <cellStyle name="Normal 4 3 2 5 3 2 3 2" xfId="19008" xr:uid="{00000000-0005-0000-0000-000076590000}"/>
    <cellStyle name="Normal 4 3 2 5 3 2 3 2 2" xfId="40653" xr:uid="{00000000-0005-0000-0000-000077590000}"/>
    <cellStyle name="Normal 4 3 2 5 3 2 3 3" xfId="29831" xr:uid="{00000000-0005-0000-0000-000078590000}"/>
    <cellStyle name="Normal 4 3 2 5 3 2 4" xfId="13597" xr:uid="{00000000-0005-0000-0000-000079590000}"/>
    <cellStyle name="Normal 4 3 2 5 3 2 4 2" xfId="35242" xr:uid="{00000000-0005-0000-0000-00007A590000}"/>
    <cellStyle name="Normal 4 3 2 5 3 2 5" xfId="24420" xr:uid="{00000000-0005-0000-0000-00007B590000}"/>
    <cellStyle name="Normal 4 3 2 5 3 3" xfId="4110" xr:uid="{00000000-0005-0000-0000-00007C590000}"/>
    <cellStyle name="Normal 4 3 2 5 3 3 2" xfId="9535" xr:uid="{00000000-0005-0000-0000-00007D590000}"/>
    <cellStyle name="Normal 4 3 2 5 3 3 2 2" xfId="20357" xr:uid="{00000000-0005-0000-0000-00007E590000}"/>
    <cellStyle name="Normal 4 3 2 5 3 3 2 2 2" xfId="42002" xr:uid="{00000000-0005-0000-0000-00007F590000}"/>
    <cellStyle name="Normal 4 3 2 5 3 3 2 3" xfId="31180" xr:uid="{00000000-0005-0000-0000-000080590000}"/>
    <cellStyle name="Normal 4 3 2 5 3 3 3" xfId="14946" xr:uid="{00000000-0005-0000-0000-000081590000}"/>
    <cellStyle name="Normal 4 3 2 5 3 3 3 2" xfId="36591" xr:uid="{00000000-0005-0000-0000-000082590000}"/>
    <cellStyle name="Normal 4 3 2 5 3 3 4" xfId="25769" xr:uid="{00000000-0005-0000-0000-000083590000}"/>
    <cellStyle name="Normal 4 3 2 5 3 4" xfId="6839" xr:uid="{00000000-0005-0000-0000-000084590000}"/>
    <cellStyle name="Normal 4 3 2 5 3 4 2" xfId="17661" xr:uid="{00000000-0005-0000-0000-000085590000}"/>
    <cellStyle name="Normal 4 3 2 5 3 4 2 2" xfId="39306" xr:uid="{00000000-0005-0000-0000-000086590000}"/>
    <cellStyle name="Normal 4 3 2 5 3 4 3" xfId="28484" xr:uid="{00000000-0005-0000-0000-000087590000}"/>
    <cellStyle name="Normal 4 3 2 5 3 5" xfId="12250" xr:uid="{00000000-0005-0000-0000-000088590000}"/>
    <cellStyle name="Normal 4 3 2 5 3 5 2" xfId="33895" xr:uid="{00000000-0005-0000-0000-000089590000}"/>
    <cellStyle name="Normal 4 3 2 5 3 6" xfId="23073" xr:uid="{00000000-0005-0000-0000-00008A590000}"/>
    <cellStyle name="Normal 4 3 2 5 4" xfId="1861" xr:uid="{00000000-0005-0000-0000-00008B590000}"/>
    <cellStyle name="Normal 4 3 2 5 4 2" xfId="4559" xr:uid="{00000000-0005-0000-0000-00008C590000}"/>
    <cellStyle name="Normal 4 3 2 5 4 2 2" xfId="9984" xr:uid="{00000000-0005-0000-0000-00008D590000}"/>
    <cellStyle name="Normal 4 3 2 5 4 2 2 2" xfId="20806" xr:uid="{00000000-0005-0000-0000-00008E590000}"/>
    <cellStyle name="Normal 4 3 2 5 4 2 2 2 2" xfId="42451" xr:uid="{00000000-0005-0000-0000-00008F590000}"/>
    <cellStyle name="Normal 4 3 2 5 4 2 2 3" xfId="31629" xr:uid="{00000000-0005-0000-0000-000090590000}"/>
    <cellStyle name="Normal 4 3 2 5 4 2 3" xfId="15395" xr:uid="{00000000-0005-0000-0000-000091590000}"/>
    <cellStyle name="Normal 4 3 2 5 4 2 3 2" xfId="37040" xr:uid="{00000000-0005-0000-0000-000092590000}"/>
    <cellStyle name="Normal 4 3 2 5 4 2 4" xfId="26218" xr:uid="{00000000-0005-0000-0000-000093590000}"/>
    <cellStyle name="Normal 4 3 2 5 4 3" xfId="7288" xr:uid="{00000000-0005-0000-0000-000094590000}"/>
    <cellStyle name="Normal 4 3 2 5 4 3 2" xfId="18110" xr:uid="{00000000-0005-0000-0000-000095590000}"/>
    <cellStyle name="Normal 4 3 2 5 4 3 2 2" xfId="39755" xr:uid="{00000000-0005-0000-0000-000096590000}"/>
    <cellStyle name="Normal 4 3 2 5 4 3 3" xfId="28933" xr:uid="{00000000-0005-0000-0000-000097590000}"/>
    <cellStyle name="Normal 4 3 2 5 4 4" xfId="12699" xr:uid="{00000000-0005-0000-0000-000098590000}"/>
    <cellStyle name="Normal 4 3 2 5 4 4 2" xfId="34344" xr:uid="{00000000-0005-0000-0000-000099590000}"/>
    <cellStyle name="Normal 4 3 2 5 4 5" xfId="23522" xr:uid="{00000000-0005-0000-0000-00009A590000}"/>
    <cellStyle name="Normal 4 3 2 5 5" xfId="3212" xr:uid="{00000000-0005-0000-0000-00009B590000}"/>
    <cellStyle name="Normal 4 3 2 5 5 2" xfId="8637" xr:uid="{00000000-0005-0000-0000-00009C590000}"/>
    <cellStyle name="Normal 4 3 2 5 5 2 2" xfId="19459" xr:uid="{00000000-0005-0000-0000-00009D590000}"/>
    <cellStyle name="Normal 4 3 2 5 5 2 2 2" xfId="41104" xr:uid="{00000000-0005-0000-0000-00009E590000}"/>
    <cellStyle name="Normal 4 3 2 5 5 2 3" xfId="30282" xr:uid="{00000000-0005-0000-0000-00009F590000}"/>
    <cellStyle name="Normal 4 3 2 5 5 3" xfId="14048" xr:uid="{00000000-0005-0000-0000-0000A0590000}"/>
    <cellStyle name="Normal 4 3 2 5 5 3 2" xfId="35693" xr:uid="{00000000-0005-0000-0000-0000A1590000}"/>
    <cellStyle name="Normal 4 3 2 5 5 4" xfId="24871" xr:uid="{00000000-0005-0000-0000-0000A2590000}"/>
    <cellStyle name="Normal 4 3 2 5 6" xfId="5941" xr:uid="{00000000-0005-0000-0000-0000A3590000}"/>
    <cellStyle name="Normal 4 3 2 5 6 2" xfId="16763" xr:uid="{00000000-0005-0000-0000-0000A4590000}"/>
    <cellStyle name="Normal 4 3 2 5 6 2 2" xfId="38408" xr:uid="{00000000-0005-0000-0000-0000A5590000}"/>
    <cellStyle name="Normal 4 3 2 5 6 3" xfId="27586" xr:uid="{00000000-0005-0000-0000-0000A6590000}"/>
    <cellStyle name="Normal 4 3 2 5 7" xfId="11352" xr:uid="{00000000-0005-0000-0000-0000A7590000}"/>
    <cellStyle name="Normal 4 3 2 5 7 2" xfId="32997" xr:uid="{00000000-0005-0000-0000-0000A8590000}"/>
    <cellStyle name="Normal 4 3 2 5 8" xfId="22175" xr:uid="{00000000-0005-0000-0000-0000A9590000}"/>
    <cellStyle name="Normal 4 3 2 6" xfId="662" xr:uid="{00000000-0005-0000-0000-0000AA590000}"/>
    <cellStyle name="Normal 4 3 2 6 2" xfId="2011" xr:uid="{00000000-0005-0000-0000-0000AB590000}"/>
    <cellStyle name="Normal 4 3 2 6 2 2" xfId="4709" xr:uid="{00000000-0005-0000-0000-0000AC590000}"/>
    <cellStyle name="Normal 4 3 2 6 2 2 2" xfId="10134" xr:uid="{00000000-0005-0000-0000-0000AD590000}"/>
    <cellStyle name="Normal 4 3 2 6 2 2 2 2" xfId="20956" xr:uid="{00000000-0005-0000-0000-0000AE590000}"/>
    <cellStyle name="Normal 4 3 2 6 2 2 2 2 2" xfId="42601" xr:uid="{00000000-0005-0000-0000-0000AF590000}"/>
    <cellStyle name="Normal 4 3 2 6 2 2 2 3" xfId="31779" xr:uid="{00000000-0005-0000-0000-0000B0590000}"/>
    <cellStyle name="Normal 4 3 2 6 2 2 3" xfId="15545" xr:uid="{00000000-0005-0000-0000-0000B1590000}"/>
    <cellStyle name="Normal 4 3 2 6 2 2 3 2" xfId="37190" xr:uid="{00000000-0005-0000-0000-0000B2590000}"/>
    <cellStyle name="Normal 4 3 2 6 2 2 4" xfId="26368" xr:uid="{00000000-0005-0000-0000-0000B3590000}"/>
    <cellStyle name="Normal 4 3 2 6 2 3" xfId="7438" xr:uid="{00000000-0005-0000-0000-0000B4590000}"/>
    <cellStyle name="Normal 4 3 2 6 2 3 2" xfId="18260" xr:uid="{00000000-0005-0000-0000-0000B5590000}"/>
    <cellStyle name="Normal 4 3 2 6 2 3 2 2" xfId="39905" xr:uid="{00000000-0005-0000-0000-0000B6590000}"/>
    <cellStyle name="Normal 4 3 2 6 2 3 3" xfId="29083" xr:uid="{00000000-0005-0000-0000-0000B7590000}"/>
    <cellStyle name="Normal 4 3 2 6 2 4" xfId="12849" xr:uid="{00000000-0005-0000-0000-0000B8590000}"/>
    <cellStyle name="Normal 4 3 2 6 2 4 2" xfId="34494" xr:uid="{00000000-0005-0000-0000-0000B9590000}"/>
    <cellStyle name="Normal 4 3 2 6 2 5" xfId="23672" xr:uid="{00000000-0005-0000-0000-0000BA590000}"/>
    <cellStyle name="Normal 4 3 2 6 3" xfId="3362" xr:uid="{00000000-0005-0000-0000-0000BB590000}"/>
    <cellStyle name="Normal 4 3 2 6 3 2" xfId="8787" xr:uid="{00000000-0005-0000-0000-0000BC590000}"/>
    <cellStyle name="Normal 4 3 2 6 3 2 2" xfId="19609" xr:uid="{00000000-0005-0000-0000-0000BD590000}"/>
    <cellStyle name="Normal 4 3 2 6 3 2 2 2" xfId="41254" xr:uid="{00000000-0005-0000-0000-0000BE590000}"/>
    <cellStyle name="Normal 4 3 2 6 3 2 3" xfId="30432" xr:uid="{00000000-0005-0000-0000-0000BF590000}"/>
    <cellStyle name="Normal 4 3 2 6 3 3" xfId="14198" xr:uid="{00000000-0005-0000-0000-0000C0590000}"/>
    <cellStyle name="Normal 4 3 2 6 3 3 2" xfId="35843" xr:uid="{00000000-0005-0000-0000-0000C1590000}"/>
    <cellStyle name="Normal 4 3 2 6 3 4" xfId="25021" xr:uid="{00000000-0005-0000-0000-0000C2590000}"/>
    <cellStyle name="Normal 4 3 2 6 4" xfId="6091" xr:uid="{00000000-0005-0000-0000-0000C3590000}"/>
    <cellStyle name="Normal 4 3 2 6 4 2" xfId="16913" xr:uid="{00000000-0005-0000-0000-0000C4590000}"/>
    <cellStyle name="Normal 4 3 2 6 4 2 2" xfId="38558" xr:uid="{00000000-0005-0000-0000-0000C5590000}"/>
    <cellStyle name="Normal 4 3 2 6 4 3" xfId="27736" xr:uid="{00000000-0005-0000-0000-0000C6590000}"/>
    <cellStyle name="Normal 4 3 2 6 5" xfId="11502" xr:uid="{00000000-0005-0000-0000-0000C7590000}"/>
    <cellStyle name="Normal 4 3 2 6 5 2" xfId="33147" xr:uid="{00000000-0005-0000-0000-0000C8590000}"/>
    <cellStyle name="Normal 4 3 2 6 6" xfId="22325" xr:uid="{00000000-0005-0000-0000-0000C9590000}"/>
    <cellStyle name="Normal 4 3 2 7" xfId="1111" xr:uid="{00000000-0005-0000-0000-0000CA590000}"/>
    <cellStyle name="Normal 4 3 2 7 2" xfId="2460" xr:uid="{00000000-0005-0000-0000-0000CB590000}"/>
    <cellStyle name="Normal 4 3 2 7 2 2" xfId="5158" xr:uid="{00000000-0005-0000-0000-0000CC590000}"/>
    <cellStyle name="Normal 4 3 2 7 2 2 2" xfId="10583" xr:uid="{00000000-0005-0000-0000-0000CD590000}"/>
    <cellStyle name="Normal 4 3 2 7 2 2 2 2" xfId="21405" xr:uid="{00000000-0005-0000-0000-0000CE590000}"/>
    <cellStyle name="Normal 4 3 2 7 2 2 2 2 2" xfId="43050" xr:uid="{00000000-0005-0000-0000-0000CF590000}"/>
    <cellStyle name="Normal 4 3 2 7 2 2 2 3" xfId="32228" xr:uid="{00000000-0005-0000-0000-0000D0590000}"/>
    <cellStyle name="Normal 4 3 2 7 2 2 3" xfId="15994" xr:uid="{00000000-0005-0000-0000-0000D1590000}"/>
    <cellStyle name="Normal 4 3 2 7 2 2 3 2" xfId="37639" xr:uid="{00000000-0005-0000-0000-0000D2590000}"/>
    <cellStyle name="Normal 4 3 2 7 2 2 4" xfId="26817" xr:uid="{00000000-0005-0000-0000-0000D3590000}"/>
    <cellStyle name="Normal 4 3 2 7 2 3" xfId="7887" xr:uid="{00000000-0005-0000-0000-0000D4590000}"/>
    <cellStyle name="Normal 4 3 2 7 2 3 2" xfId="18709" xr:uid="{00000000-0005-0000-0000-0000D5590000}"/>
    <cellStyle name="Normal 4 3 2 7 2 3 2 2" xfId="40354" xr:uid="{00000000-0005-0000-0000-0000D6590000}"/>
    <cellStyle name="Normal 4 3 2 7 2 3 3" xfId="29532" xr:uid="{00000000-0005-0000-0000-0000D7590000}"/>
    <cellStyle name="Normal 4 3 2 7 2 4" xfId="13298" xr:uid="{00000000-0005-0000-0000-0000D8590000}"/>
    <cellStyle name="Normal 4 3 2 7 2 4 2" xfId="34943" xr:uid="{00000000-0005-0000-0000-0000D9590000}"/>
    <cellStyle name="Normal 4 3 2 7 2 5" xfId="24121" xr:uid="{00000000-0005-0000-0000-0000DA590000}"/>
    <cellStyle name="Normal 4 3 2 7 3" xfId="3811" xr:uid="{00000000-0005-0000-0000-0000DB590000}"/>
    <cellStyle name="Normal 4 3 2 7 3 2" xfId="9236" xr:uid="{00000000-0005-0000-0000-0000DC590000}"/>
    <cellStyle name="Normal 4 3 2 7 3 2 2" xfId="20058" xr:uid="{00000000-0005-0000-0000-0000DD590000}"/>
    <cellStyle name="Normal 4 3 2 7 3 2 2 2" xfId="41703" xr:uid="{00000000-0005-0000-0000-0000DE590000}"/>
    <cellStyle name="Normal 4 3 2 7 3 2 3" xfId="30881" xr:uid="{00000000-0005-0000-0000-0000DF590000}"/>
    <cellStyle name="Normal 4 3 2 7 3 3" xfId="14647" xr:uid="{00000000-0005-0000-0000-0000E0590000}"/>
    <cellStyle name="Normal 4 3 2 7 3 3 2" xfId="36292" xr:uid="{00000000-0005-0000-0000-0000E1590000}"/>
    <cellStyle name="Normal 4 3 2 7 3 4" xfId="25470" xr:uid="{00000000-0005-0000-0000-0000E2590000}"/>
    <cellStyle name="Normal 4 3 2 7 4" xfId="6540" xr:uid="{00000000-0005-0000-0000-0000E3590000}"/>
    <cellStyle name="Normal 4 3 2 7 4 2" xfId="17362" xr:uid="{00000000-0005-0000-0000-0000E4590000}"/>
    <cellStyle name="Normal 4 3 2 7 4 2 2" xfId="39007" xr:uid="{00000000-0005-0000-0000-0000E5590000}"/>
    <cellStyle name="Normal 4 3 2 7 4 3" xfId="28185" xr:uid="{00000000-0005-0000-0000-0000E6590000}"/>
    <cellStyle name="Normal 4 3 2 7 5" xfId="11951" xr:uid="{00000000-0005-0000-0000-0000E7590000}"/>
    <cellStyle name="Normal 4 3 2 7 5 2" xfId="33596" xr:uid="{00000000-0005-0000-0000-0000E8590000}"/>
    <cellStyle name="Normal 4 3 2 7 6" xfId="22774" xr:uid="{00000000-0005-0000-0000-0000E9590000}"/>
    <cellStyle name="Normal 4 3 2 8" xfId="1562" xr:uid="{00000000-0005-0000-0000-0000EA590000}"/>
    <cellStyle name="Normal 4 3 2 8 2" xfId="4260" xr:uid="{00000000-0005-0000-0000-0000EB590000}"/>
    <cellStyle name="Normal 4 3 2 8 2 2" xfId="9685" xr:uid="{00000000-0005-0000-0000-0000EC590000}"/>
    <cellStyle name="Normal 4 3 2 8 2 2 2" xfId="20507" xr:uid="{00000000-0005-0000-0000-0000ED590000}"/>
    <cellStyle name="Normal 4 3 2 8 2 2 2 2" xfId="42152" xr:uid="{00000000-0005-0000-0000-0000EE590000}"/>
    <cellStyle name="Normal 4 3 2 8 2 2 3" xfId="31330" xr:uid="{00000000-0005-0000-0000-0000EF590000}"/>
    <cellStyle name="Normal 4 3 2 8 2 3" xfId="15096" xr:uid="{00000000-0005-0000-0000-0000F0590000}"/>
    <cellStyle name="Normal 4 3 2 8 2 3 2" xfId="36741" xr:uid="{00000000-0005-0000-0000-0000F1590000}"/>
    <cellStyle name="Normal 4 3 2 8 2 4" xfId="25919" xr:uid="{00000000-0005-0000-0000-0000F2590000}"/>
    <cellStyle name="Normal 4 3 2 8 3" xfId="6989" xr:uid="{00000000-0005-0000-0000-0000F3590000}"/>
    <cellStyle name="Normal 4 3 2 8 3 2" xfId="17811" xr:uid="{00000000-0005-0000-0000-0000F4590000}"/>
    <cellStyle name="Normal 4 3 2 8 3 2 2" xfId="39456" xr:uid="{00000000-0005-0000-0000-0000F5590000}"/>
    <cellStyle name="Normal 4 3 2 8 3 3" xfId="28634" xr:uid="{00000000-0005-0000-0000-0000F6590000}"/>
    <cellStyle name="Normal 4 3 2 8 4" xfId="12400" xr:uid="{00000000-0005-0000-0000-0000F7590000}"/>
    <cellStyle name="Normal 4 3 2 8 4 2" xfId="34045" xr:uid="{00000000-0005-0000-0000-0000F8590000}"/>
    <cellStyle name="Normal 4 3 2 8 5" xfId="23223" xr:uid="{00000000-0005-0000-0000-0000F9590000}"/>
    <cellStyle name="Normal 4 3 2 9" xfId="2913" xr:uid="{00000000-0005-0000-0000-0000FA590000}"/>
    <cellStyle name="Normal 4 3 2 9 2" xfId="8338" xr:uid="{00000000-0005-0000-0000-0000FB590000}"/>
    <cellStyle name="Normal 4 3 2 9 2 2" xfId="19160" xr:uid="{00000000-0005-0000-0000-0000FC590000}"/>
    <cellStyle name="Normal 4 3 2 9 2 2 2" xfId="40805" xr:uid="{00000000-0005-0000-0000-0000FD590000}"/>
    <cellStyle name="Normal 4 3 2 9 2 3" xfId="29983" xr:uid="{00000000-0005-0000-0000-0000FE590000}"/>
    <cellStyle name="Normal 4 3 2 9 3" xfId="13749" xr:uid="{00000000-0005-0000-0000-0000FF590000}"/>
    <cellStyle name="Normal 4 3 2 9 3 2" xfId="35394" xr:uid="{00000000-0005-0000-0000-0000005A0000}"/>
    <cellStyle name="Normal 4 3 2 9 4" xfId="24572" xr:uid="{00000000-0005-0000-0000-0000015A0000}"/>
    <cellStyle name="Normal 4 3 3" xfId="248" xr:uid="{00000000-0005-0000-0000-0000025A0000}"/>
    <cellStyle name="Normal 4 3 4" xfId="249" xr:uid="{00000000-0005-0000-0000-0000035A0000}"/>
    <cellStyle name="Normal 4 3 5" xfId="250" xr:uid="{00000000-0005-0000-0000-0000045A0000}"/>
    <cellStyle name="Normal 4 3 6" xfId="251" xr:uid="{00000000-0005-0000-0000-0000055A0000}"/>
    <cellStyle name="Normal 4 3 6 10" xfId="21939" xr:uid="{00000000-0005-0000-0000-0000065A0000}"/>
    <cellStyle name="Normal 4 3 6 2" xfId="425" xr:uid="{00000000-0005-0000-0000-0000075A0000}"/>
    <cellStyle name="Normal 4 3 6 2 2" xfId="874" xr:uid="{00000000-0005-0000-0000-0000085A0000}"/>
    <cellStyle name="Normal 4 3 6 2 2 2" xfId="2223" xr:uid="{00000000-0005-0000-0000-0000095A0000}"/>
    <cellStyle name="Normal 4 3 6 2 2 2 2" xfId="4921" xr:uid="{00000000-0005-0000-0000-00000A5A0000}"/>
    <cellStyle name="Normal 4 3 6 2 2 2 2 2" xfId="10346" xr:uid="{00000000-0005-0000-0000-00000B5A0000}"/>
    <cellStyle name="Normal 4 3 6 2 2 2 2 2 2" xfId="21168" xr:uid="{00000000-0005-0000-0000-00000C5A0000}"/>
    <cellStyle name="Normal 4 3 6 2 2 2 2 2 2 2" xfId="42813" xr:uid="{00000000-0005-0000-0000-00000D5A0000}"/>
    <cellStyle name="Normal 4 3 6 2 2 2 2 2 3" xfId="31991" xr:uid="{00000000-0005-0000-0000-00000E5A0000}"/>
    <cellStyle name="Normal 4 3 6 2 2 2 2 3" xfId="15757" xr:uid="{00000000-0005-0000-0000-00000F5A0000}"/>
    <cellStyle name="Normal 4 3 6 2 2 2 2 3 2" xfId="37402" xr:uid="{00000000-0005-0000-0000-0000105A0000}"/>
    <cellStyle name="Normal 4 3 6 2 2 2 2 4" xfId="26580" xr:uid="{00000000-0005-0000-0000-0000115A0000}"/>
    <cellStyle name="Normal 4 3 6 2 2 2 3" xfId="7650" xr:uid="{00000000-0005-0000-0000-0000125A0000}"/>
    <cellStyle name="Normal 4 3 6 2 2 2 3 2" xfId="18472" xr:uid="{00000000-0005-0000-0000-0000135A0000}"/>
    <cellStyle name="Normal 4 3 6 2 2 2 3 2 2" xfId="40117" xr:uid="{00000000-0005-0000-0000-0000145A0000}"/>
    <cellStyle name="Normal 4 3 6 2 2 2 3 3" xfId="29295" xr:uid="{00000000-0005-0000-0000-0000155A0000}"/>
    <cellStyle name="Normal 4 3 6 2 2 2 4" xfId="13061" xr:uid="{00000000-0005-0000-0000-0000165A0000}"/>
    <cellStyle name="Normal 4 3 6 2 2 2 4 2" xfId="34706" xr:uid="{00000000-0005-0000-0000-0000175A0000}"/>
    <cellStyle name="Normal 4 3 6 2 2 2 5" xfId="23884" xr:uid="{00000000-0005-0000-0000-0000185A0000}"/>
    <cellStyle name="Normal 4 3 6 2 2 3" xfId="3574" xr:uid="{00000000-0005-0000-0000-0000195A0000}"/>
    <cellStyle name="Normal 4 3 6 2 2 3 2" xfId="8999" xr:uid="{00000000-0005-0000-0000-00001A5A0000}"/>
    <cellStyle name="Normal 4 3 6 2 2 3 2 2" xfId="19821" xr:uid="{00000000-0005-0000-0000-00001B5A0000}"/>
    <cellStyle name="Normal 4 3 6 2 2 3 2 2 2" xfId="41466" xr:uid="{00000000-0005-0000-0000-00001C5A0000}"/>
    <cellStyle name="Normal 4 3 6 2 2 3 2 3" xfId="30644" xr:uid="{00000000-0005-0000-0000-00001D5A0000}"/>
    <cellStyle name="Normal 4 3 6 2 2 3 3" xfId="14410" xr:uid="{00000000-0005-0000-0000-00001E5A0000}"/>
    <cellStyle name="Normal 4 3 6 2 2 3 3 2" xfId="36055" xr:uid="{00000000-0005-0000-0000-00001F5A0000}"/>
    <cellStyle name="Normal 4 3 6 2 2 3 4" xfId="25233" xr:uid="{00000000-0005-0000-0000-0000205A0000}"/>
    <cellStyle name="Normal 4 3 6 2 2 4" xfId="6303" xr:uid="{00000000-0005-0000-0000-0000215A0000}"/>
    <cellStyle name="Normal 4 3 6 2 2 4 2" xfId="17125" xr:uid="{00000000-0005-0000-0000-0000225A0000}"/>
    <cellStyle name="Normal 4 3 6 2 2 4 2 2" xfId="38770" xr:uid="{00000000-0005-0000-0000-0000235A0000}"/>
    <cellStyle name="Normal 4 3 6 2 2 4 3" xfId="27948" xr:uid="{00000000-0005-0000-0000-0000245A0000}"/>
    <cellStyle name="Normal 4 3 6 2 2 5" xfId="11714" xr:uid="{00000000-0005-0000-0000-0000255A0000}"/>
    <cellStyle name="Normal 4 3 6 2 2 5 2" xfId="33359" xr:uid="{00000000-0005-0000-0000-0000265A0000}"/>
    <cellStyle name="Normal 4 3 6 2 2 6" xfId="22537" xr:uid="{00000000-0005-0000-0000-0000275A0000}"/>
    <cellStyle name="Normal 4 3 6 2 3" xfId="1323" xr:uid="{00000000-0005-0000-0000-0000285A0000}"/>
    <cellStyle name="Normal 4 3 6 2 3 2" xfId="2672" xr:uid="{00000000-0005-0000-0000-0000295A0000}"/>
    <cellStyle name="Normal 4 3 6 2 3 2 2" xfId="5370" xr:uid="{00000000-0005-0000-0000-00002A5A0000}"/>
    <cellStyle name="Normal 4 3 6 2 3 2 2 2" xfId="10795" xr:uid="{00000000-0005-0000-0000-00002B5A0000}"/>
    <cellStyle name="Normal 4 3 6 2 3 2 2 2 2" xfId="21617" xr:uid="{00000000-0005-0000-0000-00002C5A0000}"/>
    <cellStyle name="Normal 4 3 6 2 3 2 2 2 2 2" xfId="43262" xr:uid="{00000000-0005-0000-0000-00002D5A0000}"/>
    <cellStyle name="Normal 4 3 6 2 3 2 2 2 3" xfId="32440" xr:uid="{00000000-0005-0000-0000-00002E5A0000}"/>
    <cellStyle name="Normal 4 3 6 2 3 2 2 3" xfId="16206" xr:uid="{00000000-0005-0000-0000-00002F5A0000}"/>
    <cellStyle name="Normal 4 3 6 2 3 2 2 3 2" xfId="37851" xr:uid="{00000000-0005-0000-0000-0000305A0000}"/>
    <cellStyle name="Normal 4 3 6 2 3 2 2 4" xfId="27029" xr:uid="{00000000-0005-0000-0000-0000315A0000}"/>
    <cellStyle name="Normal 4 3 6 2 3 2 3" xfId="8099" xr:uid="{00000000-0005-0000-0000-0000325A0000}"/>
    <cellStyle name="Normal 4 3 6 2 3 2 3 2" xfId="18921" xr:uid="{00000000-0005-0000-0000-0000335A0000}"/>
    <cellStyle name="Normal 4 3 6 2 3 2 3 2 2" xfId="40566" xr:uid="{00000000-0005-0000-0000-0000345A0000}"/>
    <cellStyle name="Normal 4 3 6 2 3 2 3 3" xfId="29744" xr:uid="{00000000-0005-0000-0000-0000355A0000}"/>
    <cellStyle name="Normal 4 3 6 2 3 2 4" xfId="13510" xr:uid="{00000000-0005-0000-0000-0000365A0000}"/>
    <cellStyle name="Normal 4 3 6 2 3 2 4 2" xfId="35155" xr:uid="{00000000-0005-0000-0000-0000375A0000}"/>
    <cellStyle name="Normal 4 3 6 2 3 2 5" xfId="24333" xr:uid="{00000000-0005-0000-0000-0000385A0000}"/>
    <cellStyle name="Normal 4 3 6 2 3 3" xfId="4023" xr:uid="{00000000-0005-0000-0000-0000395A0000}"/>
    <cellStyle name="Normal 4 3 6 2 3 3 2" xfId="9448" xr:uid="{00000000-0005-0000-0000-00003A5A0000}"/>
    <cellStyle name="Normal 4 3 6 2 3 3 2 2" xfId="20270" xr:uid="{00000000-0005-0000-0000-00003B5A0000}"/>
    <cellStyle name="Normal 4 3 6 2 3 3 2 2 2" xfId="41915" xr:uid="{00000000-0005-0000-0000-00003C5A0000}"/>
    <cellStyle name="Normal 4 3 6 2 3 3 2 3" xfId="31093" xr:uid="{00000000-0005-0000-0000-00003D5A0000}"/>
    <cellStyle name="Normal 4 3 6 2 3 3 3" xfId="14859" xr:uid="{00000000-0005-0000-0000-00003E5A0000}"/>
    <cellStyle name="Normal 4 3 6 2 3 3 3 2" xfId="36504" xr:uid="{00000000-0005-0000-0000-00003F5A0000}"/>
    <cellStyle name="Normal 4 3 6 2 3 3 4" xfId="25682" xr:uid="{00000000-0005-0000-0000-0000405A0000}"/>
    <cellStyle name="Normal 4 3 6 2 3 4" xfId="6752" xr:uid="{00000000-0005-0000-0000-0000415A0000}"/>
    <cellStyle name="Normal 4 3 6 2 3 4 2" xfId="17574" xr:uid="{00000000-0005-0000-0000-0000425A0000}"/>
    <cellStyle name="Normal 4 3 6 2 3 4 2 2" xfId="39219" xr:uid="{00000000-0005-0000-0000-0000435A0000}"/>
    <cellStyle name="Normal 4 3 6 2 3 4 3" xfId="28397" xr:uid="{00000000-0005-0000-0000-0000445A0000}"/>
    <cellStyle name="Normal 4 3 6 2 3 5" xfId="12163" xr:uid="{00000000-0005-0000-0000-0000455A0000}"/>
    <cellStyle name="Normal 4 3 6 2 3 5 2" xfId="33808" xr:uid="{00000000-0005-0000-0000-0000465A0000}"/>
    <cellStyle name="Normal 4 3 6 2 3 6" xfId="22986" xr:uid="{00000000-0005-0000-0000-0000475A0000}"/>
    <cellStyle name="Normal 4 3 6 2 4" xfId="1774" xr:uid="{00000000-0005-0000-0000-0000485A0000}"/>
    <cellStyle name="Normal 4 3 6 2 4 2" xfId="4472" xr:uid="{00000000-0005-0000-0000-0000495A0000}"/>
    <cellStyle name="Normal 4 3 6 2 4 2 2" xfId="9897" xr:uid="{00000000-0005-0000-0000-00004A5A0000}"/>
    <cellStyle name="Normal 4 3 6 2 4 2 2 2" xfId="20719" xr:uid="{00000000-0005-0000-0000-00004B5A0000}"/>
    <cellStyle name="Normal 4 3 6 2 4 2 2 2 2" xfId="42364" xr:uid="{00000000-0005-0000-0000-00004C5A0000}"/>
    <cellStyle name="Normal 4 3 6 2 4 2 2 3" xfId="31542" xr:uid="{00000000-0005-0000-0000-00004D5A0000}"/>
    <cellStyle name="Normal 4 3 6 2 4 2 3" xfId="15308" xr:uid="{00000000-0005-0000-0000-00004E5A0000}"/>
    <cellStyle name="Normal 4 3 6 2 4 2 3 2" xfId="36953" xr:uid="{00000000-0005-0000-0000-00004F5A0000}"/>
    <cellStyle name="Normal 4 3 6 2 4 2 4" xfId="26131" xr:uid="{00000000-0005-0000-0000-0000505A0000}"/>
    <cellStyle name="Normal 4 3 6 2 4 3" xfId="7201" xr:uid="{00000000-0005-0000-0000-0000515A0000}"/>
    <cellStyle name="Normal 4 3 6 2 4 3 2" xfId="18023" xr:uid="{00000000-0005-0000-0000-0000525A0000}"/>
    <cellStyle name="Normal 4 3 6 2 4 3 2 2" xfId="39668" xr:uid="{00000000-0005-0000-0000-0000535A0000}"/>
    <cellStyle name="Normal 4 3 6 2 4 3 3" xfId="28846" xr:uid="{00000000-0005-0000-0000-0000545A0000}"/>
    <cellStyle name="Normal 4 3 6 2 4 4" xfId="12612" xr:uid="{00000000-0005-0000-0000-0000555A0000}"/>
    <cellStyle name="Normal 4 3 6 2 4 4 2" xfId="34257" xr:uid="{00000000-0005-0000-0000-0000565A0000}"/>
    <cellStyle name="Normal 4 3 6 2 4 5" xfId="23435" xr:uid="{00000000-0005-0000-0000-0000575A0000}"/>
    <cellStyle name="Normal 4 3 6 2 5" xfId="3125" xr:uid="{00000000-0005-0000-0000-0000585A0000}"/>
    <cellStyle name="Normal 4 3 6 2 5 2" xfId="8550" xr:uid="{00000000-0005-0000-0000-0000595A0000}"/>
    <cellStyle name="Normal 4 3 6 2 5 2 2" xfId="19372" xr:uid="{00000000-0005-0000-0000-00005A5A0000}"/>
    <cellStyle name="Normal 4 3 6 2 5 2 2 2" xfId="41017" xr:uid="{00000000-0005-0000-0000-00005B5A0000}"/>
    <cellStyle name="Normal 4 3 6 2 5 2 3" xfId="30195" xr:uid="{00000000-0005-0000-0000-00005C5A0000}"/>
    <cellStyle name="Normal 4 3 6 2 5 3" xfId="13961" xr:uid="{00000000-0005-0000-0000-00005D5A0000}"/>
    <cellStyle name="Normal 4 3 6 2 5 3 2" xfId="35606" xr:uid="{00000000-0005-0000-0000-00005E5A0000}"/>
    <cellStyle name="Normal 4 3 6 2 5 4" xfId="24784" xr:uid="{00000000-0005-0000-0000-00005F5A0000}"/>
    <cellStyle name="Normal 4 3 6 2 6" xfId="5854" xr:uid="{00000000-0005-0000-0000-0000605A0000}"/>
    <cellStyle name="Normal 4 3 6 2 6 2" xfId="16676" xr:uid="{00000000-0005-0000-0000-0000615A0000}"/>
    <cellStyle name="Normal 4 3 6 2 6 2 2" xfId="38321" xr:uid="{00000000-0005-0000-0000-0000625A0000}"/>
    <cellStyle name="Normal 4 3 6 2 6 3" xfId="27499" xr:uid="{00000000-0005-0000-0000-0000635A0000}"/>
    <cellStyle name="Normal 4 3 6 2 7" xfId="11265" xr:uid="{00000000-0005-0000-0000-0000645A0000}"/>
    <cellStyle name="Normal 4 3 6 2 7 2" xfId="32910" xr:uid="{00000000-0005-0000-0000-0000655A0000}"/>
    <cellStyle name="Normal 4 3 6 2 8" xfId="22088" xr:uid="{00000000-0005-0000-0000-0000665A0000}"/>
    <cellStyle name="Normal 4 3 6 3" xfId="575" xr:uid="{00000000-0005-0000-0000-0000675A0000}"/>
    <cellStyle name="Normal 4 3 6 3 2" xfId="1024" xr:uid="{00000000-0005-0000-0000-0000685A0000}"/>
    <cellStyle name="Normal 4 3 6 3 2 2" xfId="2373" xr:uid="{00000000-0005-0000-0000-0000695A0000}"/>
    <cellStyle name="Normal 4 3 6 3 2 2 2" xfId="5071" xr:uid="{00000000-0005-0000-0000-00006A5A0000}"/>
    <cellStyle name="Normal 4 3 6 3 2 2 2 2" xfId="10496" xr:uid="{00000000-0005-0000-0000-00006B5A0000}"/>
    <cellStyle name="Normal 4 3 6 3 2 2 2 2 2" xfId="21318" xr:uid="{00000000-0005-0000-0000-00006C5A0000}"/>
    <cellStyle name="Normal 4 3 6 3 2 2 2 2 2 2" xfId="42963" xr:uid="{00000000-0005-0000-0000-00006D5A0000}"/>
    <cellStyle name="Normal 4 3 6 3 2 2 2 2 3" xfId="32141" xr:uid="{00000000-0005-0000-0000-00006E5A0000}"/>
    <cellStyle name="Normal 4 3 6 3 2 2 2 3" xfId="15907" xr:uid="{00000000-0005-0000-0000-00006F5A0000}"/>
    <cellStyle name="Normal 4 3 6 3 2 2 2 3 2" xfId="37552" xr:uid="{00000000-0005-0000-0000-0000705A0000}"/>
    <cellStyle name="Normal 4 3 6 3 2 2 2 4" xfId="26730" xr:uid="{00000000-0005-0000-0000-0000715A0000}"/>
    <cellStyle name="Normal 4 3 6 3 2 2 3" xfId="7800" xr:uid="{00000000-0005-0000-0000-0000725A0000}"/>
    <cellStyle name="Normal 4 3 6 3 2 2 3 2" xfId="18622" xr:uid="{00000000-0005-0000-0000-0000735A0000}"/>
    <cellStyle name="Normal 4 3 6 3 2 2 3 2 2" xfId="40267" xr:uid="{00000000-0005-0000-0000-0000745A0000}"/>
    <cellStyle name="Normal 4 3 6 3 2 2 3 3" xfId="29445" xr:uid="{00000000-0005-0000-0000-0000755A0000}"/>
    <cellStyle name="Normal 4 3 6 3 2 2 4" xfId="13211" xr:uid="{00000000-0005-0000-0000-0000765A0000}"/>
    <cellStyle name="Normal 4 3 6 3 2 2 4 2" xfId="34856" xr:uid="{00000000-0005-0000-0000-0000775A0000}"/>
    <cellStyle name="Normal 4 3 6 3 2 2 5" xfId="24034" xr:uid="{00000000-0005-0000-0000-0000785A0000}"/>
    <cellStyle name="Normal 4 3 6 3 2 3" xfId="3724" xr:uid="{00000000-0005-0000-0000-0000795A0000}"/>
    <cellStyle name="Normal 4 3 6 3 2 3 2" xfId="9149" xr:uid="{00000000-0005-0000-0000-00007A5A0000}"/>
    <cellStyle name="Normal 4 3 6 3 2 3 2 2" xfId="19971" xr:uid="{00000000-0005-0000-0000-00007B5A0000}"/>
    <cellStyle name="Normal 4 3 6 3 2 3 2 2 2" xfId="41616" xr:uid="{00000000-0005-0000-0000-00007C5A0000}"/>
    <cellStyle name="Normal 4 3 6 3 2 3 2 3" xfId="30794" xr:uid="{00000000-0005-0000-0000-00007D5A0000}"/>
    <cellStyle name="Normal 4 3 6 3 2 3 3" xfId="14560" xr:uid="{00000000-0005-0000-0000-00007E5A0000}"/>
    <cellStyle name="Normal 4 3 6 3 2 3 3 2" xfId="36205" xr:uid="{00000000-0005-0000-0000-00007F5A0000}"/>
    <cellStyle name="Normal 4 3 6 3 2 3 4" xfId="25383" xr:uid="{00000000-0005-0000-0000-0000805A0000}"/>
    <cellStyle name="Normal 4 3 6 3 2 4" xfId="6453" xr:uid="{00000000-0005-0000-0000-0000815A0000}"/>
    <cellStyle name="Normal 4 3 6 3 2 4 2" xfId="17275" xr:uid="{00000000-0005-0000-0000-0000825A0000}"/>
    <cellStyle name="Normal 4 3 6 3 2 4 2 2" xfId="38920" xr:uid="{00000000-0005-0000-0000-0000835A0000}"/>
    <cellStyle name="Normal 4 3 6 3 2 4 3" xfId="28098" xr:uid="{00000000-0005-0000-0000-0000845A0000}"/>
    <cellStyle name="Normal 4 3 6 3 2 5" xfId="11864" xr:uid="{00000000-0005-0000-0000-0000855A0000}"/>
    <cellStyle name="Normal 4 3 6 3 2 5 2" xfId="33509" xr:uid="{00000000-0005-0000-0000-0000865A0000}"/>
    <cellStyle name="Normal 4 3 6 3 2 6" xfId="22687" xr:uid="{00000000-0005-0000-0000-0000875A0000}"/>
    <cellStyle name="Normal 4 3 6 3 3" xfId="1473" xr:uid="{00000000-0005-0000-0000-0000885A0000}"/>
    <cellStyle name="Normal 4 3 6 3 3 2" xfId="2822" xr:uid="{00000000-0005-0000-0000-0000895A0000}"/>
    <cellStyle name="Normal 4 3 6 3 3 2 2" xfId="5520" xr:uid="{00000000-0005-0000-0000-00008A5A0000}"/>
    <cellStyle name="Normal 4 3 6 3 3 2 2 2" xfId="10945" xr:uid="{00000000-0005-0000-0000-00008B5A0000}"/>
    <cellStyle name="Normal 4 3 6 3 3 2 2 2 2" xfId="21767" xr:uid="{00000000-0005-0000-0000-00008C5A0000}"/>
    <cellStyle name="Normal 4 3 6 3 3 2 2 2 2 2" xfId="43412" xr:uid="{00000000-0005-0000-0000-00008D5A0000}"/>
    <cellStyle name="Normal 4 3 6 3 3 2 2 2 3" xfId="32590" xr:uid="{00000000-0005-0000-0000-00008E5A0000}"/>
    <cellStyle name="Normal 4 3 6 3 3 2 2 3" xfId="16356" xr:uid="{00000000-0005-0000-0000-00008F5A0000}"/>
    <cellStyle name="Normal 4 3 6 3 3 2 2 3 2" xfId="38001" xr:uid="{00000000-0005-0000-0000-0000905A0000}"/>
    <cellStyle name="Normal 4 3 6 3 3 2 2 4" xfId="27179" xr:uid="{00000000-0005-0000-0000-0000915A0000}"/>
    <cellStyle name="Normal 4 3 6 3 3 2 3" xfId="8249" xr:uid="{00000000-0005-0000-0000-0000925A0000}"/>
    <cellStyle name="Normal 4 3 6 3 3 2 3 2" xfId="19071" xr:uid="{00000000-0005-0000-0000-0000935A0000}"/>
    <cellStyle name="Normal 4 3 6 3 3 2 3 2 2" xfId="40716" xr:uid="{00000000-0005-0000-0000-0000945A0000}"/>
    <cellStyle name="Normal 4 3 6 3 3 2 3 3" xfId="29894" xr:uid="{00000000-0005-0000-0000-0000955A0000}"/>
    <cellStyle name="Normal 4 3 6 3 3 2 4" xfId="13660" xr:uid="{00000000-0005-0000-0000-0000965A0000}"/>
    <cellStyle name="Normal 4 3 6 3 3 2 4 2" xfId="35305" xr:uid="{00000000-0005-0000-0000-0000975A0000}"/>
    <cellStyle name="Normal 4 3 6 3 3 2 5" xfId="24483" xr:uid="{00000000-0005-0000-0000-0000985A0000}"/>
    <cellStyle name="Normal 4 3 6 3 3 3" xfId="4173" xr:uid="{00000000-0005-0000-0000-0000995A0000}"/>
    <cellStyle name="Normal 4 3 6 3 3 3 2" xfId="9598" xr:uid="{00000000-0005-0000-0000-00009A5A0000}"/>
    <cellStyle name="Normal 4 3 6 3 3 3 2 2" xfId="20420" xr:uid="{00000000-0005-0000-0000-00009B5A0000}"/>
    <cellStyle name="Normal 4 3 6 3 3 3 2 2 2" xfId="42065" xr:uid="{00000000-0005-0000-0000-00009C5A0000}"/>
    <cellStyle name="Normal 4 3 6 3 3 3 2 3" xfId="31243" xr:uid="{00000000-0005-0000-0000-00009D5A0000}"/>
    <cellStyle name="Normal 4 3 6 3 3 3 3" xfId="15009" xr:uid="{00000000-0005-0000-0000-00009E5A0000}"/>
    <cellStyle name="Normal 4 3 6 3 3 3 3 2" xfId="36654" xr:uid="{00000000-0005-0000-0000-00009F5A0000}"/>
    <cellStyle name="Normal 4 3 6 3 3 3 4" xfId="25832" xr:uid="{00000000-0005-0000-0000-0000A05A0000}"/>
    <cellStyle name="Normal 4 3 6 3 3 4" xfId="6902" xr:uid="{00000000-0005-0000-0000-0000A15A0000}"/>
    <cellStyle name="Normal 4 3 6 3 3 4 2" xfId="17724" xr:uid="{00000000-0005-0000-0000-0000A25A0000}"/>
    <cellStyle name="Normal 4 3 6 3 3 4 2 2" xfId="39369" xr:uid="{00000000-0005-0000-0000-0000A35A0000}"/>
    <cellStyle name="Normal 4 3 6 3 3 4 3" xfId="28547" xr:uid="{00000000-0005-0000-0000-0000A45A0000}"/>
    <cellStyle name="Normal 4 3 6 3 3 5" xfId="12313" xr:uid="{00000000-0005-0000-0000-0000A55A0000}"/>
    <cellStyle name="Normal 4 3 6 3 3 5 2" xfId="33958" xr:uid="{00000000-0005-0000-0000-0000A65A0000}"/>
    <cellStyle name="Normal 4 3 6 3 3 6" xfId="23136" xr:uid="{00000000-0005-0000-0000-0000A75A0000}"/>
    <cellStyle name="Normal 4 3 6 3 4" xfId="1924" xr:uid="{00000000-0005-0000-0000-0000A85A0000}"/>
    <cellStyle name="Normal 4 3 6 3 4 2" xfId="4622" xr:uid="{00000000-0005-0000-0000-0000A95A0000}"/>
    <cellStyle name="Normal 4 3 6 3 4 2 2" xfId="10047" xr:uid="{00000000-0005-0000-0000-0000AA5A0000}"/>
    <cellStyle name="Normal 4 3 6 3 4 2 2 2" xfId="20869" xr:uid="{00000000-0005-0000-0000-0000AB5A0000}"/>
    <cellStyle name="Normal 4 3 6 3 4 2 2 2 2" xfId="42514" xr:uid="{00000000-0005-0000-0000-0000AC5A0000}"/>
    <cellStyle name="Normal 4 3 6 3 4 2 2 3" xfId="31692" xr:uid="{00000000-0005-0000-0000-0000AD5A0000}"/>
    <cellStyle name="Normal 4 3 6 3 4 2 3" xfId="15458" xr:uid="{00000000-0005-0000-0000-0000AE5A0000}"/>
    <cellStyle name="Normal 4 3 6 3 4 2 3 2" xfId="37103" xr:uid="{00000000-0005-0000-0000-0000AF5A0000}"/>
    <cellStyle name="Normal 4 3 6 3 4 2 4" xfId="26281" xr:uid="{00000000-0005-0000-0000-0000B05A0000}"/>
    <cellStyle name="Normal 4 3 6 3 4 3" xfId="7351" xr:uid="{00000000-0005-0000-0000-0000B15A0000}"/>
    <cellStyle name="Normal 4 3 6 3 4 3 2" xfId="18173" xr:uid="{00000000-0005-0000-0000-0000B25A0000}"/>
    <cellStyle name="Normal 4 3 6 3 4 3 2 2" xfId="39818" xr:uid="{00000000-0005-0000-0000-0000B35A0000}"/>
    <cellStyle name="Normal 4 3 6 3 4 3 3" xfId="28996" xr:uid="{00000000-0005-0000-0000-0000B45A0000}"/>
    <cellStyle name="Normal 4 3 6 3 4 4" xfId="12762" xr:uid="{00000000-0005-0000-0000-0000B55A0000}"/>
    <cellStyle name="Normal 4 3 6 3 4 4 2" xfId="34407" xr:uid="{00000000-0005-0000-0000-0000B65A0000}"/>
    <cellStyle name="Normal 4 3 6 3 4 5" xfId="23585" xr:uid="{00000000-0005-0000-0000-0000B75A0000}"/>
    <cellStyle name="Normal 4 3 6 3 5" xfId="3275" xr:uid="{00000000-0005-0000-0000-0000B85A0000}"/>
    <cellStyle name="Normal 4 3 6 3 5 2" xfId="8700" xr:uid="{00000000-0005-0000-0000-0000B95A0000}"/>
    <cellStyle name="Normal 4 3 6 3 5 2 2" xfId="19522" xr:uid="{00000000-0005-0000-0000-0000BA5A0000}"/>
    <cellStyle name="Normal 4 3 6 3 5 2 2 2" xfId="41167" xr:uid="{00000000-0005-0000-0000-0000BB5A0000}"/>
    <cellStyle name="Normal 4 3 6 3 5 2 3" xfId="30345" xr:uid="{00000000-0005-0000-0000-0000BC5A0000}"/>
    <cellStyle name="Normal 4 3 6 3 5 3" xfId="14111" xr:uid="{00000000-0005-0000-0000-0000BD5A0000}"/>
    <cellStyle name="Normal 4 3 6 3 5 3 2" xfId="35756" xr:uid="{00000000-0005-0000-0000-0000BE5A0000}"/>
    <cellStyle name="Normal 4 3 6 3 5 4" xfId="24934" xr:uid="{00000000-0005-0000-0000-0000BF5A0000}"/>
    <cellStyle name="Normal 4 3 6 3 6" xfId="6004" xr:uid="{00000000-0005-0000-0000-0000C05A0000}"/>
    <cellStyle name="Normal 4 3 6 3 6 2" xfId="16826" xr:uid="{00000000-0005-0000-0000-0000C15A0000}"/>
    <cellStyle name="Normal 4 3 6 3 6 2 2" xfId="38471" xr:uid="{00000000-0005-0000-0000-0000C25A0000}"/>
    <cellStyle name="Normal 4 3 6 3 6 3" xfId="27649" xr:uid="{00000000-0005-0000-0000-0000C35A0000}"/>
    <cellStyle name="Normal 4 3 6 3 7" xfId="11415" xr:uid="{00000000-0005-0000-0000-0000C45A0000}"/>
    <cellStyle name="Normal 4 3 6 3 7 2" xfId="33060" xr:uid="{00000000-0005-0000-0000-0000C55A0000}"/>
    <cellStyle name="Normal 4 3 6 3 8" xfId="22238" xr:uid="{00000000-0005-0000-0000-0000C65A0000}"/>
    <cellStyle name="Normal 4 3 6 4" xfId="725" xr:uid="{00000000-0005-0000-0000-0000C75A0000}"/>
    <cellStyle name="Normal 4 3 6 4 2" xfId="2074" xr:uid="{00000000-0005-0000-0000-0000C85A0000}"/>
    <cellStyle name="Normal 4 3 6 4 2 2" xfId="4772" xr:uid="{00000000-0005-0000-0000-0000C95A0000}"/>
    <cellStyle name="Normal 4 3 6 4 2 2 2" xfId="10197" xr:uid="{00000000-0005-0000-0000-0000CA5A0000}"/>
    <cellStyle name="Normal 4 3 6 4 2 2 2 2" xfId="21019" xr:uid="{00000000-0005-0000-0000-0000CB5A0000}"/>
    <cellStyle name="Normal 4 3 6 4 2 2 2 2 2" xfId="42664" xr:uid="{00000000-0005-0000-0000-0000CC5A0000}"/>
    <cellStyle name="Normal 4 3 6 4 2 2 2 3" xfId="31842" xr:uid="{00000000-0005-0000-0000-0000CD5A0000}"/>
    <cellStyle name="Normal 4 3 6 4 2 2 3" xfId="15608" xr:uid="{00000000-0005-0000-0000-0000CE5A0000}"/>
    <cellStyle name="Normal 4 3 6 4 2 2 3 2" xfId="37253" xr:uid="{00000000-0005-0000-0000-0000CF5A0000}"/>
    <cellStyle name="Normal 4 3 6 4 2 2 4" xfId="26431" xr:uid="{00000000-0005-0000-0000-0000D05A0000}"/>
    <cellStyle name="Normal 4 3 6 4 2 3" xfId="7501" xr:uid="{00000000-0005-0000-0000-0000D15A0000}"/>
    <cellStyle name="Normal 4 3 6 4 2 3 2" xfId="18323" xr:uid="{00000000-0005-0000-0000-0000D25A0000}"/>
    <cellStyle name="Normal 4 3 6 4 2 3 2 2" xfId="39968" xr:uid="{00000000-0005-0000-0000-0000D35A0000}"/>
    <cellStyle name="Normal 4 3 6 4 2 3 3" xfId="29146" xr:uid="{00000000-0005-0000-0000-0000D45A0000}"/>
    <cellStyle name="Normal 4 3 6 4 2 4" xfId="12912" xr:uid="{00000000-0005-0000-0000-0000D55A0000}"/>
    <cellStyle name="Normal 4 3 6 4 2 4 2" xfId="34557" xr:uid="{00000000-0005-0000-0000-0000D65A0000}"/>
    <cellStyle name="Normal 4 3 6 4 2 5" xfId="23735" xr:uid="{00000000-0005-0000-0000-0000D75A0000}"/>
    <cellStyle name="Normal 4 3 6 4 3" xfId="3425" xr:uid="{00000000-0005-0000-0000-0000D85A0000}"/>
    <cellStyle name="Normal 4 3 6 4 3 2" xfId="8850" xr:uid="{00000000-0005-0000-0000-0000D95A0000}"/>
    <cellStyle name="Normal 4 3 6 4 3 2 2" xfId="19672" xr:uid="{00000000-0005-0000-0000-0000DA5A0000}"/>
    <cellStyle name="Normal 4 3 6 4 3 2 2 2" xfId="41317" xr:uid="{00000000-0005-0000-0000-0000DB5A0000}"/>
    <cellStyle name="Normal 4 3 6 4 3 2 3" xfId="30495" xr:uid="{00000000-0005-0000-0000-0000DC5A0000}"/>
    <cellStyle name="Normal 4 3 6 4 3 3" xfId="14261" xr:uid="{00000000-0005-0000-0000-0000DD5A0000}"/>
    <cellStyle name="Normal 4 3 6 4 3 3 2" xfId="35906" xr:uid="{00000000-0005-0000-0000-0000DE5A0000}"/>
    <cellStyle name="Normal 4 3 6 4 3 4" xfId="25084" xr:uid="{00000000-0005-0000-0000-0000DF5A0000}"/>
    <cellStyle name="Normal 4 3 6 4 4" xfId="6154" xr:uid="{00000000-0005-0000-0000-0000E05A0000}"/>
    <cellStyle name="Normal 4 3 6 4 4 2" xfId="16976" xr:uid="{00000000-0005-0000-0000-0000E15A0000}"/>
    <cellStyle name="Normal 4 3 6 4 4 2 2" xfId="38621" xr:uid="{00000000-0005-0000-0000-0000E25A0000}"/>
    <cellStyle name="Normal 4 3 6 4 4 3" xfId="27799" xr:uid="{00000000-0005-0000-0000-0000E35A0000}"/>
    <cellStyle name="Normal 4 3 6 4 5" xfId="11565" xr:uid="{00000000-0005-0000-0000-0000E45A0000}"/>
    <cellStyle name="Normal 4 3 6 4 5 2" xfId="33210" xr:uid="{00000000-0005-0000-0000-0000E55A0000}"/>
    <cellStyle name="Normal 4 3 6 4 6" xfId="22388" xr:uid="{00000000-0005-0000-0000-0000E65A0000}"/>
    <cellStyle name="Normal 4 3 6 5" xfId="1174" xr:uid="{00000000-0005-0000-0000-0000E75A0000}"/>
    <cellStyle name="Normal 4 3 6 5 2" xfId="2523" xr:uid="{00000000-0005-0000-0000-0000E85A0000}"/>
    <cellStyle name="Normal 4 3 6 5 2 2" xfId="5221" xr:uid="{00000000-0005-0000-0000-0000E95A0000}"/>
    <cellStyle name="Normal 4 3 6 5 2 2 2" xfId="10646" xr:uid="{00000000-0005-0000-0000-0000EA5A0000}"/>
    <cellStyle name="Normal 4 3 6 5 2 2 2 2" xfId="21468" xr:uid="{00000000-0005-0000-0000-0000EB5A0000}"/>
    <cellStyle name="Normal 4 3 6 5 2 2 2 2 2" xfId="43113" xr:uid="{00000000-0005-0000-0000-0000EC5A0000}"/>
    <cellStyle name="Normal 4 3 6 5 2 2 2 3" xfId="32291" xr:uid="{00000000-0005-0000-0000-0000ED5A0000}"/>
    <cellStyle name="Normal 4 3 6 5 2 2 3" xfId="16057" xr:uid="{00000000-0005-0000-0000-0000EE5A0000}"/>
    <cellStyle name="Normal 4 3 6 5 2 2 3 2" xfId="37702" xr:uid="{00000000-0005-0000-0000-0000EF5A0000}"/>
    <cellStyle name="Normal 4 3 6 5 2 2 4" xfId="26880" xr:uid="{00000000-0005-0000-0000-0000F05A0000}"/>
    <cellStyle name="Normal 4 3 6 5 2 3" xfId="7950" xr:uid="{00000000-0005-0000-0000-0000F15A0000}"/>
    <cellStyle name="Normal 4 3 6 5 2 3 2" xfId="18772" xr:uid="{00000000-0005-0000-0000-0000F25A0000}"/>
    <cellStyle name="Normal 4 3 6 5 2 3 2 2" xfId="40417" xr:uid="{00000000-0005-0000-0000-0000F35A0000}"/>
    <cellStyle name="Normal 4 3 6 5 2 3 3" xfId="29595" xr:uid="{00000000-0005-0000-0000-0000F45A0000}"/>
    <cellStyle name="Normal 4 3 6 5 2 4" xfId="13361" xr:uid="{00000000-0005-0000-0000-0000F55A0000}"/>
    <cellStyle name="Normal 4 3 6 5 2 4 2" xfId="35006" xr:uid="{00000000-0005-0000-0000-0000F65A0000}"/>
    <cellStyle name="Normal 4 3 6 5 2 5" xfId="24184" xr:uid="{00000000-0005-0000-0000-0000F75A0000}"/>
    <cellStyle name="Normal 4 3 6 5 3" xfId="3874" xr:uid="{00000000-0005-0000-0000-0000F85A0000}"/>
    <cellStyle name="Normal 4 3 6 5 3 2" xfId="9299" xr:uid="{00000000-0005-0000-0000-0000F95A0000}"/>
    <cellStyle name="Normal 4 3 6 5 3 2 2" xfId="20121" xr:uid="{00000000-0005-0000-0000-0000FA5A0000}"/>
    <cellStyle name="Normal 4 3 6 5 3 2 2 2" xfId="41766" xr:uid="{00000000-0005-0000-0000-0000FB5A0000}"/>
    <cellStyle name="Normal 4 3 6 5 3 2 3" xfId="30944" xr:uid="{00000000-0005-0000-0000-0000FC5A0000}"/>
    <cellStyle name="Normal 4 3 6 5 3 3" xfId="14710" xr:uid="{00000000-0005-0000-0000-0000FD5A0000}"/>
    <cellStyle name="Normal 4 3 6 5 3 3 2" xfId="36355" xr:uid="{00000000-0005-0000-0000-0000FE5A0000}"/>
    <cellStyle name="Normal 4 3 6 5 3 4" xfId="25533" xr:uid="{00000000-0005-0000-0000-0000FF5A0000}"/>
    <cellStyle name="Normal 4 3 6 5 4" xfId="6603" xr:uid="{00000000-0005-0000-0000-0000005B0000}"/>
    <cellStyle name="Normal 4 3 6 5 4 2" xfId="17425" xr:uid="{00000000-0005-0000-0000-0000015B0000}"/>
    <cellStyle name="Normal 4 3 6 5 4 2 2" xfId="39070" xr:uid="{00000000-0005-0000-0000-0000025B0000}"/>
    <cellStyle name="Normal 4 3 6 5 4 3" xfId="28248" xr:uid="{00000000-0005-0000-0000-0000035B0000}"/>
    <cellStyle name="Normal 4 3 6 5 5" xfId="12014" xr:uid="{00000000-0005-0000-0000-0000045B0000}"/>
    <cellStyle name="Normal 4 3 6 5 5 2" xfId="33659" xr:uid="{00000000-0005-0000-0000-0000055B0000}"/>
    <cellStyle name="Normal 4 3 6 5 6" xfId="22837" xr:uid="{00000000-0005-0000-0000-0000065B0000}"/>
    <cellStyle name="Normal 4 3 6 6" xfId="1625" xr:uid="{00000000-0005-0000-0000-0000075B0000}"/>
    <cellStyle name="Normal 4 3 6 6 2" xfId="4323" xr:uid="{00000000-0005-0000-0000-0000085B0000}"/>
    <cellStyle name="Normal 4 3 6 6 2 2" xfId="9748" xr:uid="{00000000-0005-0000-0000-0000095B0000}"/>
    <cellStyle name="Normal 4 3 6 6 2 2 2" xfId="20570" xr:uid="{00000000-0005-0000-0000-00000A5B0000}"/>
    <cellStyle name="Normal 4 3 6 6 2 2 2 2" xfId="42215" xr:uid="{00000000-0005-0000-0000-00000B5B0000}"/>
    <cellStyle name="Normal 4 3 6 6 2 2 3" xfId="31393" xr:uid="{00000000-0005-0000-0000-00000C5B0000}"/>
    <cellStyle name="Normal 4 3 6 6 2 3" xfId="15159" xr:uid="{00000000-0005-0000-0000-00000D5B0000}"/>
    <cellStyle name="Normal 4 3 6 6 2 3 2" xfId="36804" xr:uid="{00000000-0005-0000-0000-00000E5B0000}"/>
    <cellStyle name="Normal 4 3 6 6 2 4" xfId="25982" xr:uid="{00000000-0005-0000-0000-00000F5B0000}"/>
    <cellStyle name="Normal 4 3 6 6 3" xfId="7052" xr:uid="{00000000-0005-0000-0000-0000105B0000}"/>
    <cellStyle name="Normal 4 3 6 6 3 2" xfId="17874" xr:uid="{00000000-0005-0000-0000-0000115B0000}"/>
    <cellStyle name="Normal 4 3 6 6 3 2 2" xfId="39519" xr:uid="{00000000-0005-0000-0000-0000125B0000}"/>
    <cellStyle name="Normal 4 3 6 6 3 3" xfId="28697" xr:uid="{00000000-0005-0000-0000-0000135B0000}"/>
    <cellStyle name="Normal 4 3 6 6 4" xfId="12463" xr:uid="{00000000-0005-0000-0000-0000145B0000}"/>
    <cellStyle name="Normal 4 3 6 6 4 2" xfId="34108" xr:uid="{00000000-0005-0000-0000-0000155B0000}"/>
    <cellStyle name="Normal 4 3 6 6 5" xfId="23286" xr:uid="{00000000-0005-0000-0000-0000165B0000}"/>
    <cellStyle name="Normal 4 3 6 7" xfId="2976" xr:uid="{00000000-0005-0000-0000-0000175B0000}"/>
    <cellStyle name="Normal 4 3 6 7 2" xfId="8401" xr:uid="{00000000-0005-0000-0000-0000185B0000}"/>
    <cellStyle name="Normal 4 3 6 7 2 2" xfId="19223" xr:uid="{00000000-0005-0000-0000-0000195B0000}"/>
    <cellStyle name="Normal 4 3 6 7 2 2 2" xfId="40868" xr:uid="{00000000-0005-0000-0000-00001A5B0000}"/>
    <cellStyle name="Normal 4 3 6 7 2 3" xfId="30046" xr:uid="{00000000-0005-0000-0000-00001B5B0000}"/>
    <cellStyle name="Normal 4 3 6 7 3" xfId="13812" xr:uid="{00000000-0005-0000-0000-00001C5B0000}"/>
    <cellStyle name="Normal 4 3 6 7 3 2" xfId="35457" xr:uid="{00000000-0005-0000-0000-00001D5B0000}"/>
    <cellStyle name="Normal 4 3 6 7 4" xfId="24635" xr:uid="{00000000-0005-0000-0000-00001E5B0000}"/>
    <cellStyle name="Normal 4 3 6 8" xfId="5705" xr:uid="{00000000-0005-0000-0000-00001F5B0000}"/>
    <cellStyle name="Normal 4 3 6 8 2" xfId="16527" xr:uid="{00000000-0005-0000-0000-0000205B0000}"/>
    <cellStyle name="Normal 4 3 6 8 2 2" xfId="38172" xr:uid="{00000000-0005-0000-0000-0000215B0000}"/>
    <cellStyle name="Normal 4 3 6 8 3" xfId="27350" xr:uid="{00000000-0005-0000-0000-0000225B0000}"/>
    <cellStyle name="Normal 4 3 6 9" xfId="11116" xr:uid="{00000000-0005-0000-0000-0000235B0000}"/>
    <cellStyle name="Normal 4 3 6 9 2" xfId="32761" xr:uid="{00000000-0005-0000-0000-0000245B0000}"/>
    <cellStyle name="Normal 4 3 7" xfId="245" xr:uid="{00000000-0005-0000-0000-0000255B0000}"/>
    <cellStyle name="Normal 4 3 7 10" xfId="21936" xr:uid="{00000000-0005-0000-0000-0000265B0000}"/>
    <cellStyle name="Normal 4 3 7 2" xfId="422" xr:uid="{00000000-0005-0000-0000-0000275B0000}"/>
    <cellStyle name="Normal 4 3 7 2 2" xfId="871" xr:uid="{00000000-0005-0000-0000-0000285B0000}"/>
    <cellStyle name="Normal 4 3 7 2 2 2" xfId="2220" xr:uid="{00000000-0005-0000-0000-0000295B0000}"/>
    <cellStyle name="Normal 4 3 7 2 2 2 2" xfId="4918" xr:uid="{00000000-0005-0000-0000-00002A5B0000}"/>
    <cellStyle name="Normal 4 3 7 2 2 2 2 2" xfId="10343" xr:uid="{00000000-0005-0000-0000-00002B5B0000}"/>
    <cellStyle name="Normal 4 3 7 2 2 2 2 2 2" xfId="21165" xr:uid="{00000000-0005-0000-0000-00002C5B0000}"/>
    <cellStyle name="Normal 4 3 7 2 2 2 2 2 2 2" xfId="42810" xr:uid="{00000000-0005-0000-0000-00002D5B0000}"/>
    <cellStyle name="Normal 4 3 7 2 2 2 2 2 3" xfId="31988" xr:uid="{00000000-0005-0000-0000-00002E5B0000}"/>
    <cellStyle name="Normal 4 3 7 2 2 2 2 3" xfId="15754" xr:uid="{00000000-0005-0000-0000-00002F5B0000}"/>
    <cellStyle name="Normal 4 3 7 2 2 2 2 3 2" xfId="37399" xr:uid="{00000000-0005-0000-0000-0000305B0000}"/>
    <cellStyle name="Normal 4 3 7 2 2 2 2 4" xfId="26577" xr:uid="{00000000-0005-0000-0000-0000315B0000}"/>
    <cellStyle name="Normal 4 3 7 2 2 2 3" xfId="7647" xr:uid="{00000000-0005-0000-0000-0000325B0000}"/>
    <cellStyle name="Normal 4 3 7 2 2 2 3 2" xfId="18469" xr:uid="{00000000-0005-0000-0000-0000335B0000}"/>
    <cellStyle name="Normal 4 3 7 2 2 2 3 2 2" xfId="40114" xr:uid="{00000000-0005-0000-0000-0000345B0000}"/>
    <cellStyle name="Normal 4 3 7 2 2 2 3 3" xfId="29292" xr:uid="{00000000-0005-0000-0000-0000355B0000}"/>
    <cellStyle name="Normal 4 3 7 2 2 2 4" xfId="13058" xr:uid="{00000000-0005-0000-0000-0000365B0000}"/>
    <cellStyle name="Normal 4 3 7 2 2 2 4 2" xfId="34703" xr:uid="{00000000-0005-0000-0000-0000375B0000}"/>
    <cellStyle name="Normal 4 3 7 2 2 2 5" xfId="23881" xr:uid="{00000000-0005-0000-0000-0000385B0000}"/>
    <cellStyle name="Normal 4 3 7 2 2 3" xfId="3571" xr:uid="{00000000-0005-0000-0000-0000395B0000}"/>
    <cellStyle name="Normal 4 3 7 2 2 3 2" xfId="8996" xr:uid="{00000000-0005-0000-0000-00003A5B0000}"/>
    <cellStyle name="Normal 4 3 7 2 2 3 2 2" xfId="19818" xr:uid="{00000000-0005-0000-0000-00003B5B0000}"/>
    <cellStyle name="Normal 4 3 7 2 2 3 2 2 2" xfId="41463" xr:uid="{00000000-0005-0000-0000-00003C5B0000}"/>
    <cellStyle name="Normal 4 3 7 2 2 3 2 3" xfId="30641" xr:uid="{00000000-0005-0000-0000-00003D5B0000}"/>
    <cellStyle name="Normal 4 3 7 2 2 3 3" xfId="14407" xr:uid="{00000000-0005-0000-0000-00003E5B0000}"/>
    <cellStyle name="Normal 4 3 7 2 2 3 3 2" xfId="36052" xr:uid="{00000000-0005-0000-0000-00003F5B0000}"/>
    <cellStyle name="Normal 4 3 7 2 2 3 4" xfId="25230" xr:uid="{00000000-0005-0000-0000-0000405B0000}"/>
    <cellStyle name="Normal 4 3 7 2 2 4" xfId="6300" xr:uid="{00000000-0005-0000-0000-0000415B0000}"/>
    <cellStyle name="Normal 4 3 7 2 2 4 2" xfId="17122" xr:uid="{00000000-0005-0000-0000-0000425B0000}"/>
    <cellStyle name="Normal 4 3 7 2 2 4 2 2" xfId="38767" xr:uid="{00000000-0005-0000-0000-0000435B0000}"/>
    <cellStyle name="Normal 4 3 7 2 2 4 3" xfId="27945" xr:uid="{00000000-0005-0000-0000-0000445B0000}"/>
    <cellStyle name="Normal 4 3 7 2 2 5" xfId="11711" xr:uid="{00000000-0005-0000-0000-0000455B0000}"/>
    <cellStyle name="Normal 4 3 7 2 2 5 2" xfId="33356" xr:uid="{00000000-0005-0000-0000-0000465B0000}"/>
    <cellStyle name="Normal 4 3 7 2 2 6" xfId="22534" xr:uid="{00000000-0005-0000-0000-0000475B0000}"/>
    <cellStyle name="Normal 4 3 7 2 3" xfId="1320" xr:uid="{00000000-0005-0000-0000-0000485B0000}"/>
    <cellStyle name="Normal 4 3 7 2 3 2" xfId="2669" xr:uid="{00000000-0005-0000-0000-0000495B0000}"/>
    <cellStyle name="Normal 4 3 7 2 3 2 2" xfId="5367" xr:uid="{00000000-0005-0000-0000-00004A5B0000}"/>
    <cellStyle name="Normal 4 3 7 2 3 2 2 2" xfId="10792" xr:uid="{00000000-0005-0000-0000-00004B5B0000}"/>
    <cellStyle name="Normal 4 3 7 2 3 2 2 2 2" xfId="21614" xr:uid="{00000000-0005-0000-0000-00004C5B0000}"/>
    <cellStyle name="Normal 4 3 7 2 3 2 2 2 2 2" xfId="43259" xr:uid="{00000000-0005-0000-0000-00004D5B0000}"/>
    <cellStyle name="Normal 4 3 7 2 3 2 2 2 3" xfId="32437" xr:uid="{00000000-0005-0000-0000-00004E5B0000}"/>
    <cellStyle name="Normal 4 3 7 2 3 2 2 3" xfId="16203" xr:uid="{00000000-0005-0000-0000-00004F5B0000}"/>
    <cellStyle name="Normal 4 3 7 2 3 2 2 3 2" xfId="37848" xr:uid="{00000000-0005-0000-0000-0000505B0000}"/>
    <cellStyle name="Normal 4 3 7 2 3 2 2 4" xfId="27026" xr:uid="{00000000-0005-0000-0000-0000515B0000}"/>
    <cellStyle name="Normal 4 3 7 2 3 2 3" xfId="8096" xr:uid="{00000000-0005-0000-0000-0000525B0000}"/>
    <cellStyle name="Normal 4 3 7 2 3 2 3 2" xfId="18918" xr:uid="{00000000-0005-0000-0000-0000535B0000}"/>
    <cellStyle name="Normal 4 3 7 2 3 2 3 2 2" xfId="40563" xr:uid="{00000000-0005-0000-0000-0000545B0000}"/>
    <cellStyle name="Normal 4 3 7 2 3 2 3 3" xfId="29741" xr:uid="{00000000-0005-0000-0000-0000555B0000}"/>
    <cellStyle name="Normal 4 3 7 2 3 2 4" xfId="13507" xr:uid="{00000000-0005-0000-0000-0000565B0000}"/>
    <cellStyle name="Normal 4 3 7 2 3 2 4 2" xfId="35152" xr:uid="{00000000-0005-0000-0000-0000575B0000}"/>
    <cellStyle name="Normal 4 3 7 2 3 2 5" xfId="24330" xr:uid="{00000000-0005-0000-0000-0000585B0000}"/>
    <cellStyle name="Normal 4 3 7 2 3 3" xfId="4020" xr:uid="{00000000-0005-0000-0000-0000595B0000}"/>
    <cellStyle name="Normal 4 3 7 2 3 3 2" xfId="9445" xr:uid="{00000000-0005-0000-0000-00005A5B0000}"/>
    <cellStyle name="Normal 4 3 7 2 3 3 2 2" xfId="20267" xr:uid="{00000000-0005-0000-0000-00005B5B0000}"/>
    <cellStyle name="Normal 4 3 7 2 3 3 2 2 2" xfId="41912" xr:uid="{00000000-0005-0000-0000-00005C5B0000}"/>
    <cellStyle name="Normal 4 3 7 2 3 3 2 3" xfId="31090" xr:uid="{00000000-0005-0000-0000-00005D5B0000}"/>
    <cellStyle name="Normal 4 3 7 2 3 3 3" xfId="14856" xr:uid="{00000000-0005-0000-0000-00005E5B0000}"/>
    <cellStyle name="Normal 4 3 7 2 3 3 3 2" xfId="36501" xr:uid="{00000000-0005-0000-0000-00005F5B0000}"/>
    <cellStyle name="Normal 4 3 7 2 3 3 4" xfId="25679" xr:uid="{00000000-0005-0000-0000-0000605B0000}"/>
    <cellStyle name="Normal 4 3 7 2 3 4" xfId="6749" xr:uid="{00000000-0005-0000-0000-0000615B0000}"/>
    <cellStyle name="Normal 4 3 7 2 3 4 2" xfId="17571" xr:uid="{00000000-0005-0000-0000-0000625B0000}"/>
    <cellStyle name="Normal 4 3 7 2 3 4 2 2" xfId="39216" xr:uid="{00000000-0005-0000-0000-0000635B0000}"/>
    <cellStyle name="Normal 4 3 7 2 3 4 3" xfId="28394" xr:uid="{00000000-0005-0000-0000-0000645B0000}"/>
    <cellStyle name="Normal 4 3 7 2 3 5" xfId="12160" xr:uid="{00000000-0005-0000-0000-0000655B0000}"/>
    <cellStyle name="Normal 4 3 7 2 3 5 2" xfId="33805" xr:uid="{00000000-0005-0000-0000-0000665B0000}"/>
    <cellStyle name="Normal 4 3 7 2 3 6" xfId="22983" xr:uid="{00000000-0005-0000-0000-0000675B0000}"/>
    <cellStyle name="Normal 4 3 7 2 4" xfId="1771" xr:uid="{00000000-0005-0000-0000-0000685B0000}"/>
    <cellStyle name="Normal 4 3 7 2 4 2" xfId="4469" xr:uid="{00000000-0005-0000-0000-0000695B0000}"/>
    <cellStyle name="Normal 4 3 7 2 4 2 2" xfId="9894" xr:uid="{00000000-0005-0000-0000-00006A5B0000}"/>
    <cellStyle name="Normal 4 3 7 2 4 2 2 2" xfId="20716" xr:uid="{00000000-0005-0000-0000-00006B5B0000}"/>
    <cellStyle name="Normal 4 3 7 2 4 2 2 2 2" xfId="42361" xr:uid="{00000000-0005-0000-0000-00006C5B0000}"/>
    <cellStyle name="Normal 4 3 7 2 4 2 2 3" xfId="31539" xr:uid="{00000000-0005-0000-0000-00006D5B0000}"/>
    <cellStyle name="Normal 4 3 7 2 4 2 3" xfId="15305" xr:uid="{00000000-0005-0000-0000-00006E5B0000}"/>
    <cellStyle name="Normal 4 3 7 2 4 2 3 2" xfId="36950" xr:uid="{00000000-0005-0000-0000-00006F5B0000}"/>
    <cellStyle name="Normal 4 3 7 2 4 2 4" xfId="26128" xr:uid="{00000000-0005-0000-0000-0000705B0000}"/>
    <cellStyle name="Normal 4 3 7 2 4 3" xfId="7198" xr:uid="{00000000-0005-0000-0000-0000715B0000}"/>
    <cellStyle name="Normal 4 3 7 2 4 3 2" xfId="18020" xr:uid="{00000000-0005-0000-0000-0000725B0000}"/>
    <cellStyle name="Normal 4 3 7 2 4 3 2 2" xfId="39665" xr:uid="{00000000-0005-0000-0000-0000735B0000}"/>
    <cellStyle name="Normal 4 3 7 2 4 3 3" xfId="28843" xr:uid="{00000000-0005-0000-0000-0000745B0000}"/>
    <cellStyle name="Normal 4 3 7 2 4 4" xfId="12609" xr:uid="{00000000-0005-0000-0000-0000755B0000}"/>
    <cellStyle name="Normal 4 3 7 2 4 4 2" xfId="34254" xr:uid="{00000000-0005-0000-0000-0000765B0000}"/>
    <cellStyle name="Normal 4 3 7 2 4 5" xfId="23432" xr:uid="{00000000-0005-0000-0000-0000775B0000}"/>
    <cellStyle name="Normal 4 3 7 2 5" xfId="3122" xr:uid="{00000000-0005-0000-0000-0000785B0000}"/>
    <cellStyle name="Normal 4 3 7 2 5 2" xfId="8547" xr:uid="{00000000-0005-0000-0000-0000795B0000}"/>
    <cellStyle name="Normal 4 3 7 2 5 2 2" xfId="19369" xr:uid="{00000000-0005-0000-0000-00007A5B0000}"/>
    <cellStyle name="Normal 4 3 7 2 5 2 2 2" xfId="41014" xr:uid="{00000000-0005-0000-0000-00007B5B0000}"/>
    <cellStyle name="Normal 4 3 7 2 5 2 3" xfId="30192" xr:uid="{00000000-0005-0000-0000-00007C5B0000}"/>
    <cellStyle name="Normal 4 3 7 2 5 3" xfId="13958" xr:uid="{00000000-0005-0000-0000-00007D5B0000}"/>
    <cellStyle name="Normal 4 3 7 2 5 3 2" xfId="35603" xr:uid="{00000000-0005-0000-0000-00007E5B0000}"/>
    <cellStyle name="Normal 4 3 7 2 5 4" xfId="24781" xr:uid="{00000000-0005-0000-0000-00007F5B0000}"/>
    <cellStyle name="Normal 4 3 7 2 6" xfId="5851" xr:uid="{00000000-0005-0000-0000-0000805B0000}"/>
    <cellStyle name="Normal 4 3 7 2 6 2" xfId="16673" xr:uid="{00000000-0005-0000-0000-0000815B0000}"/>
    <cellStyle name="Normal 4 3 7 2 6 2 2" xfId="38318" xr:uid="{00000000-0005-0000-0000-0000825B0000}"/>
    <cellStyle name="Normal 4 3 7 2 6 3" xfId="27496" xr:uid="{00000000-0005-0000-0000-0000835B0000}"/>
    <cellStyle name="Normal 4 3 7 2 7" xfId="11262" xr:uid="{00000000-0005-0000-0000-0000845B0000}"/>
    <cellStyle name="Normal 4 3 7 2 7 2" xfId="32907" xr:uid="{00000000-0005-0000-0000-0000855B0000}"/>
    <cellStyle name="Normal 4 3 7 2 8" xfId="22085" xr:uid="{00000000-0005-0000-0000-0000865B0000}"/>
    <cellStyle name="Normal 4 3 7 3" xfId="572" xr:uid="{00000000-0005-0000-0000-0000875B0000}"/>
    <cellStyle name="Normal 4 3 7 3 2" xfId="1021" xr:uid="{00000000-0005-0000-0000-0000885B0000}"/>
    <cellStyle name="Normal 4 3 7 3 2 2" xfId="2370" xr:uid="{00000000-0005-0000-0000-0000895B0000}"/>
    <cellStyle name="Normal 4 3 7 3 2 2 2" xfId="5068" xr:uid="{00000000-0005-0000-0000-00008A5B0000}"/>
    <cellStyle name="Normal 4 3 7 3 2 2 2 2" xfId="10493" xr:uid="{00000000-0005-0000-0000-00008B5B0000}"/>
    <cellStyle name="Normal 4 3 7 3 2 2 2 2 2" xfId="21315" xr:uid="{00000000-0005-0000-0000-00008C5B0000}"/>
    <cellStyle name="Normal 4 3 7 3 2 2 2 2 2 2" xfId="42960" xr:uid="{00000000-0005-0000-0000-00008D5B0000}"/>
    <cellStyle name="Normal 4 3 7 3 2 2 2 2 3" xfId="32138" xr:uid="{00000000-0005-0000-0000-00008E5B0000}"/>
    <cellStyle name="Normal 4 3 7 3 2 2 2 3" xfId="15904" xr:uid="{00000000-0005-0000-0000-00008F5B0000}"/>
    <cellStyle name="Normal 4 3 7 3 2 2 2 3 2" xfId="37549" xr:uid="{00000000-0005-0000-0000-0000905B0000}"/>
    <cellStyle name="Normal 4 3 7 3 2 2 2 4" xfId="26727" xr:uid="{00000000-0005-0000-0000-0000915B0000}"/>
    <cellStyle name="Normal 4 3 7 3 2 2 3" xfId="7797" xr:uid="{00000000-0005-0000-0000-0000925B0000}"/>
    <cellStyle name="Normal 4 3 7 3 2 2 3 2" xfId="18619" xr:uid="{00000000-0005-0000-0000-0000935B0000}"/>
    <cellStyle name="Normal 4 3 7 3 2 2 3 2 2" xfId="40264" xr:uid="{00000000-0005-0000-0000-0000945B0000}"/>
    <cellStyle name="Normal 4 3 7 3 2 2 3 3" xfId="29442" xr:uid="{00000000-0005-0000-0000-0000955B0000}"/>
    <cellStyle name="Normal 4 3 7 3 2 2 4" xfId="13208" xr:uid="{00000000-0005-0000-0000-0000965B0000}"/>
    <cellStyle name="Normal 4 3 7 3 2 2 4 2" xfId="34853" xr:uid="{00000000-0005-0000-0000-0000975B0000}"/>
    <cellStyle name="Normal 4 3 7 3 2 2 5" xfId="24031" xr:uid="{00000000-0005-0000-0000-0000985B0000}"/>
    <cellStyle name="Normal 4 3 7 3 2 3" xfId="3721" xr:uid="{00000000-0005-0000-0000-0000995B0000}"/>
    <cellStyle name="Normal 4 3 7 3 2 3 2" xfId="9146" xr:uid="{00000000-0005-0000-0000-00009A5B0000}"/>
    <cellStyle name="Normal 4 3 7 3 2 3 2 2" xfId="19968" xr:uid="{00000000-0005-0000-0000-00009B5B0000}"/>
    <cellStyle name="Normal 4 3 7 3 2 3 2 2 2" xfId="41613" xr:uid="{00000000-0005-0000-0000-00009C5B0000}"/>
    <cellStyle name="Normal 4 3 7 3 2 3 2 3" xfId="30791" xr:uid="{00000000-0005-0000-0000-00009D5B0000}"/>
    <cellStyle name="Normal 4 3 7 3 2 3 3" xfId="14557" xr:uid="{00000000-0005-0000-0000-00009E5B0000}"/>
    <cellStyle name="Normal 4 3 7 3 2 3 3 2" xfId="36202" xr:uid="{00000000-0005-0000-0000-00009F5B0000}"/>
    <cellStyle name="Normal 4 3 7 3 2 3 4" xfId="25380" xr:uid="{00000000-0005-0000-0000-0000A05B0000}"/>
    <cellStyle name="Normal 4 3 7 3 2 4" xfId="6450" xr:uid="{00000000-0005-0000-0000-0000A15B0000}"/>
    <cellStyle name="Normal 4 3 7 3 2 4 2" xfId="17272" xr:uid="{00000000-0005-0000-0000-0000A25B0000}"/>
    <cellStyle name="Normal 4 3 7 3 2 4 2 2" xfId="38917" xr:uid="{00000000-0005-0000-0000-0000A35B0000}"/>
    <cellStyle name="Normal 4 3 7 3 2 4 3" xfId="28095" xr:uid="{00000000-0005-0000-0000-0000A45B0000}"/>
    <cellStyle name="Normal 4 3 7 3 2 5" xfId="11861" xr:uid="{00000000-0005-0000-0000-0000A55B0000}"/>
    <cellStyle name="Normal 4 3 7 3 2 5 2" xfId="33506" xr:uid="{00000000-0005-0000-0000-0000A65B0000}"/>
    <cellStyle name="Normal 4 3 7 3 2 6" xfId="22684" xr:uid="{00000000-0005-0000-0000-0000A75B0000}"/>
    <cellStyle name="Normal 4 3 7 3 3" xfId="1470" xr:uid="{00000000-0005-0000-0000-0000A85B0000}"/>
    <cellStyle name="Normal 4 3 7 3 3 2" xfId="2819" xr:uid="{00000000-0005-0000-0000-0000A95B0000}"/>
    <cellStyle name="Normal 4 3 7 3 3 2 2" xfId="5517" xr:uid="{00000000-0005-0000-0000-0000AA5B0000}"/>
    <cellStyle name="Normal 4 3 7 3 3 2 2 2" xfId="10942" xr:uid="{00000000-0005-0000-0000-0000AB5B0000}"/>
    <cellStyle name="Normal 4 3 7 3 3 2 2 2 2" xfId="21764" xr:uid="{00000000-0005-0000-0000-0000AC5B0000}"/>
    <cellStyle name="Normal 4 3 7 3 3 2 2 2 2 2" xfId="43409" xr:uid="{00000000-0005-0000-0000-0000AD5B0000}"/>
    <cellStyle name="Normal 4 3 7 3 3 2 2 2 3" xfId="32587" xr:uid="{00000000-0005-0000-0000-0000AE5B0000}"/>
    <cellStyle name="Normal 4 3 7 3 3 2 2 3" xfId="16353" xr:uid="{00000000-0005-0000-0000-0000AF5B0000}"/>
    <cellStyle name="Normal 4 3 7 3 3 2 2 3 2" xfId="37998" xr:uid="{00000000-0005-0000-0000-0000B05B0000}"/>
    <cellStyle name="Normal 4 3 7 3 3 2 2 4" xfId="27176" xr:uid="{00000000-0005-0000-0000-0000B15B0000}"/>
    <cellStyle name="Normal 4 3 7 3 3 2 3" xfId="8246" xr:uid="{00000000-0005-0000-0000-0000B25B0000}"/>
    <cellStyle name="Normal 4 3 7 3 3 2 3 2" xfId="19068" xr:uid="{00000000-0005-0000-0000-0000B35B0000}"/>
    <cellStyle name="Normal 4 3 7 3 3 2 3 2 2" xfId="40713" xr:uid="{00000000-0005-0000-0000-0000B45B0000}"/>
    <cellStyle name="Normal 4 3 7 3 3 2 3 3" xfId="29891" xr:uid="{00000000-0005-0000-0000-0000B55B0000}"/>
    <cellStyle name="Normal 4 3 7 3 3 2 4" xfId="13657" xr:uid="{00000000-0005-0000-0000-0000B65B0000}"/>
    <cellStyle name="Normal 4 3 7 3 3 2 4 2" xfId="35302" xr:uid="{00000000-0005-0000-0000-0000B75B0000}"/>
    <cellStyle name="Normal 4 3 7 3 3 2 5" xfId="24480" xr:uid="{00000000-0005-0000-0000-0000B85B0000}"/>
    <cellStyle name="Normal 4 3 7 3 3 3" xfId="4170" xr:uid="{00000000-0005-0000-0000-0000B95B0000}"/>
    <cellStyle name="Normal 4 3 7 3 3 3 2" xfId="9595" xr:uid="{00000000-0005-0000-0000-0000BA5B0000}"/>
    <cellStyle name="Normal 4 3 7 3 3 3 2 2" xfId="20417" xr:uid="{00000000-0005-0000-0000-0000BB5B0000}"/>
    <cellStyle name="Normal 4 3 7 3 3 3 2 2 2" xfId="42062" xr:uid="{00000000-0005-0000-0000-0000BC5B0000}"/>
    <cellStyle name="Normal 4 3 7 3 3 3 2 3" xfId="31240" xr:uid="{00000000-0005-0000-0000-0000BD5B0000}"/>
    <cellStyle name="Normal 4 3 7 3 3 3 3" xfId="15006" xr:uid="{00000000-0005-0000-0000-0000BE5B0000}"/>
    <cellStyle name="Normal 4 3 7 3 3 3 3 2" xfId="36651" xr:uid="{00000000-0005-0000-0000-0000BF5B0000}"/>
    <cellStyle name="Normal 4 3 7 3 3 3 4" xfId="25829" xr:uid="{00000000-0005-0000-0000-0000C05B0000}"/>
    <cellStyle name="Normal 4 3 7 3 3 4" xfId="6899" xr:uid="{00000000-0005-0000-0000-0000C15B0000}"/>
    <cellStyle name="Normal 4 3 7 3 3 4 2" xfId="17721" xr:uid="{00000000-0005-0000-0000-0000C25B0000}"/>
    <cellStyle name="Normal 4 3 7 3 3 4 2 2" xfId="39366" xr:uid="{00000000-0005-0000-0000-0000C35B0000}"/>
    <cellStyle name="Normal 4 3 7 3 3 4 3" xfId="28544" xr:uid="{00000000-0005-0000-0000-0000C45B0000}"/>
    <cellStyle name="Normal 4 3 7 3 3 5" xfId="12310" xr:uid="{00000000-0005-0000-0000-0000C55B0000}"/>
    <cellStyle name="Normal 4 3 7 3 3 5 2" xfId="33955" xr:uid="{00000000-0005-0000-0000-0000C65B0000}"/>
    <cellStyle name="Normal 4 3 7 3 3 6" xfId="23133" xr:uid="{00000000-0005-0000-0000-0000C75B0000}"/>
    <cellStyle name="Normal 4 3 7 3 4" xfId="1921" xr:uid="{00000000-0005-0000-0000-0000C85B0000}"/>
    <cellStyle name="Normal 4 3 7 3 4 2" xfId="4619" xr:uid="{00000000-0005-0000-0000-0000C95B0000}"/>
    <cellStyle name="Normal 4 3 7 3 4 2 2" xfId="10044" xr:uid="{00000000-0005-0000-0000-0000CA5B0000}"/>
    <cellStyle name="Normal 4 3 7 3 4 2 2 2" xfId="20866" xr:uid="{00000000-0005-0000-0000-0000CB5B0000}"/>
    <cellStyle name="Normal 4 3 7 3 4 2 2 2 2" xfId="42511" xr:uid="{00000000-0005-0000-0000-0000CC5B0000}"/>
    <cellStyle name="Normal 4 3 7 3 4 2 2 3" xfId="31689" xr:uid="{00000000-0005-0000-0000-0000CD5B0000}"/>
    <cellStyle name="Normal 4 3 7 3 4 2 3" xfId="15455" xr:uid="{00000000-0005-0000-0000-0000CE5B0000}"/>
    <cellStyle name="Normal 4 3 7 3 4 2 3 2" xfId="37100" xr:uid="{00000000-0005-0000-0000-0000CF5B0000}"/>
    <cellStyle name="Normal 4 3 7 3 4 2 4" xfId="26278" xr:uid="{00000000-0005-0000-0000-0000D05B0000}"/>
    <cellStyle name="Normal 4 3 7 3 4 3" xfId="7348" xr:uid="{00000000-0005-0000-0000-0000D15B0000}"/>
    <cellStyle name="Normal 4 3 7 3 4 3 2" xfId="18170" xr:uid="{00000000-0005-0000-0000-0000D25B0000}"/>
    <cellStyle name="Normal 4 3 7 3 4 3 2 2" xfId="39815" xr:uid="{00000000-0005-0000-0000-0000D35B0000}"/>
    <cellStyle name="Normal 4 3 7 3 4 3 3" xfId="28993" xr:uid="{00000000-0005-0000-0000-0000D45B0000}"/>
    <cellStyle name="Normal 4 3 7 3 4 4" xfId="12759" xr:uid="{00000000-0005-0000-0000-0000D55B0000}"/>
    <cellStyle name="Normal 4 3 7 3 4 4 2" xfId="34404" xr:uid="{00000000-0005-0000-0000-0000D65B0000}"/>
    <cellStyle name="Normal 4 3 7 3 4 5" xfId="23582" xr:uid="{00000000-0005-0000-0000-0000D75B0000}"/>
    <cellStyle name="Normal 4 3 7 3 5" xfId="3272" xr:uid="{00000000-0005-0000-0000-0000D85B0000}"/>
    <cellStyle name="Normal 4 3 7 3 5 2" xfId="8697" xr:uid="{00000000-0005-0000-0000-0000D95B0000}"/>
    <cellStyle name="Normal 4 3 7 3 5 2 2" xfId="19519" xr:uid="{00000000-0005-0000-0000-0000DA5B0000}"/>
    <cellStyle name="Normal 4 3 7 3 5 2 2 2" xfId="41164" xr:uid="{00000000-0005-0000-0000-0000DB5B0000}"/>
    <cellStyle name="Normal 4 3 7 3 5 2 3" xfId="30342" xr:uid="{00000000-0005-0000-0000-0000DC5B0000}"/>
    <cellStyle name="Normal 4 3 7 3 5 3" xfId="14108" xr:uid="{00000000-0005-0000-0000-0000DD5B0000}"/>
    <cellStyle name="Normal 4 3 7 3 5 3 2" xfId="35753" xr:uid="{00000000-0005-0000-0000-0000DE5B0000}"/>
    <cellStyle name="Normal 4 3 7 3 5 4" xfId="24931" xr:uid="{00000000-0005-0000-0000-0000DF5B0000}"/>
    <cellStyle name="Normal 4 3 7 3 6" xfId="6001" xr:uid="{00000000-0005-0000-0000-0000E05B0000}"/>
    <cellStyle name="Normal 4 3 7 3 6 2" xfId="16823" xr:uid="{00000000-0005-0000-0000-0000E15B0000}"/>
    <cellStyle name="Normal 4 3 7 3 6 2 2" xfId="38468" xr:uid="{00000000-0005-0000-0000-0000E25B0000}"/>
    <cellStyle name="Normal 4 3 7 3 6 3" xfId="27646" xr:uid="{00000000-0005-0000-0000-0000E35B0000}"/>
    <cellStyle name="Normal 4 3 7 3 7" xfId="11412" xr:uid="{00000000-0005-0000-0000-0000E45B0000}"/>
    <cellStyle name="Normal 4 3 7 3 7 2" xfId="33057" xr:uid="{00000000-0005-0000-0000-0000E55B0000}"/>
    <cellStyle name="Normal 4 3 7 3 8" xfId="22235" xr:uid="{00000000-0005-0000-0000-0000E65B0000}"/>
    <cellStyle name="Normal 4 3 7 4" xfId="722" xr:uid="{00000000-0005-0000-0000-0000E75B0000}"/>
    <cellStyle name="Normal 4 3 7 4 2" xfId="2071" xr:uid="{00000000-0005-0000-0000-0000E85B0000}"/>
    <cellStyle name="Normal 4 3 7 4 2 2" xfId="4769" xr:uid="{00000000-0005-0000-0000-0000E95B0000}"/>
    <cellStyle name="Normal 4 3 7 4 2 2 2" xfId="10194" xr:uid="{00000000-0005-0000-0000-0000EA5B0000}"/>
    <cellStyle name="Normal 4 3 7 4 2 2 2 2" xfId="21016" xr:uid="{00000000-0005-0000-0000-0000EB5B0000}"/>
    <cellStyle name="Normal 4 3 7 4 2 2 2 2 2" xfId="42661" xr:uid="{00000000-0005-0000-0000-0000EC5B0000}"/>
    <cellStyle name="Normal 4 3 7 4 2 2 2 3" xfId="31839" xr:uid="{00000000-0005-0000-0000-0000ED5B0000}"/>
    <cellStyle name="Normal 4 3 7 4 2 2 3" xfId="15605" xr:uid="{00000000-0005-0000-0000-0000EE5B0000}"/>
    <cellStyle name="Normal 4 3 7 4 2 2 3 2" xfId="37250" xr:uid="{00000000-0005-0000-0000-0000EF5B0000}"/>
    <cellStyle name="Normal 4 3 7 4 2 2 4" xfId="26428" xr:uid="{00000000-0005-0000-0000-0000F05B0000}"/>
    <cellStyle name="Normal 4 3 7 4 2 3" xfId="7498" xr:uid="{00000000-0005-0000-0000-0000F15B0000}"/>
    <cellStyle name="Normal 4 3 7 4 2 3 2" xfId="18320" xr:uid="{00000000-0005-0000-0000-0000F25B0000}"/>
    <cellStyle name="Normal 4 3 7 4 2 3 2 2" xfId="39965" xr:uid="{00000000-0005-0000-0000-0000F35B0000}"/>
    <cellStyle name="Normal 4 3 7 4 2 3 3" xfId="29143" xr:uid="{00000000-0005-0000-0000-0000F45B0000}"/>
    <cellStyle name="Normal 4 3 7 4 2 4" xfId="12909" xr:uid="{00000000-0005-0000-0000-0000F55B0000}"/>
    <cellStyle name="Normal 4 3 7 4 2 4 2" xfId="34554" xr:uid="{00000000-0005-0000-0000-0000F65B0000}"/>
    <cellStyle name="Normal 4 3 7 4 2 5" xfId="23732" xr:uid="{00000000-0005-0000-0000-0000F75B0000}"/>
    <cellStyle name="Normal 4 3 7 4 3" xfId="3422" xr:uid="{00000000-0005-0000-0000-0000F85B0000}"/>
    <cellStyle name="Normal 4 3 7 4 3 2" xfId="8847" xr:uid="{00000000-0005-0000-0000-0000F95B0000}"/>
    <cellStyle name="Normal 4 3 7 4 3 2 2" xfId="19669" xr:uid="{00000000-0005-0000-0000-0000FA5B0000}"/>
    <cellStyle name="Normal 4 3 7 4 3 2 2 2" xfId="41314" xr:uid="{00000000-0005-0000-0000-0000FB5B0000}"/>
    <cellStyle name="Normal 4 3 7 4 3 2 3" xfId="30492" xr:uid="{00000000-0005-0000-0000-0000FC5B0000}"/>
    <cellStyle name="Normal 4 3 7 4 3 3" xfId="14258" xr:uid="{00000000-0005-0000-0000-0000FD5B0000}"/>
    <cellStyle name="Normal 4 3 7 4 3 3 2" xfId="35903" xr:uid="{00000000-0005-0000-0000-0000FE5B0000}"/>
    <cellStyle name="Normal 4 3 7 4 3 4" xfId="25081" xr:uid="{00000000-0005-0000-0000-0000FF5B0000}"/>
    <cellStyle name="Normal 4 3 7 4 4" xfId="6151" xr:uid="{00000000-0005-0000-0000-0000005C0000}"/>
    <cellStyle name="Normal 4 3 7 4 4 2" xfId="16973" xr:uid="{00000000-0005-0000-0000-0000015C0000}"/>
    <cellStyle name="Normal 4 3 7 4 4 2 2" xfId="38618" xr:uid="{00000000-0005-0000-0000-0000025C0000}"/>
    <cellStyle name="Normal 4 3 7 4 4 3" xfId="27796" xr:uid="{00000000-0005-0000-0000-0000035C0000}"/>
    <cellStyle name="Normal 4 3 7 4 5" xfId="11562" xr:uid="{00000000-0005-0000-0000-0000045C0000}"/>
    <cellStyle name="Normal 4 3 7 4 5 2" xfId="33207" xr:uid="{00000000-0005-0000-0000-0000055C0000}"/>
    <cellStyle name="Normal 4 3 7 4 6" xfId="22385" xr:uid="{00000000-0005-0000-0000-0000065C0000}"/>
    <cellStyle name="Normal 4 3 7 5" xfId="1171" xr:uid="{00000000-0005-0000-0000-0000075C0000}"/>
    <cellStyle name="Normal 4 3 7 5 2" xfId="2520" xr:uid="{00000000-0005-0000-0000-0000085C0000}"/>
    <cellStyle name="Normal 4 3 7 5 2 2" xfId="5218" xr:uid="{00000000-0005-0000-0000-0000095C0000}"/>
    <cellStyle name="Normal 4 3 7 5 2 2 2" xfId="10643" xr:uid="{00000000-0005-0000-0000-00000A5C0000}"/>
    <cellStyle name="Normal 4 3 7 5 2 2 2 2" xfId="21465" xr:uid="{00000000-0005-0000-0000-00000B5C0000}"/>
    <cellStyle name="Normal 4 3 7 5 2 2 2 2 2" xfId="43110" xr:uid="{00000000-0005-0000-0000-00000C5C0000}"/>
    <cellStyle name="Normal 4 3 7 5 2 2 2 3" xfId="32288" xr:uid="{00000000-0005-0000-0000-00000D5C0000}"/>
    <cellStyle name="Normal 4 3 7 5 2 2 3" xfId="16054" xr:uid="{00000000-0005-0000-0000-00000E5C0000}"/>
    <cellStyle name="Normal 4 3 7 5 2 2 3 2" xfId="37699" xr:uid="{00000000-0005-0000-0000-00000F5C0000}"/>
    <cellStyle name="Normal 4 3 7 5 2 2 4" xfId="26877" xr:uid="{00000000-0005-0000-0000-0000105C0000}"/>
    <cellStyle name="Normal 4 3 7 5 2 3" xfId="7947" xr:uid="{00000000-0005-0000-0000-0000115C0000}"/>
    <cellStyle name="Normal 4 3 7 5 2 3 2" xfId="18769" xr:uid="{00000000-0005-0000-0000-0000125C0000}"/>
    <cellStyle name="Normal 4 3 7 5 2 3 2 2" xfId="40414" xr:uid="{00000000-0005-0000-0000-0000135C0000}"/>
    <cellStyle name="Normal 4 3 7 5 2 3 3" xfId="29592" xr:uid="{00000000-0005-0000-0000-0000145C0000}"/>
    <cellStyle name="Normal 4 3 7 5 2 4" xfId="13358" xr:uid="{00000000-0005-0000-0000-0000155C0000}"/>
    <cellStyle name="Normal 4 3 7 5 2 4 2" xfId="35003" xr:uid="{00000000-0005-0000-0000-0000165C0000}"/>
    <cellStyle name="Normal 4 3 7 5 2 5" xfId="24181" xr:uid="{00000000-0005-0000-0000-0000175C0000}"/>
    <cellStyle name="Normal 4 3 7 5 3" xfId="3871" xr:uid="{00000000-0005-0000-0000-0000185C0000}"/>
    <cellStyle name="Normal 4 3 7 5 3 2" xfId="9296" xr:uid="{00000000-0005-0000-0000-0000195C0000}"/>
    <cellStyle name="Normal 4 3 7 5 3 2 2" xfId="20118" xr:uid="{00000000-0005-0000-0000-00001A5C0000}"/>
    <cellStyle name="Normal 4 3 7 5 3 2 2 2" xfId="41763" xr:uid="{00000000-0005-0000-0000-00001B5C0000}"/>
    <cellStyle name="Normal 4 3 7 5 3 2 3" xfId="30941" xr:uid="{00000000-0005-0000-0000-00001C5C0000}"/>
    <cellStyle name="Normal 4 3 7 5 3 3" xfId="14707" xr:uid="{00000000-0005-0000-0000-00001D5C0000}"/>
    <cellStyle name="Normal 4 3 7 5 3 3 2" xfId="36352" xr:uid="{00000000-0005-0000-0000-00001E5C0000}"/>
    <cellStyle name="Normal 4 3 7 5 3 4" xfId="25530" xr:uid="{00000000-0005-0000-0000-00001F5C0000}"/>
    <cellStyle name="Normal 4 3 7 5 4" xfId="6600" xr:uid="{00000000-0005-0000-0000-0000205C0000}"/>
    <cellStyle name="Normal 4 3 7 5 4 2" xfId="17422" xr:uid="{00000000-0005-0000-0000-0000215C0000}"/>
    <cellStyle name="Normal 4 3 7 5 4 2 2" xfId="39067" xr:uid="{00000000-0005-0000-0000-0000225C0000}"/>
    <cellStyle name="Normal 4 3 7 5 4 3" xfId="28245" xr:uid="{00000000-0005-0000-0000-0000235C0000}"/>
    <cellStyle name="Normal 4 3 7 5 5" xfId="12011" xr:uid="{00000000-0005-0000-0000-0000245C0000}"/>
    <cellStyle name="Normal 4 3 7 5 5 2" xfId="33656" xr:uid="{00000000-0005-0000-0000-0000255C0000}"/>
    <cellStyle name="Normal 4 3 7 5 6" xfId="22834" xr:uid="{00000000-0005-0000-0000-0000265C0000}"/>
    <cellStyle name="Normal 4 3 7 6" xfId="1622" xr:uid="{00000000-0005-0000-0000-0000275C0000}"/>
    <cellStyle name="Normal 4 3 7 6 2" xfId="4320" xr:uid="{00000000-0005-0000-0000-0000285C0000}"/>
    <cellStyle name="Normal 4 3 7 6 2 2" xfId="9745" xr:uid="{00000000-0005-0000-0000-0000295C0000}"/>
    <cellStyle name="Normal 4 3 7 6 2 2 2" xfId="20567" xr:uid="{00000000-0005-0000-0000-00002A5C0000}"/>
    <cellStyle name="Normal 4 3 7 6 2 2 2 2" xfId="42212" xr:uid="{00000000-0005-0000-0000-00002B5C0000}"/>
    <cellStyle name="Normal 4 3 7 6 2 2 3" xfId="31390" xr:uid="{00000000-0005-0000-0000-00002C5C0000}"/>
    <cellStyle name="Normal 4 3 7 6 2 3" xfId="15156" xr:uid="{00000000-0005-0000-0000-00002D5C0000}"/>
    <cellStyle name="Normal 4 3 7 6 2 3 2" xfId="36801" xr:uid="{00000000-0005-0000-0000-00002E5C0000}"/>
    <cellStyle name="Normal 4 3 7 6 2 4" xfId="25979" xr:uid="{00000000-0005-0000-0000-00002F5C0000}"/>
    <cellStyle name="Normal 4 3 7 6 3" xfId="7049" xr:uid="{00000000-0005-0000-0000-0000305C0000}"/>
    <cellStyle name="Normal 4 3 7 6 3 2" xfId="17871" xr:uid="{00000000-0005-0000-0000-0000315C0000}"/>
    <cellStyle name="Normal 4 3 7 6 3 2 2" xfId="39516" xr:uid="{00000000-0005-0000-0000-0000325C0000}"/>
    <cellStyle name="Normal 4 3 7 6 3 3" xfId="28694" xr:uid="{00000000-0005-0000-0000-0000335C0000}"/>
    <cellStyle name="Normal 4 3 7 6 4" xfId="12460" xr:uid="{00000000-0005-0000-0000-0000345C0000}"/>
    <cellStyle name="Normal 4 3 7 6 4 2" xfId="34105" xr:uid="{00000000-0005-0000-0000-0000355C0000}"/>
    <cellStyle name="Normal 4 3 7 6 5" xfId="23283" xr:uid="{00000000-0005-0000-0000-0000365C0000}"/>
    <cellStyle name="Normal 4 3 7 7" xfId="2973" xr:uid="{00000000-0005-0000-0000-0000375C0000}"/>
    <cellStyle name="Normal 4 3 7 7 2" xfId="8398" xr:uid="{00000000-0005-0000-0000-0000385C0000}"/>
    <cellStyle name="Normal 4 3 7 7 2 2" xfId="19220" xr:uid="{00000000-0005-0000-0000-0000395C0000}"/>
    <cellStyle name="Normal 4 3 7 7 2 2 2" xfId="40865" xr:uid="{00000000-0005-0000-0000-00003A5C0000}"/>
    <cellStyle name="Normal 4 3 7 7 2 3" xfId="30043" xr:uid="{00000000-0005-0000-0000-00003B5C0000}"/>
    <cellStyle name="Normal 4 3 7 7 3" xfId="13809" xr:uid="{00000000-0005-0000-0000-00003C5C0000}"/>
    <cellStyle name="Normal 4 3 7 7 3 2" xfId="35454" xr:uid="{00000000-0005-0000-0000-00003D5C0000}"/>
    <cellStyle name="Normal 4 3 7 7 4" xfId="24632" xr:uid="{00000000-0005-0000-0000-00003E5C0000}"/>
    <cellStyle name="Normal 4 3 7 8" xfId="5702" xr:uid="{00000000-0005-0000-0000-00003F5C0000}"/>
    <cellStyle name="Normal 4 3 7 8 2" xfId="16524" xr:uid="{00000000-0005-0000-0000-0000405C0000}"/>
    <cellStyle name="Normal 4 3 7 8 2 2" xfId="38169" xr:uid="{00000000-0005-0000-0000-0000415C0000}"/>
    <cellStyle name="Normal 4 3 7 8 3" xfId="27347" xr:uid="{00000000-0005-0000-0000-0000425C0000}"/>
    <cellStyle name="Normal 4 3 7 9" xfId="11113" xr:uid="{00000000-0005-0000-0000-0000435C0000}"/>
    <cellStyle name="Normal 4 3 7 9 2" xfId="32758" xr:uid="{00000000-0005-0000-0000-0000445C0000}"/>
    <cellStyle name="Normal 4 3 8" xfId="344" xr:uid="{00000000-0005-0000-0000-0000455C0000}"/>
    <cellStyle name="Normal 4 3 8 2" xfId="793" xr:uid="{00000000-0005-0000-0000-0000465C0000}"/>
    <cellStyle name="Normal 4 3 8 2 2" xfId="2142" xr:uid="{00000000-0005-0000-0000-0000475C0000}"/>
    <cellStyle name="Normal 4 3 8 2 2 2" xfId="4840" xr:uid="{00000000-0005-0000-0000-0000485C0000}"/>
    <cellStyle name="Normal 4 3 8 2 2 2 2" xfId="10265" xr:uid="{00000000-0005-0000-0000-0000495C0000}"/>
    <cellStyle name="Normal 4 3 8 2 2 2 2 2" xfId="21087" xr:uid="{00000000-0005-0000-0000-00004A5C0000}"/>
    <cellStyle name="Normal 4 3 8 2 2 2 2 2 2" xfId="42732" xr:uid="{00000000-0005-0000-0000-00004B5C0000}"/>
    <cellStyle name="Normal 4 3 8 2 2 2 2 3" xfId="31910" xr:uid="{00000000-0005-0000-0000-00004C5C0000}"/>
    <cellStyle name="Normal 4 3 8 2 2 2 3" xfId="15676" xr:uid="{00000000-0005-0000-0000-00004D5C0000}"/>
    <cellStyle name="Normal 4 3 8 2 2 2 3 2" xfId="37321" xr:uid="{00000000-0005-0000-0000-00004E5C0000}"/>
    <cellStyle name="Normal 4 3 8 2 2 2 4" xfId="26499" xr:uid="{00000000-0005-0000-0000-00004F5C0000}"/>
    <cellStyle name="Normal 4 3 8 2 2 3" xfId="7569" xr:uid="{00000000-0005-0000-0000-0000505C0000}"/>
    <cellStyle name="Normal 4 3 8 2 2 3 2" xfId="18391" xr:uid="{00000000-0005-0000-0000-0000515C0000}"/>
    <cellStyle name="Normal 4 3 8 2 2 3 2 2" xfId="40036" xr:uid="{00000000-0005-0000-0000-0000525C0000}"/>
    <cellStyle name="Normal 4 3 8 2 2 3 3" xfId="29214" xr:uid="{00000000-0005-0000-0000-0000535C0000}"/>
    <cellStyle name="Normal 4 3 8 2 2 4" xfId="12980" xr:uid="{00000000-0005-0000-0000-0000545C0000}"/>
    <cellStyle name="Normal 4 3 8 2 2 4 2" xfId="34625" xr:uid="{00000000-0005-0000-0000-0000555C0000}"/>
    <cellStyle name="Normal 4 3 8 2 2 5" xfId="23803" xr:uid="{00000000-0005-0000-0000-0000565C0000}"/>
    <cellStyle name="Normal 4 3 8 2 3" xfId="3493" xr:uid="{00000000-0005-0000-0000-0000575C0000}"/>
    <cellStyle name="Normal 4 3 8 2 3 2" xfId="8918" xr:uid="{00000000-0005-0000-0000-0000585C0000}"/>
    <cellStyle name="Normal 4 3 8 2 3 2 2" xfId="19740" xr:uid="{00000000-0005-0000-0000-0000595C0000}"/>
    <cellStyle name="Normal 4 3 8 2 3 2 2 2" xfId="41385" xr:uid="{00000000-0005-0000-0000-00005A5C0000}"/>
    <cellStyle name="Normal 4 3 8 2 3 2 3" xfId="30563" xr:uid="{00000000-0005-0000-0000-00005B5C0000}"/>
    <cellStyle name="Normal 4 3 8 2 3 3" xfId="14329" xr:uid="{00000000-0005-0000-0000-00005C5C0000}"/>
    <cellStyle name="Normal 4 3 8 2 3 3 2" xfId="35974" xr:uid="{00000000-0005-0000-0000-00005D5C0000}"/>
    <cellStyle name="Normal 4 3 8 2 3 4" xfId="25152" xr:uid="{00000000-0005-0000-0000-00005E5C0000}"/>
    <cellStyle name="Normal 4 3 8 2 4" xfId="6222" xr:uid="{00000000-0005-0000-0000-00005F5C0000}"/>
    <cellStyle name="Normal 4 3 8 2 4 2" xfId="17044" xr:uid="{00000000-0005-0000-0000-0000605C0000}"/>
    <cellStyle name="Normal 4 3 8 2 4 2 2" xfId="38689" xr:uid="{00000000-0005-0000-0000-0000615C0000}"/>
    <cellStyle name="Normal 4 3 8 2 4 3" xfId="27867" xr:uid="{00000000-0005-0000-0000-0000625C0000}"/>
    <cellStyle name="Normal 4 3 8 2 5" xfId="11633" xr:uid="{00000000-0005-0000-0000-0000635C0000}"/>
    <cellStyle name="Normal 4 3 8 2 5 2" xfId="33278" xr:uid="{00000000-0005-0000-0000-0000645C0000}"/>
    <cellStyle name="Normal 4 3 8 2 6" xfId="22456" xr:uid="{00000000-0005-0000-0000-0000655C0000}"/>
    <cellStyle name="Normal 4 3 8 3" xfId="1242" xr:uid="{00000000-0005-0000-0000-0000665C0000}"/>
    <cellStyle name="Normal 4 3 8 3 2" xfId="2591" xr:uid="{00000000-0005-0000-0000-0000675C0000}"/>
    <cellStyle name="Normal 4 3 8 3 2 2" xfId="5289" xr:uid="{00000000-0005-0000-0000-0000685C0000}"/>
    <cellStyle name="Normal 4 3 8 3 2 2 2" xfId="10714" xr:uid="{00000000-0005-0000-0000-0000695C0000}"/>
    <cellStyle name="Normal 4 3 8 3 2 2 2 2" xfId="21536" xr:uid="{00000000-0005-0000-0000-00006A5C0000}"/>
    <cellStyle name="Normal 4 3 8 3 2 2 2 2 2" xfId="43181" xr:uid="{00000000-0005-0000-0000-00006B5C0000}"/>
    <cellStyle name="Normal 4 3 8 3 2 2 2 3" xfId="32359" xr:uid="{00000000-0005-0000-0000-00006C5C0000}"/>
    <cellStyle name="Normal 4 3 8 3 2 2 3" xfId="16125" xr:uid="{00000000-0005-0000-0000-00006D5C0000}"/>
    <cellStyle name="Normal 4 3 8 3 2 2 3 2" xfId="37770" xr:uid="{00000000-0005-0000-0000-00006E5C0000}"/>
    <cellStyle name="Normal 4 3 8 3 2 2 4" xfId="26948" xr:uid="{00000000-0005-0000-0000-00006F5C0000}"/>
    <cellStyle name="Normal 4 3 8 3 2 3" xfId="8018" xr:uid="{00000000-0005-0000-0000-0000705C0000}"/>
    <cellStyle name="Normal 4 3 8 3 2 3 2" xfId="18840" xr:uid="{00000000-0005-0000-0000-0000715C0000}"/>
    <cellStyle name="Normal 4 3 8 3 2 3 2 2" xfId="40485" xr:uid="{00000000-0005-0000-0000-0000725C0000}"/>
    <cellStyle name="Normal 4 3 8 3 2 3 3" xfId="29663" xr:uid="{00000000-0005-0000-0000-0000735C0000}"/>
    <cellStyle name="Normal 4 3 8 3 2 4" xfId="13429" xr:uid="{00000000-0005-0000-0000-0000745C0000}"/>
    <cellStyle name="Normal 4 3 8 3 2 4 2" xfId="35074" xr:uid="{00000000-0005-0000-0000-0000755C0000}"/>
    <cellStyle name="Normal 4 3 8 3 2 5" xfId="24252" xr:uid="{00000000-0005-0000-0000-0000765C0000}"/>
    <cellStyle name="Normal 4 3 8 3 3" xfId="3942" xr:uid="{00000000-0005-0000-0000-0000775C0000}"/>
    <cellStyle name="Normal 4 3 8 3 3 2" xfId="9367" xr:uid="{00000000-0005-0000-0000-0000785C0000}"/>
    <cellStyle name="Normal 4 3 8 3 3 2 2" xfId="20189" xr:uid="{00000000-0005-0000-0000-0000795C0000}"/>
    <cellStyle name="Normal 4 3 8 3 3 2 2 2" xfId="41834" xr:uid="{00000000-0005-0000-0000-00007A5C0000}"/>
    <cellStyle name="Normal 4 3 8 3 3 2 3" xfId="31012" xr:uid="{00000000-0005-0000-0000-00007B5C0000}"/>
    <cellStyle name="Normal 4 3 8 3 3 3" xfId="14778" xr:uid="{00000000-0005-0000-0000-00007C5C0000}"/>
    <cellStyle name="Normal 4 3 8 3 3 3 2" xfId="36423" xr:uid="{00000000-0005-0000-0000-00007D5C0000}"/>
    <cellStyle name="Normal 4 3 8 3 3 4" xfId="25601" xr:uid="{00000000-0005-0000-0000-00007E5C0000}"/>
    <cellStyle name="Normal 4 3 8 3 4" xfId="6671" xr:uid="{00000000-0005-0000-0000-00007F5C0000}"/>
    <cellStyle name="Normal 4 3 8 3 4 2" xfId="17493" xr:uid="{00000000-0005-0000-0000-0000805C0000}"/>
    <cellStyle name="Normal 4 3 8 3 4 2 2" xfId="39138" xr:uid="{00000000-0005-0000-0000-0000815C0000}"/>
    <cellStyle name="Normal 4 3 8 3 4 3" xfId="28316" xr:uid="{00000000-0005-0000-0000-0000825C0000}"/>
    <cellStyle name="Normal 4 3 8 3 5" xfId="12082" xr:uid="{00000000-0005-0000-0000-0000835C0000}"/>
    <cellStyle name="Normal 4 3 8 3 5 2" xfId="33727" xr:uid="{00000000-0005-0000-0000-0000845C0000}"/>
    <cellStyle name="Normal 4 3 8 3 6" xfId="22905" xr:uid="{00000000-0005-0000-0000-0000855C0000}"/>
    <cellStyle name="Normal 4 3 8 4" xfId="1693" xr:uid="{00000000-0005-0000-0000-0000865C0000}"/>
    <cellStyle name="Normal 4 3 8 4 2" xfId="4391" xr:uid="{00000000-0005-0000-0000-0000875C0000}"/>
    <cellStyle name="Normal 4 3 8 4 2 2" xfId="9816" xr:uid="{00000000-0005-0000-0000-0000885C0000}"/>
    <cellStyle name="Normal 4 3 8 4 2 2 2" xfId="20638" xr:uid="{00000000-0005-0000-0000-0000895C0000}"/>
    <cellStyle name="Normal 4 3 8 4 2 2 2 2" xfId="42283" xr:uid="{00000000-0005-0000-0000-00008A5C0000}"/>
    <cellStyle name="Normal 4 3 8 4 2 2 3" xfId="31461" xr:uid="{00000000-0005-0000-0000-00008B5C0000}"/>
    <cellStyle name="Normal 4 3 8 4 2 3" xfId="15227" xr:uid="{00000000-0005-0000-0000-00008C5C0000}"/>
    <cellStyle name="Normal 4 3 8 4 2 3 2" xfId="36872" xr:uid="{00000000-0005-0000-0000-00008D5C0000}"/>
    <cellStyle name="Normal 4 3 8 4 2 4" xfId="26050" xr:uid="{00000000-0005-0000-0000-00008E5C0000}"/>
    <cellStyle name="Normal 4 3 8 4 3" xfId="7120" xr:uid="{00000000-0005-0000-0000-00008F5C0000}"/>
    <cellStyle name="Normal 4 3 8 4 3 2" xfId="17942" xr:uid="{00000000-0005-0000-0000-0000905C0000}"/>
    <cellStyle name="Normal 4 3 8 4 3 2 2" xfId="39587" xr:uid="{00000000-0005-0000-0000-0000915C0000}"/>
    <cellStyle name="Normal 4 3 8 4 3 3" xfId="28765" xr:uid="{00000000-0005-0000-0000-0000925C0000}"/>
    <cellStyle name="Normal 4 3 8 4 4" xfId="12531" xr:uid="{00000000-0005-0000-0000-0000935C0000}"/>
    <cellStyle name="Normal 4 3 8 4 4 2" xfId="34176" xr:uid="{00000000-0005-0000-0000-0000945C0000}"/>
    <cellStyle name="Normal 4 3 8 4 5" xfId="23354" xr:uid="{00000000-0005-0000-0000-0000955C0000}"/>
    <cellStyle name="Normal 4 3 8 5" xfId="3044" xr:uid="{00000000-0005-0000-0000-0000965C0000}"/>
    <cellStyle name="Normal 4 3 8 5 2" xfId="8469" xr:uid="{00000000-0005-0000-0000-0000975C0000}"/>
    <cellStyle name="Normal 4 3 8 5 2 2" xfId="19291" xr:uid="{00000000-0005-0000-0000-0000985C0000}"/>
    <cellStyle name="Normal 4 3 8 5 2 2 2" xfId="40936" xr:uid="{00000000-0005-0000-0000-0000995C0000}"/>
    <cellStyle name="Normal 4 3 8 5 2 3" xfId="30114" xr:uid="{00000000-0005-0000-0000-00009A5C0000}"/>
    <cellStyle name="Normal 4 3 8 5 3" xfId="13880" xr:uid="{00000000-0005-0000-0000-00009B5C0000}"/>
    <cellStyle name="Normal 4 3 8 5 3 2" xfId="35525" xr:uid="{00000000-0005-0000-0000-00009C5C0000}"/>
    <cellStyle name="Normal 4 3 8 5 4" xfId="24703" xr:uid="{00000000-0005-0000-0000-00009D5C0000}"/>
    <cellStyle name="Normal 4 3 8 6" xfId="5773" xr:uid="{00000000-0005-0000-0000-00009E5C0000}"/>
    <cellStyle name="Normal 4 3 8 6 2" xfId="16595" xr:uid="{00000000-0005-0000-0000-00009F5C0000}"/>
    <cellStyle name="Normal 4 3 8 6 2 2" xfId="38240" xr:uid="{00000000-0005-0000-0000-0000A05C0000}"/>
    <cellStyle name="Normal 4 3 8 6 3" xfId="27418" xr:uid="{00000000-0005-0000-0000-0000A15C0000}"/>
    <cellStyle name="Normal 4 3 8 7" xfId="11184" xr:uid="{00000000-0005-0000-0000-0000A25C0000}"/>
    <cellStyle name="Normal 4 3 8 7 2" xfId="32829" xr:uid="{00000000-0005-0000-0000-0000A35C0000}"/>
    <cellStyle name="Normal 4 3 8 8" xfId="22007" xr:uid="{00000000-0005-0000-0000-0000A45C0000}"/>
    <cellStyle name="Normal 4 3 9" xfId="494" xr:uid="{00000000-0005-0000-0000-0000A55C0000}"/>
    <cellStyle name="Normal 4 3 9 2" xfId="943" xr:uid="{00000000-0005-0000-0000-0000A65C0000}"/>
    <cellStyle name="Normal 4 3 9 2 2" xfId="2292" xr:uid="{00000000-0005-0000-0000-0000A75C0000}"/>
    <cellStyle name="Normal 4 3 9 2 2 2" xfId="4990" xr:uid="{00000000-0005-0000-0000-0000A85C0000}"/>
    <cellStyle name="Normal 4 3 9 2 2 2 2" xfId="10415" xr:uid="{00000000-0005-0000-0000-0000A95C0000}"/>
    <cellStyle name="Normal 4 3 9 2 2 2 2 2" xfId="21237" xr:uid="{00000000-0005-0000-0000-0000AA5C0000}"/>
    <cellStyle name="Normal 4 3 9 2 2 2 2 2 2" xfId="42882" xr:uid="{00000000-0005-0000-0000-0000AB5C0000}"/>
    <cellStyle name="Normal 4 3 9 2 2 2 2 3" xfId="32060" xr:uid="{00000000-0005-0000-0000-0000AC5C0000}"/>
    <cellStyle name="Normal 4 3 9 2 2 2 3" xfId="15826" xr:uid="{00000000-0005-0000-0000-0000AD5C0000}"/>
    <cellStyle name="Normal 4 3 9 2 2 2 3 2" xfId="37471" xr:uid="{00000000-0005-0000-0000-0000AE5C0000}"/>
    <cellStyle name="Normal 4 3 9 2 2 2 4" xfId="26649" xr:uid="{00000000-0005-0000-0000-0000AF5C0000}"/>
    <cellStyle name="Normal 4 3 9 2 2 3" xfId="7719" xr:uid="{00000000-0005-0000-0000-0000B05C0000}"/>
    <cellStyle name="Normal 4 3 9 2 2 3 2" xfId="18541" xr:uid="{00000000-0005-0000-0000-0000B15C0000}"/>
    <cellStyle name="Normal 4 3 9 2 2 3 2 2" xfId="40186" xr:uid="{00000000-0005-0000-0000-0000B25C0000}"/>
    <cellStyle name="Normal 4 3 9 2 2 3 3" xfId="29364" xr:uid="{00000000-0005-0000-0000-0000B35C0000}"/>
    <cellStyle name="Normal 4 3 9 2 2 4" xfId="13130" xr:uid="{00000000-0005-0000-0000-0000B45C0000}"/>
    <cellStyle name="Normal 4 3 9 2 2 4 2" xfId="34775" xr:uid="{00000000-0005-0000-0000-0000B55C0000}"/>
    <cellStyle name="Normal 4 3 9 2 2 5" xfId="23953" xr:uid="{00000000-0005-0000-0000-0000B65C0000}"/>
    <cellStyle name="Normal 4 3 9 2 3" xfId="3643" xr:uid="{00000000-0005-0000-0000-0000B75C0000}"/>
    <cellStyle name="Normal 4 3 9 2 3 2" xfId="9068" xr:uid="{00000000-0005-0000-0000-0000B85C0000}"/>
    <cellStyle name="Normal 4 3 9 2 3 2 2" xfId="19890" xr:uid="{00000000-0005-0000-0000-0000B95C0000}"/>
    <cellStyle name="Normal 4 3 9 2 3 2 2 2" xfId="41535" xr:uid="{00000000-0005-0000-0000-0000BA5C0000}"/>
    <cellStyle name="Normal 4 3 9 2 3 2 3" xfId="30713" xr:uid="{00000000-0005-0000-0000-0000BB5C0000}"/>
    <cellStyle name="Normal 4 3 9 2 3 3" xfId="14479" xr:uid="{00000000-0005-0000-0000-0000BC5C0000}"/>
    <cellStyle name="Normal 4 3 9 2 3 3 2" xfId="36124" xr:uid="{00000000-0005-0000-0000-0000BD5C0000}"/>
    <cellStyle name="Normal 4 3 9 2 3 4" xfId="25302" xr:uid="{00000000-0005-0000-0000-0000BE5C0000}"/>
    <cellStyle name="Normal 4 3 9 2 4" xfId="6372" xr:uid="{00000000-0005-0000-0000-0000BF5C0000}"/>
    <cellStyle name="Normal 4 3 9 2 4 2" xfId="17194" xr:uid="{00000000-0005-0000-0000-0000C05C0000}"/>
    <cellStyle name="Normal 4 3 9 2 4 2 2" xfId="38839" xr:uid="{00000000-0005-0000-0000-0000C15C0000}"/>
    <cellStyle name="Normal 4 3 9 2 4 3" xfId="28017" xr:uid="{00000000-0005-0000-0000-0000C25C0000}"/>
    <cellStyle name="Normal 4 3 9 2 5" xfId="11783" xr:uid="{00000000-0005-0000-0000-0000C35C0000}"/>
    <cellStyle name="Normal 4 3 9 2 5 2" xfId="33428" xr:uid="{00000000-0005-0000-0000-0000C45C0000}"/>
    <cellStyle name="Normal 4 3 9 2 6" xfId="22606" xr:uid="{00000000-0005-0000-0000-0000C55C0000}"/>
    <cellStyle name="Normal 4 3 9 3" xfId="1392" xr:uid="{00000000-0005-0000-0000-0000C65C0000}"/>
    <cellStyle name="Normal 4 3 9 3 2" xfId="2741" xr:uid="{00000000-0005-0000-0000-0000C75C0000}"/>
    <cellStyle name="Normal 4 3 9 3 2 2" xfId="5439" xr:uid="{00000000-0005-0000-0000-0000C85C0000}"/>
    <cellStyle name="Normal 4 3 9 3 2 2 2" xfId="10864" xr:uid="{00000000-0005-0000-0000-0000C95C0000}"/>
    <cellStyle name="Normal 4 3 9 3 2 2 2 2" xfId="21686" xr:uid="{00000000-0005-0000-0000-0000CA5C0000}"/>
    <cellStyle name="Normal 4 3 9 3 2 2 2 2 2" xfId="43331" xr:uid="{00000000-0005-0000-0000-0000CB5C0000}"/>
    <cellStyle name="Normal 4 3 9 3 2 2 2 3" xfId="32509" xr:uid="{00000000-0005-0000-0000-0000CC5C0000}"/>
    <cellStyle name="Normal 4 3 9 3 2 2 3" xfId="16275" xr:uid="{00000000-0005-0000-0000-0000CD5C0000}"/>
    <cellStyle name="Normal 4 3 9 3 2 2 3 2" xfId="37920" xr:uid="{00000000-0005-0000-0000-0000CE5C0000}"/>
    <cellStyle name="Normal 4 3 9 3 2 2 4" xfId="27098" xr:uid="{00000000-0005-0000-0000-0000CF5C0000}"/>
    <cellStyle name="Normal 4 3 9 3 2 3" xfId="8168" xr:uid="{00000000-0005-0000-0000-0000D05C0000}"/>
    <cellStyle name="Normal 4 3 9 3 2 3 2" xfId="18990" xr:uid="{00000000-0005-0000-0000-0000D15C0000}"/>
    <cellStyle name="Normal 4 3 9 3 2 3 2 2" xfId="40635" xr:uid="{00000000-0005-0000-0000-0000D25C0000}"/>
    <cellStyle name="Normal 4 3 9 3 2 3 3" xfId="29813" xr:uid="{00000000-0005-0000-0000-0000D35C0000}"/>
    <cellStyle name="Normal 4 3 9 3 2 4" xfId="13579" xr:uid="{00000000-0005-0000-0000-0000D45C0000}"/>
    <cellStyle name="Normal 4 3 9 3 2 4 2" xfId="35224" xr:uid="{00000000-0005-0000-0000-0000D55C0000}"/>
    <cellStyle name="Normal 4 3 9 3 2 5" xfId="24402" xr:uid="{00000000-0005-0000-0000-0000D65C0000}"/>
    <cellStyle name="Normal 4 3 9 3 3" xfId="4092" xr:uid="{00000000-0005-0000-0000-0000D75C0000}"/>
    <cellStyle name="Normal 4 3 9 3 3 2" xfId="9517" xr:uid="{00000000-0005-0000-0000-0000D85C0000}"/>
    <cellStyle name="Normal 4 3 9 3 3 2 2" xfId="20339" xr:uid="{00000000-0005-0000-0000-0000D95C0000}"/>
    <cellStyle name="Normal 4 3 9 3 3 2 2 2" xfId="41984" xr:uid="{00000000-0005-0000-0000-0000DA5C0000}"/>
    <cellStyle name="Normal 4 3 9 3 3 2 3" xfId="31162" xr:uid="{00000000-0005-0000-0000-0000DB5C0000}"/>
    <cellStyle name="Normal 4 3 9 3 3 3" xfId="14928" xr:uid="{00000000-0005-0000-0000-0000DC5C0000}"/>
    <cellStyle name="Normal 4 3 9 3 3 3 2" xfId="36573" xr:uid="{00000000-0005-0000-0000-0000DD5C0000}"/>
    <cellStyle name="Normal 4 3 9 3 3 4" xfId="25751" xr:uid="{00000000-0005-0000-0000-0000DE5C0000}"/>
    <cellStyle name="Normal 4 3 9 3 4" xfId="6821" xr:uid="{00000000-0005-0000-0000-0000DF5C0000}"/>
    <cellStyle name="Normal 4 3 9 3 4 2" xfId="17643" xr:uid="{00000000-0005-0000-0000-0000E05C0000}"/>
    <cellStyle name="Normal 4 3 9 3 4 2 2" xfId="39288" xr:uid="{00000000-0005-0000-0000-0000E15C0000}"/>
    <cellStyle name="Normal 4 3 9 3 4 3" xfId="28466" xr:uid="{00000000-0005-0000-0000-0000E25C0000}"/>
    <cellStyle name="Normal 4 3 9 3 5" xfId="12232" xr:uid="{00000000-0005-0000-0000-0000E35C0000}"/>
    <cellStyle name="Normal 4 3 9 3 5 2" xfId="33877" xr:uid="{00000000-0005-0000-0000-0000E45C0000}"/>
    <cellStyle name="Normal 4 3 9 3 6" xfId="23055" xr:uid="{00000000-0005-0000-0000-0000E55C0000}"/>
    <cellStyle name="Normal 4 3 9 4" xfId="1843" xr:uid="{00000000-0005-0000-0000-0000E65C0000}"/>
    <cellStyle name="Normal 4 3 9 4 2" xfId="4541" xr:uid="{00000000-0005-0000-0000-0000E75C0000}"/>
    <cellStyle name="Normal 4 3 9 4 2 2" xfId="9966" xr:uid="{00000000-0005-0000-0000-0000E85C0000}"/>
    <cellStyle name="Normal 4 3 9 4 2 2 2" xfId="20788" xr:uid="{00000000-0005-0000-0000-0000E95C0000}"/>
    <cellStyle name="Normal 4 3 9 4 2 2 2 2" xfId="42433" xr:uid="{00000000-0005-0000-0000-0000EA5C0000}"/>
    <cellStyle name="Normal 4 3 9 4 2 2 3" xfId="31611" xr:uid="{00000000-0005-0000-0000-0000EB5C0000}"/>
    <cellStyle name="Normal 4 3 9 4 2 3" xfId="15377" xr:uid="{00000000-0005-0000-0000-0000EC5C0000}"/>
    <cellStyle name="Normal 4 3 9 4 2 3 2" xfId="37022" xr:uid="{00000000-0005-0000-0000-0000ED5C0000}"/>
    <cellStyle name="Normal 4 3 9 4 2 4" xfId="26200" xr:uid="{00000000-0005-0000-0000-0000EE5C0000}"/>
    <cellStyle name="Normal 4 3 9 4 3" xfId="7270" xr:uid="{00000000-0005-0000-0000-0000EF5C0000}"/>
    <cellStyle name="Normal 4 3 9 4 3 2" xfId="18092" xr:uid="{00000000-0005-0000-0000-0000F05C0000}"/>
    <cellStyle name="Normal 4 3 9 4 3 2 2" xfId="39737" xr:uid="{00000000-0005-0000-0000-0000F15C0000}"/>
    <cellStyle name="Normal 4 3 9 4 3 3" xfId="28915" xr:uid="{00000000-0005-0000-0000-0000F25C0000}"/>
    <cellStyle name="Normal 4 3 9 4 4" xfId="12681" xr:uid="{00000000-0005-0000-0000-0000F35C0000}"/>
    <cellStyle name="Normal 4 3 9 4 4 2" xfId="34326" xr:uid="{00000000-0005-0000-0000-0000F45C0000}"/>
    <cellStyle name="Normal 4 3 9 4 5" xfId="23504" xr:uid="{00000000-0005-0000-0000-0000F55C0000}"/>
    <cellStyle name="Normal 4 3 9 5" xfId="3194" xr:uid="{00000000-0005-0000-0000-0000F65C0000}"/>
    <cellStyle name="Normal 4 3 9 5 2" xfId="8619" xr:uid="{00000000-0005-0000-0000-0000F75C0000}"/>
    <cellStyle name="Normal 4 3 9 5 2 2" xfId="19441" xr:uid="{00000000-0005-0000-0000-0000F85C0000}"/>
    <cellStyle name="Normal 4 3 9 5 2 2 2" xfId="41086" xr:uid="{00000000-0005-0000-0000-0000F95C0000}"/>
    <cellStyle name="Normal 4 3 9 5 2 3" xfId="30264" xr:uid="{00000000-0005-0000-0000-0000FA5C0000}"/>
    <cellStyle name="Normal 4 3 9 5 3" xfId="14030" xr:uid="{00000000-0005-0000-0000-0000FB5C0000}"/>
    <cellStyle name="Normal 4 3 9 5 3 2" xfId="35675" xr:uid="{00000000-0005-0000-0000-0000FC5C0000}"/>
    <cellStyle name="Normal 4 3 9 5 4" xfId="24853" xr:uid="{00000000-0005-0000-0000-0000FD5C0000}"/>
    <cellStyle name="Normal 4 3 9 6" xfId="5923" xr:uid="{00000000-0005-0000-0000-0000FE5C0000}"/>
    <cellStyle name="Normal 4 3 9 6 2" xfId="16745" xr:uid="{00000000-0005-0000-0000-0000FF5C0000}"/>
    <cellStyle name="Normal 4 3 9 6 2 2" xfId="38390" xr:uid="{00000000-0005-0000-0000-0000005D0000}"/>
    <cellStyle name="Normal 4 3 9 6 3" xfId="27568" xr:uid="{00000000-0005-0000-0000-0000015D0000}"/>
    <cellStyle name="Normal 4 3 9 7" xfId="11334" xr:uid="{00000000-0005-0000-0000-0000025D0000}"/>
    <cellStyle name="Normal 4 3 9 7 2" xfId="32979" xr:uid="{00000000-0005-0000-0000-0000035D0000}"/>
    <cellStyle name="Normal 4 3 9 8" xfId="22157" xr:uid="{00000000-0005-0000-0000-0000045D0000}"/>
    <cellStyle name="Normal 4 4" xfId="142" xr:uid="{00000000-0005-0000-0000-0000055D0000}"/>
    <cellStyle name="Normal 4 4 10" xfId="5640" xr:uid="{00000000-0005-0000-0000-0000065D0000}"/>
    <cellStyle name="Normal 4 4 10 2" xfId="16462" xr:uid="{00000000-0005-0000-0000-0000075D0000}"/>
    <cellStyle name="Normal 4 4 10 2 2" xfId="38107" xr:uid="{00000000-0005-0000-0000-0000085D0000}"/>
    <cellStyle name="Normal 4 4 10 3" xfId="27285" xr:uid="{00000000-0005-0000-0000-0000095D0000}"/>
    <cellStyle name="Normal 4 4 11" xfId="11051" xr:uid="{00000000-0005-0000-0000-00000A5D0000}"/>
    <cellStyle name="Normal 4 4 11 2" xfId="32696" xr:uid="{00000000-0005-0000-0000-00000B5D0000}"/>
    <cellStyle name="Normal 4 4 12" xfId="21874" xr:uid="{00000000-0005-0000-0000-00000C5D0000}"/>
    <cellStyle name="Normal 4 4 2" xfId="253" xr:uid="{00000000-0005-0000-0000-00000D5D0000}"/>
    <cellStyle name="Normal 4 4 2 10" xfId="21941" xr:uid="{00000000-0005-0000-0000-00000E5D0000}"/>
    <cellStyle name="Normal 4 4 2 2" xfId="427" xr:uid="{00000000-0005-0000-0000-00000F5D0000}"/>
    <cellStyle name="Normal 4 4 2 2 2" xfId="876" xr:uid="{00000000-0005-0000-0000-0000105D0000}"/>
    <cellStyle name="Normal 4 4 2 2 2 2" xfId="2225" xr:uid="{00000000-0005-0000-0000-0000115D0000}"/>
    <cellStyle name="Normal 4 4 2 2 2 2 2" xfId="4923" xr:uid="{00000000-0005-0000-0000-0000125D0000}"/>
    <cellStyle name="Normal 4 4 2 2 2 2 2 2" xfId="10348" xr:uid="{00000000-0005-0000-0000-0000135D0000}"/>
    <cellStyle name="Normal 4 4 2 2 2 2 2 2 2" xfId="21170" xr:uid="{00000000-0005-0000-0000-0000145D0000}"/>
    <cellStyle name="Normal 4 4 2 2 2 2 2 2 2 2" xfId="42815" xr:uid="{00000000-0005-0000-0000-0000155D0000}"/>
    <cellStyle name="Normal 4 4 2 2 2 2 2 2 3" xfId="31993" xr:uid="{00000000-0005-0000-0000-0000165D0000}"/>
    <cellStyle name="Normal 4 4 2 2 2 2 2 3" xfId="15759" xr:uid="{00000000-0005-0000-0000-0000175D0000}"/>
    <cellStyle name="Normal 4 4 2 2 2 2 2 3 2" xfId="37404" xr:uid="{00000000-0005-0000-0000-0000185D0000}"/>
    <cellStyle name="Normal 4 4 2 2 2 2 2 4" xfId="26582" xr:uid="{00000000-0005-0000-0000-0000195D0000}"/>
    <cellStyle name="Normal 4 4 2 2 2 2 3" xfId="7652" xr:uid="{00000000-0005-0000-0000-00001A5D0000}"/>
    <cellStyle name="Normal 4 4 2 2 2 2 3 2" xfId="18474" xr:uid="{00000000-0005-0000-0000-00001B5D0000}"/>
    <cellStyle name="Normal 4 4 2 2 2 2 3 2 2" xfId="40119" xr:uid="{00000000-0005-0000-0000-00001C5D0000}"/>
    <cellStyle name="Normal 4 4 2 2 2 2 3 3" xfId="29297" xr:uid="{00000000-0005-0000-0000-00001D5D0000}"/>
    <cellStyle name="Normal 4 4 2 2 2 2 4" xfId="13063" xr:uid="{00000000-0005-0000-0000-00001E5D0000}"/>
    <cellStyle name="Normal 4 4 2 2 2 2 4 2" xfId="34708" xr:uid="{00000000-0005-0000-0000-00001F5D0000}"/>
    <cellStyle name="Normal 4 4 2 2 2 2 5" xfId="23886" xr:uid="{00000000-0005-0000-0000-0000205D0000}"/>
    <cellStyle name="Normal 4 4 2 2 2 3" xfId="3576" xr:uid="{00000000-0005-0000-0000-0000215D0000}"/>
    <cellStyle name="Normal 4 4 2 2 2 3 2" xfId="9001" xr:uid="{00000000-0005-0000-0000-0000225D0000}"/>
    <cellStyle name="Normal 4 4 2 2 2 3 2 2" xfId="19823" xr:uid="{00000000-0005-0000-0000-0000235D0000}"/>
    <cellStyle name="Normal 4 4 2 2 2 3 2 2 2" xfId="41468" xr:uid="{00000000-0005-0000-0000-0000245D0000}"/>
    <cellStyle name="Normal 4 4 2 2 2 3 2 3" xfId="30646" xr:uid="{00000000-0005-0000-0000-0000255D0000}"/>
    <cellStyle name="Normal 4 4 2 2 2 3 3" xfId="14412" xr:uid="{00000000-0005-0000-0000-0000265D0000}"/>
    <cellStyle name="Normal 4 4 2 2 2 3 3 2" xfId="36057" xr:uid="{00000000-0005-0000-0000-0000275D0000}"/>
    <cellStyle name="Normal 4 4 2 2 2 3 4" xfId="25235" xr:uid="{00000000-0005-0000-0000-0000285D0000}"/>
    <cellStyle name="Normal 4 4 2 2 2 4" xfId="6305" xr:uid="{00000000-0005-0000-0000-0000295D0000}"/>
    <cellStyle name="Normal 4 4 2 2 2 4 2" xfId="17127" xr:uid="{00000000-0005-0000-0000-00002A5D0000}"/>
    <cellStyle name="Normal 4 4 2 2 2 4 2 2" xfId="38772" xr:uid="{00000000-0005-0000-0000-00002B5D0000}"/>
    <cellStyle name="Normal 4 4 2 2 2 4 3" xfId="27950" xr:uid="{00000000-0005-0000-0000-00002C5D0000}"/>
    <cellStyle name="Normal 4 4 2 2 2 5" xfId="11716" xr:uid="{00000000-0005-0000-0000-00002D5D0000}"/>
    <cellStyle name="Normal 4 4 2 2 2 5 2" xfId="33361" xr:uid="{00000000-0005-0000-0000-00002E5D0000}"/>
    <cellStyle name="Normal 4 4 2 2 2 6" xfId="22539" xr:uid="{00000000-0005-0000-0000-00002F5D0000}"/>
    <cellStyle name="Normal 4 4 2 2 3" xfId="1325" xr:uid="{00000000-0005-0000-0000-0000305D0000}"/>
    <cellStyle name="Normal 4 4 2 2 3 2" xfId="2674" xr:uid="{00000000-0005-0000-0000-0000315D0000}"/>
    <cellStyle name="Normal 4 4 2 2 3 2 2" xfId="5372" xr:uid="{00000000-0005-0000-0000-0000325D0000}"/>
    <cellStyle name="Normal 4 4 2 2 3 2 2 2" xfId="10797" xr:uid="{00000000-0005-0000-0000-0000335D0000}"/>
    <cellStyle name="Normal 4 4 2 2 3 2 2 2 2" xfId="21619" xr:uid="{00000000-0005-0000-0000-0000345D0000}"/>
    <cellStyle name="Normal 4 4 2 2 3 2 2 2 2 2" xfId="43264" xr:uid="{00000000-0005-0000-0000-0000355D0000}"/>
    <cellStyle name="Normal 4 4 2 2 3 2 2 2 3" xfId="32442" xr:uid="{00000000-0005-0000-0000-0000365D0000}"/>
    <cellStyle name="Normal 4 4 2 2 3 2 2 3" xfId="16208" xr:uid="{00000000-0005-0000-0000-0000375D0000}"/>
    <cellStyle name="Normal 4 4 2 2 3 2 2 3 2" xfId="37853" xr:uid="{00000000-0005-0000-0000-0000385D0000}"/>
    <cellStyle name="Normal 4 4 2 2 3 2 2 4" xfId="27031" xr:uid="{00000000-0005-0000-0000-0000395D0000}"/>
    <cellStyle name="Normal 4 4 2 2 3 2 3" xfId="8101" xr:uid="{00000000-0005-0000-0000-00003A5D0000}"/>
    <cellStyle name="Normal 4 4 2 2 3 2 3 2" xfId="18923" xr:uid="{00000000-0005-0000-0000-00003B5D0000}"/>
    <cellStyle name="Normal 4 4 2 2 3 2 3 2 2" xfId="40568" xr:uid="{00000000-0005-0000-0000-00003C5D0000}"/>
    <cellStyle name="Normal 4 4 2 2 3 2 3 3" xfId="29746" xr:uid="{00000000-0005-0000-0000-00003D5D0000}"/>
    <cellStyle name="Normal 4 4 2 2 3 2 4" xfId="13512" xr:uid="{00000000-0005-0000-0000-00003E5D0000}"/>
    <cellStyle name="Normal 4 4 2 2 3 2 4 2" xfId="35157" xr:uid="{00000000-0005-0000-0000-00003F5D0000}"/>
    <cellStyle name="Normal 4 4 2 2 3 2 5" xfId="24335" xr:uid="{00000000-0005-0000-0000-0000405D0000}"/>
    <cellStyle name="Normal 4 4 2 2 3 3" xfId="4025" xr:uid="{00000000-0005-0000-0000-0000415D0000}"/>
    <cellStyle name="Normal 4 4 2 2 3 3 2" xfId="9450" xr:uid="{00000000-0005-0000-0000-0000425D0000}"/>
    <cellStyle name="Normal 4 4 2 2 3 3 2 2" xfId="20272" xr:uid="{00000000-0005-0000-0000-0000435D0000}"/>
    <cellStyle name="Normal 4 4 2 2 3 3 2 2 2" xfId="41917" xr:uid="{00000000-0005-0000-0000-0000445D0000}"/>
    <cellStyle name="Normal 4 4 2 2 3 3 2 3" xfId="31095" xr:uid="{00000000-0005-0000-0000-0000455D0000}"/>
    <cellStyle name="Normal 4 4 2 2 3 3 3" xfId="14861" xr:uid="{00000000-0005-0000-0000-0000465D0000}"/>
    <cellStyle name="Normal 4 4 2 2 3 3 3 2" xfId="36506" xr:uid="{00000000-0005-0000-0000-0000475D0000}"/>
    <cellStyle name="Normal 4 4 2 2 3 3 4" xfId="25684" xr:uid="{00000000-0005-0000-0000-0000485D0000}"/>
    <cellStyle name="Normal 4 4 2 2 3 4" xfId="6754" xr:uid="{00000000-0005-0000-0000-0000495D0000}"/>
    <cellStyle name="Normal 4 4 2 2 3 4 2" xfId="17576" xr:uid="{00000000-0005-0000-0000-00004A5D0000}"/>
    <cellStyle name="Normal 4 4 2 2 3 4 2 2" xfId="39221" xr:uid="{00000000-0005-0000-0000-00004B5D0000}"/>
    <cellStyle name="Normal 4 4 2 2 3 4 3" xfId="28399" xr:uid="{00000000-0005-0000-0000-00004C5D0000}"/>
    <cellStyle name="Normal 4 4 2 2 3 5" xfId="12165" xr:uid="{00000000-0005-0000-0000-00004D5D0000}"/>
    <cellStyle name="Normal 4 4 2 2 3 5 2" xfId="33810" xr:uid="{00000000-0005-0000-0000-00004E5D0000}"/>
    <cellStyle name="Normal 4 4 2 2 3 6" xfId="22988" xr:uid="{00000000-0005-0000-0000-00004F5D0000}"/>
    <cellStyle name="Normal 4 4 2 2 4" xfId="1776" xr:uid="{00000000-0005-0000-0000-0000505D0000}"/>
    <cellStyle name="Normal 4 4 2 2 4 2" xfId="4474" xr:uid="{00000000-0005-0000-0000-0000515D0000}"/>
    <cellStyle name="Normal 4 4 2 2 4 2 2" xfId="9899" xr:uid="{00000000-0005-0000-0000-0000525D0000}"/>
    <cellStyle name="Normal 4 4 2 2 4 2 2 2" xfId="20721" xr:uid="{00000000-0005-0000-0000-0000535D0000}"/>
    <cellStyle name="Normal 4 4 2 2 4 2 2 2 2" xfId="42366" xr:uid="{00000000-0005-0000-0000-0000545D0000}"/>
    <cellStyle name="Normal 4 4 2 2 4 2 2 3" xfId="31544" xr:uid="{00000000-0005-0000-0000-0000555D0000}"/>
    <cellStyle name="Normal 4 4 2 2 4 2 3" xfId="15310" xr:uid="{00000000-0005-0000-0000-0000565D0000}"/>
    <cellStyle name="Normal 4 4 2 2 4 2 3 2" xfId="36955" xr:uid="{00000000-0005-0000-0000-0000575D0000}"/>
    <cellStyle name="Normal 4 4 2 2 4 2 4" xfId="26133" xr:uid="{00000000-0005-0000-0000-0000585D0000}"/>
    <cellStyle name="Normal 4 4 2 2 4 3" xfId="7203" xr:uid="{00000000-0005-0000-0000-0000595D0000}"/>
    <cellStyle name="Normal 4 4 2 2 4 3 2" xfId="18025" xr:uid="{00000000-0005-0000-0000-00005A5D0000}"/>
    <cellStyle name="Normal 4 4 2 2 4 3 2 2" xfId="39670" xr:uid="{00000000-0005-0000-0000-00005B5D0000}"/>
    <cellStyle name="Normal 4 4 2 2 4 3 3" xfId="28848" xr:uid="{00000000-0005-0000-0000-00005C5D0000}"/>
    <cellStyle name="Normal 4 4 2 2 4 4" xfId="12614" xr:uid="{00000000-0005-0000-0000-00005D5D0000}"/>
    <cellStyle name="Normal 4 4 2 2 4 4 2" xfId="34259" xr:uid="{00000000-0005-0000-0000-00005E5D0000}"/>
    <cellStyle name="Normal 4 4 2 2 4 5" xfId="23437" xr:uid="{00000000-0005-0000-0000-00005F5D0000}"/>
    <cellStyle name="Normal 4 4 2 2 5" xfId="3127" xr:uid="{00000000-0005-0000-0000-0000605D0000}"/>
    <cellStyle name="Normal 4 4 2 2 5 2" xfId="8552" xr:uid="{00000000-0005-0000-0000-0000615D0000}"/>
    <cellStyle name="Normal 4 4 2 2 5 2 2" xfId="19374" xr:uid="{00000000-0005-0000-0000-0000625D0000}"/>
    <cellStyle name="Normal 4 4 2 2 5 2 2 2" xfId="41019" xr:uid="{00000000-0005-0000-0000-0000635D0000}"/>
    <cellStyle name="Normal 4 4 2 2 5 2 3" xfId="30197" xr:uid="{00000000-0005-0000-0000-0000645D0000}"/>
    <cellStyle name="Normal 4 4 2 2 5 3" xfId="13963" xr:uid="{00000000-0005-0000-0000-0000655D0000}"/>
    <cellStyle name="Normal 4 4 2 2 5 3 2" xfId="35608" xr:uid="{00000000-0005-0000-0000-0000665D0000}"/>
    <cellStyle name="Normal 4 4 2 2 5 4" xfId="24786" xr:uid="{00000000-0005-0000-0000-0000675D0000}"/>
    <cellStyle name="Normal 4 4 2 2 6" xfId="5856" xr:uid="{00000000-0005-0000-0000-0000685D0000}"/>
    <cellStyle name="Normal 4 4 2 2 6 2" xfId="16678" xr:uid="{00000000-0005-0000-0000-0000695D0000}"/>
    <cellStyle name="Normal 4 4 2 2 6 2 2" xfId="38323" xr:uid="{00000000-0005-0000-0000-00006A5D0000}"/>
    <cellStyle name="Normal 4 4 2 2 6 3" xfId="27501" xr:uid="{00000000-0005-0000-0000-00006B5D0000}"/>
    <cellStyle name="Normal 4 4 2 2 7" xfId="11267" xr:uid="{00000000-0005-0000-0000-00006C5D0000}"/>
    <cellStyle name="Normal 4 4 2 2 7 2" xfId="32912" xr:uid="{00000000-0005-0000-0000-00006D5D0000}"/>
    <cellStyle name="Normal 4 4 2 2 8" xfId="22090" xr:uid="{00000000-0005-0000-0000-00006E5D0000}"/>
    <cellStyle name="Normal 4 4 2 3" xfId="577" xr:uid="{00000000-0005-0000-0000-00006F5D0000}"/>
    <cellStyle name="Normal 4 4 2 3 2" xfId="1026" xr:uid="{00000000-0005-0000-0000-0000705D0000}"/>
    <cellStyle name="Normal 4 4 2 3 2 2" xfId="2375" xr:uid="{00000000-0005-0000-0000-0000715D0000}"/>
    <cellStyle name="Normal 4 4 2 3 2 2 2" xfId="5073" xr:uid="{00000000-0005-0000-0000-0000725D0000}"/>
    <cellStyle name="Normal 4 4 2 3 2 2 2 2" xfId="10498" xr:uid="{00000000-0005-0000-0000-0000735D0000}"/>
    <cellStyle name="Normal 4 4 2 3 2 2 2 2 2" xfId="21320" xr:uid="{00000000-0005-0000-0000-0000745D0000}"/>
    <cellStyle name="Normal 4 4 2 3 2 2 2 2 2 2" xfId="42965" xr:uid="{00000000-0005-0000-0000-0000755D0000}"/>
    <cellStyle name="Normal 4 4 2 3 2 2 2 2 3" xfId="32143" xr:uid="{00000000-0005-0000-0000-0000765D0000}"/>
    <cellStyle name="Normal 4 4 2 3 2 2 2 3" xfId="15909" xr:uid="{00000000-0005-0000-0000-0000775D0000}"/>
    <cellStyle name="Normal 4 4 2 3 2 2 2 3 2" xfId="37554" xr:uid="{00000000-0005-0000-0000-0000785D0000}"/>
    <cellStyle name="Normal 4 4 2 3 2 2 2 4" xfId="26732" xr:uid="{00000000-0005-0000-0000-0000795D0000}"/>
    <cellStyle name="Normal 4 4 2 3 2 2 3" xfId="7802" xr:uid="{00000000-0005-0000-0000-00007A5D0000}"/>
    <cellStyle name="Normal 4 4 2 3 2 2 3 2" xfId="18624" xr:uid="{00000000-0005-0000-0000-00007B5D0000}"/>
    <cellStyle name="Normal 4 4 2 3 2 2 3 2 2" xfId="40269" xr:uid="{00000000-0005-0000-0000-00007C5D0000}"/>
    <cellStyle name="Normal 4 4 2 3 2 2 3 3" xfId="29447" xr:uid="{00000000-0005-0000-0000-00007D5D0000}"/>
    <cellStyle name="Normal 4 4 2 3 2 2 4" xfId="13213" xr:uid="{00000000-0005-0000-0000-00007E5D0000}"/>
    <cellStyle name="Normal 4 4 2 3 2 2 4 2" xfId="34858" xr:uid="{00000000-0005-0000-0000-00007F5D0000}"/>
    <cellStyle name="Normal 4 4 2 3 2 2 5" xfId="24036" xr:uid="{00000000-0005-0000-0000-0000805D0000}"/>
    <cellStyle name="Normal 4 4 2 3 2 3" xfId="3726" xr:uid="{00000000-0005-0000-0000-0000815D0000}"/>
    <cellStyle name="Normal 4 4 2 3 2 3 2" xfId="9151" xr:uid="{00000000-0005-0000-0000-0000825D0000}"/>
    <cellStyle name="Normal 4 4 2 3 2 3 2 2" xfId="19973" xr:uid="{00000000-0005-0000-0000-0000835D0000}"/>
    <cellStyle name="Normal 4 4 2 3 2 3 2 2 2" xfId="41618" xr:uid="{00000000-0005-0000-0000-0000845D0000}"/>
    <cellStyle name="Normal 4 4 2 3 2 3 2 3" xfId="30796" xr:uid="{00000000-0005-0000-0000-0000855D0000}"/>
    <cellStyle name="Normal 4 4 2 3 2 3 3" xfId="14562" xr:uid="{00000000-0005-0000-0000-0000865D0000}"/>
    <cellStyle name="Normal 4 4 2 3 2 3 3 2" xfId="36207" xr:uid="{00000000-0005-0000-0000-0000875D0000}"/>
    <cellStyle name="Normal 4 4 2 3 2 3 4" xfId="25385" xr:uid="{00000000-0005-0000-0000-0000885D0000}"/>
    <cellStyle name="Normal 4 4 2 3 2 4" xfId="6455" xr:uid="{00000000-0005-0000-0000-0000895D0000}"/>
    <cellStyle name="Normal 4 4 2 3 2 4 2" xfId="17277" xr:uid="{00000000-0005-0000-0000-00008A5D0000}"/>
    <cellStyle name="Normal 4 4 2 3 2 4 2 2" xfId="38922" xr:uid="{00000000-0005-0000-0000-00008B5D0000}"/>
    <cellStyle name="Normal 4 4 2 3 2 4 3" xfId="28100" xr:uid="{00000000-0005-0000-0000-00008C5D0000}"/>
    <cellStyle name="Normal 4 4 2 3 2 5" xfId="11866" xr:uid="{00000000-0005-0000-0000-00008D5D0000}"/>
    <cellStyle name="Normal 4 4 2 3 2 5 2" xfId="33511" xr:uid="{00000000-0005-0000-0000-00008E5D0000}"/>
    <cellStyle name="Normal 4 4 2 3 2 6" xfId="22689" xr:uid="{00000000-0005-0000-0000-00008F5D0000}"/>
    <cellStyle name="Normal 4 4 2 3 3" xfId="1475" xr:uid="{00000000-0005-0000-0000-0000905D0000}"/>
    <cellStyle name="Normal 4 4 2 3 3 2" xfId="2824" xr:uid="{00000000-0005-0000-0000-0000915D0000}"/>
    <cellStyle name="Normal 4 4 2 3 3 2 2" xfId="5522" xr:uid="{00000000-0005-0000-0000-0000925D0000}"/>
    <cellStyle name="Normal 4 4 2 3 3 2 2 2" xfId="10947" xr:uid="{00000000-0005-0000-0000-0000935D0000}"/>
    <cellStyle name="Normal 4 4 2 3 3 2 2 2 2" xfId="21769" xr:uid="{00000000-0005-0000-0000-0000945D0000}"/>
    <cellStyle name="Normal 4 4 2 3 3 2 2 2 2 2" xfId="43414" xr:uid="{00000000-0005-0000-0000-0000955D0000}"/>
    <cellStyle name="Normal 4 4 2 3 3 2 2 2 3" xfId="32592" xr:uid="{00000000-0005-0000-0000-0000965D0000}"/>
    <cellStyle name="Normal 4 4 2 3 3 2 2 3" xfId="16358" xr:uid="{00000000-0005-0000-0000-0000975D0000}"/>
    <cellStyle name="Normal 4 4 2 3 3 2 2 3 2" xfId="38003" xr:uid="{00000000-0005-0000-0000-0000985D0000}"/>
    <cellStyle name="Normal 4 4 2 3 3 2 2 4" xfId="27181" xr:uid="{00000000-0005-0000-0000-0000995D0000}"/>
    <cellStyle name="Normal 4 4 2 3 3 2 3" xfId="8251" xr:uid="{00000000-0005-0000-0000-00009A5D0000}"/>
    <cellStyle name="Normal 4 4 2 3 3 2 3 2" xfId="19073" xr:uid="{00000000-0005-0000-0000-00009B5D0000}"/>
    <cellStyle name="Normal 4 4 2 3 3 2 3 2 2" xfId="40718" xr:uid="{00000000-0005-0000-0000-00009C5D0000}"/>
    <cellStyle name="Normal 4 4 2 3 3 2 3 3" xfId="29896" xr:uid="{00000000-0005-0000-0000-00009D5D0000}"/>
    <cellStyle name="Normal 4 4 2 3 3 2 4" xfId="13662" xr:uid="{00000000-0005-0000-0000-00009E5D0000}"/>
    <cellStyle name="Normal 4 4 2 3 3 2 4 2" xfId="35307" xr:uid="{00000000-0005-0000-0000-00009F5D0000}"/>
    <cellStyle name="Normal 4 4 2 3 3 2 5" xfId="24485" xr:uid="{00000000-0005-0000-0000-0000A05D0000}"/>
    <cellStyle name="Normal 4 4 2 3 3 3" xfId="4175" xr:uid="{00000000-0005-0000-0000-0000A15D0000}"/>
    <cellStyle name="Normal 4 4 2 3 3 3 2" xfId="9600" xr:uid="{00000000-0005-0000-0000-0000A25D0000}"/>
    <cellStyle name="Normal 4 4 2 3 3 3 2 2" xfId="20422" xr:uid="{00000000-0005-0000-0000-0000A35D0000}"/>
    <cellStyle name="Normal 4 4 2 3 3 3 2 2 2" xfId="42067" xr:uid="{00000000-0005-0000-0000-0000A45D0000}"/>
    <cellStyle name="Normal 4 4 2 3 3 3 2 3" xfId="31245" xr:uid="{00000000-0005-0000-0000-0000A55D0000}"/>
    <cellStyle name="Normal 4 4 2 3 3 3 3" xfId="15011" xr:uid="{00000000-0005-0000-0000-0000A65D0000}"/>
    <cellStyle name="Normal 4 4 2 3 3 3 3 2" xfId="36656" xr:uid="{00000000-0005-0000-0000-0000A75D0000}"/>
    <cellStyle name="Normal 4 4 2 3 3 3 4" xfId="25834" xr:uid="{00000000-0005-0000-0000-0000A85D0000}"/>
    <cellStyle name="Normal 4 4 2 3 3 4" xfId="6904" xr:uid="{00000000-0005-0000-0000-0000A95D0000}"/>
    <cellStyle name="Normal 4 4 2 3 3 4 2" xfId="17726" xr:uid="{00000000-0005-0000-0000-0000AA5D0000}"/>
    <cellStyle name="Normal 4 4 2 3 3 4 2 2" xfId="39371" xr:uid="{00000000-0005-0000-0000-0000AB5D0000}"/>
    <cellStyle name="Normal 4 4 2 3 3 4 3" xfId="28549" xr:uid="{00000000-0005-0000-0000-0000AC5D0000}"/>
    <cellStyle name="Normal 4 4 2 3 3 5" xfId="12315" xr:uid="{00000000-0005-0000-0000-0000AD5D0000}"/>
    <cellStyle name="Normal 4 4 2 3 3 5 2" xfId="33960" xr:uid="{00000000-0005-0000-0000-0000AE5D0000}"/>
    <cellStyle name="Normal 4 4 2 3 3 6" xfId="23138" xr:uid="{00000000-0005-0000-0000-0000AF5D0000}"/>
    <cellStyle name="Normal 4 4 2 3 4" xfId="1926" xr:uid="{00000000-0005-0000-0000-0000B05D0000}"/>
    <cellStyle name="Normal 4 4 2 3 4 2" xfId="4624" xr:uid="{00000000-0005-0000-0000-0000B15D0000}"/>
    <cellStyle name="Normal 4 4 2 3 4 2 2" xfId="10049" xr:uid="{00000000-0005-0000-0000-0000B25D0000}"/>
    <cellStyle name="Normal 4 4 2 3 4 2 2 2" xfId="20871" xr:uid="{00000000-0005-0000-0000-0000B35D0000}"/>
    <cellStyle name="Normal 4 4 2 3 4 2 2 2 2" xfId="42516" xr:uid="{00000000-0005-0000-0000-0000B45D0000}"/>
    <cellStyle name="Normal 4 4 2 3 4 2 2 3" xfId="31694" xr:uid="{00000000-0005-0000-0000-0000B55D0000}"/>
    <cellStyle name="Normal 4 4 2 3 4 2 3" xfId="15460" xr:uid="{00000000-0005-0000-0000-0000B65D0000}"/>
    <cellStyle name="Normal 4 4 2 3 4 2 3 2" xfId="37105" xr:uid="{00000000-0005-0000-0000-0000B75D0000}"/>
    <cellStyle name="Normal 4 4 2 3 4 2 4" xfId="26283" xr:uid="{00000000-0005-0000-0000-0000B85D0000}"/>
    <cellStyle name="Normal 4 4 2 3 4 3" xfId="7353" xr:uid="{00000000-0005-0000-0000-0000B95D0000}"/>
    <cellStyle name="Normal 4 4 2 3 4 3 2" xfId="18175" xr:uid="{00000000-0005-0000-0000-0000BA5D0000}"/>
    <cellStyle name="Normal 4 4 2 3 4 3 2 2" xfId="39820" xr:uid="{00000000-0005-0000-0000-0000BB5D0000}"/>
    <cellStyle name="Normal 4 4 2 3 4 3 3" xfId="28998" xr:uid="{00000000-0005-0000-0000-0000BC5D0000}"/>
    <cellStyle name="Normal 4 4 2 3 4 4" xfId="12764" xr:uid="{00000000-0005-0000-0000-0000BD5D0000}"/>
    <cellStyle name="Normal 4 4 2 3 4 4 2" xfId="34409" xr:uid="{00000000-0005-0000-0000-0000BE5D0000}"/>
    <cellStyle name="Normal 4 4 2 3 4 5" xfId="23587" xr:uid="{00000000-0005-0000-0000-0000BF5D0000}"/>
    <cellStyle name="Normal 4 4 2 3 5" xfId="3277" xr:uid="{00000000-0005-0000-0000-0000C05D0000}"/>
    <cellStyle name="Normal 4 4 2 3 5 2" xfId="8702" xr:uid="{00000000-0005-0000-0000-0000C15D0000}"/>
    <cellStyle name="Normal 4 4 2 3 5 2 2" xfId="19524" xr:uid="{00000000-0005-0000-0000-0000C25D0000}"/>
    <cellStyle name="Normal 4 4 2 3 5 2 2 2" xfId="41169" xr:uid="{00000000-0005-0000-0000-0000C35D0000}"/>
    <cellStyle name="Normal 4 4 2 3 5 2 3" xfId="30347" xr:uid="{00000000-0005-0000-0000-0000C45D0000}"/>
    <cellStyle name="Normal 4 4 2 3 5 3" xfId="14113" xr:uid="{00000000-0005-0000-0000-0000C55D0000}"/>
    <cellStyle name="Normal 4 4 2 3 5 3 2" xfId="35758" xr:uid="{00000000-0005-0000-0000-0000C65D0000}"/>
    <cellStyle name="Normal 4 4 2 3 5 4" xfId="24936" xr:uid="{00000000-0005-0000-0000-0000C75D0000}"/>
    <cellStyle name="Normal 4 4 2 3 6" xfId="6006" xr:uid="{00000000-0005-0000-0000-0000C85D0000}"/>
    <cellStyle name="Normal 4 4 2 3 6 2" xfId="16828" xr:uid="{00000000-0005-0000-0000-0000C95D0000}"/>
    <cellStyle name="Normal 4 4 2 3 6 2 2" xfId="38473" xr:uid="{00000000-0005-0000-0000-0000CA5D0000}"/>
    <cellStyle name="Normal 4 4 2 3 6 3" xfId="27651" xr:uid="{00000000-0005-0000-0000-0000CB5D0000}"/>
    <cellStyle name="Normal 4 4 2 3 7" xfId="11417" xr:uid="{00000000-0005-0000-0000-0000CC5D0000}"/>
    <cellStyle name="Normal 4 4 2 3 7 2" xfId="33062" xr:uid="{00000000-0005-0000-0000-0000CD5D0000}"/>
    <cellStyle name="Normal 4 4 2 3 8" xfId="22240" xr:uid="{00000000-0005-0000-0000-0000CE5D0000}"/>
    <cellStyle name="Normal 4 4 2 4" xfId="727" xr:uid="{00000000-0005-0000-0000-0000CF5D0000}"/>
    <cellStyle name="Normal 4 4 2 4 2" xfId="2076" xr:uid="{00000000-0005-0000-0000-0000D05D0000}"/>
    <cellStyle name="Normal 4 4 2 4 2 2" xfId="4774" xr:uid="{00000000-0005-0000-0000-0000D15D0000}"/>
    <cellStyle name="Normal 4 4 2 4 2 2 2" xfId="10199" xr:uid="{00000000-0005-0000-0000-0000D25D0000}"/>
    <cellStyle name="Normal 4 4 2 4 2 2 2 2" xfId="21021" xr:uid="{00000000-0005-0000-0000-0000D35D0000}"/>
    <cellStyle name="Normal 4 4 2 4 2 2 2 2 2" xfId="42666" xr:uid="{00000000-0005-0000-0000-0000D45D0000}"/>
    <cellStyle name="Normal 4 4 2 4 2 2 2 3" xfId="31844" xr:uid="{00000000-0005-0000-0000-0000D55D0000}"/>
    <cellStyle name="Normal 4 4 2 4 2 2 3" xfId="15610" xr:uid="{00000000-0005-0000-0000-0000D65D0000}"/>
    <cellStyle name="Normal 4 4 2 4 2 2 3 2" xfId="37255" xr:uid="{00000000-0005-0000-0000-0000D75D0000}"/>
    <cellStyle name="Normal 4 4 2 4 2 2 4" xfId="26433" xr:uid="{00000000-0005-0000-0000-0000D85D0000}"/>
    <cellStyle name="Normal 4 4 2 4 2 3" xfId="7503" xr:uid="{00000000-0005-0000-0000-0000D95D0000}"/>
    <cellStyle name="Normal 4 4 2 4 2 3 2" xfId="18325" xr:uid="{00000000-0005-0000-0000-0000DA5D0000}"/>
    <cellStyle name="Normal 4 4 2 4 2 3 2 2" xfId="39970" xr:uid="{00000000-0005-0000-0000-0000DB5D0000}"/>
    <cellStyle name="Normal 4 4 2 4 2 3 3" xfId="29148" xr:uid="{00000000-0005-0000-0000-0000DC5D0000}"/>
    <cellStyle name="Normal 4 4 2 4 2 4" xfId="12914" xr:uid="{00000000-0005-0000-0000-0000DD5D0000}"/>
    <cellStyle name="Normal 4 4 2 4 2 4 2" xfId="34559" xr:uid="{00000000-0005-0000-0000-0000DE5D0000}"/>
    <cellStyle name="Normal 4 4 2 4 2 5" xfId="23737" xr:uid="{00000000-0005-0000-0000-0000DF5D0000}"/>
    <cellStyle name="Normal 4 4 2 4 3" xfId="3427" xr:uid="{00000000-0005-0000-0000-0000E05D0000}"/>
    <cellStyle name="Normal 4 4 2 4 3 2" xfId="8852" xr:uid="{00000000-0005-0000-0000-0000E15D0000}"/>
    <cellStyle name="Normal 4 4 2 4 3 2 2" xfId="19674" xr:uid="{00000000-0005-0000-0000-0000E25D0000}"/>
    <cellStyle name="Normal 4 4 2 4 3 2 2 2" xfId="41319" xr:uid="{00000000-0005-0000-0000-0000E35D0000}"/>
    <cellStyle name="Normal 4 4 2 4 3 2 3" xfId="30497" xr:uid="{00000000-0005-0000-0000-0000E45D0000}"/>
    <cellStyle name="Normal 4 4 2 4 3 3" xfId="14263" xr:uid="{00000000-0005-0000-0000-0000E55D0000}"/>
    <cellStyle name="Normal 4 4 2 4 3 3 2" xfId="35908" xr:uid="{00000000-0005-0000-0000-0000E65D0000}"/>
    <cellStyle name="Normal 4 4 2 4 3 4" xfId="25086" xr:uid="{00000000-0005-0000-0000-0000E75D0000}"/>
    <cellStyle name="Normal 4 4 2 4 4" xfId="6156" xr:uid="{00000000-0005-0000-0000-0000E85D0000}"/>
    <cellStyle name="Normal 4 4 2 4 4 2" xfId="16978" xr:uid="{00000000-0005-0000-0000-0000E95D0000}"/>
    <cellStyle name="Normal 4 4 2 4 4 2 2" xfId="38623" xr:uid="{00000000-0005-0000-0000-0000EA5D0000}"/>
    <cellStyle name="Normal 4 4 2 4 4 3" xfId="27801" xr:uid="{00000000-0005-0000-0000-0000EB5D0000}"/>
    <cellStyle name="Normal 4 4 2 4 5" xfId="11567" xr:uid="{00000000-0005-0000-0000-0000EC5D0000}"/>
    <cellStyle name="Normal 4 4 2 4 5 2" xfId="33212" xr:uid="{00000000-0005-0000-0000-0000ED5D0000}"/>
    <cellStyle name="Normal 4 4 2 4 6" xfId="22390" xr:uid="{00000000-0005-0000-0000-0000EE5D0000}"/>
    <cellStyle name="Normal 4 4 2 5" xfId="1176" xr:uid="{00000000-0005-0000-0000-0000EF5D0000}"/>
    <cellStyle name="Normal 4 4 2 5 2" xfId="2525" xr:uid="{00000000-0005-0000-0000-0000F05D0000}"/>
    <cellStyle name="Normal 4 4 2 5 2 2" xfId="5223" xr:uid="{00000000-0005-0000-0000-0000F15D0000}"/>
    <cellStyle name="Normal 4 4 2 5 2 2 2" xfId="10648" xr:uid="{00000000-0005-0000-0000-0000F25D0000}"/>
    <cellStyle name="Normal 4 4 2 5 2 2 2 2" xfId="21470" xr:uid="{00000000-0005-0000-0000-0000F35D0000}"/>
    <cellStyle name="Normal 4 4 2 5 2 2 2 2 2" xfId="43115" xr:uid="{00000000-0005-0000-0000-0000F45D0000}"/>
    <cellStyle name="Normal 4 4 2 5 2 2 2 3" xfId="32293" xr:uid="{00000000-0005-0000-0000-0000F55D0000}"/>
    <cellStyle name="Normal 4 4 2 5 2 2 3" xfId="16059" xr:uid="{00000000-0005-0000-0000-0000F65D0000}"/>
    <cellStyle name="Normal 4 4 2 5 2 2 3 2" xfId="37704" xr:uid="{00000000-0005-0000-0000-0000F75D0000}"/>
    <cellStyle name="Normal 4 4 2 5 2 2 4" xfId="26882" xr:uid="{00000000-0005-0000-0000-0000F85D0000}"/>
    <cellStyle name="Normal 4 4 2 5 2 3" xfId="7952" xr:uid="{00000000-0005-0000-0000-0000F95D0000}"/>
    <cellStyle name="Normal 4 4 2 5 2 3 2" xfId="18774" xr:uid="{00000000-0005-0000-0000-0000FA5D0000}"/>
    <cellStyle name="Normal 4 4 2 5 2 3 2 2" xfId="40419" xr:uid="{00000000-0005-0000-0000-0000FB5D0000}"/>
    <cellStyle name="Normal 4 4 2 5 2 3 3" xfId="29597" xr:uid="{00000000-0005-0000-0000-0000FC5D0000}"/>
    <cellStyle name="Normal 4 4 2 5 2 4" xfId="13363" xr:uid="{00000000-0005-0000-0000-0000FD5D0000}"/>
    <cellStyle name="Normal 4 4 2 5 2 4 2" xfId="35008" xr:uid="{00000000-0005-0000-0000-0000FE5D0000}"/>
    <cellStyle name="Normal 4 4 2 5 2 5" xfId="24186" xr:uid="{00000000-0005-0000-0000-0000FF5D0000}"/>
    <cellStyle name="Normal 4 4 2 5 3" xfId="3876" xr:uid="{00000000-0005-0000-0000-0000005E0000}"/>
    <cellStyle name="Normal 4 4 2 5 3 2" xfId="9301" xr:uid="{00000000-0005-0000-0000-0000015E0000}"/>
    <cellStyle name="Normal 4 4 2 5 3 2 2" xfId="20123" xr:uid="{00000000-0005-0000-0000-0000025E0000}"/>
    <cellStyle name="Normal 4 4 2 5 3 2 2 2" xfId="41768" xr:uid="{00000000-0005-0000-0000-0000035E0000}"/>
    <cellStyle name="Normal 4 4 2 5 3 2 3" xfId="30946" xr:uid="{00000000-0005-0000-0000-0000045E0000}"/>
    <cellStyle name="Normal 4 4 2 5 3 3" xfId="14712" xr:uid="{00000000-0005-0000-0000-0000055E0000}"/>
    <cellStyle name="Normal 4 4 2 5 3 3 2" xfId="36357" xr:uid="{00000000-0005-0000-0000-0000065E0000}"/>
    <cellStyle name="Normal 4 4 2 5 3 4" xfId="25535" xr:uid="{00000000-0005-0000-0000-0000075E0000}"/>
    <cellStyle name="Normal 4 4 2 5 4" xfId="6605" xr:uid="{00000000-0005-0000-0000-0000085E0000}"/>
    <cellStyle name="Normal 4 4 2 5 4 2" xfId="17427" xr:uid="{00000000-0005-0000-0000-0000095E0000}"/>
    <cellStyle name="Normal 4 4 2 5 4 2 2" xfId="39072" xr:uid="{00000000-0005-0000-0000-00000A5E0000}"/>
    <cellStyle name="Normal 4 4 2 5 4 3" xfId="28250" xr:uid="{00000000-0005-0000-0000-00000B5E0000}"/>
    <cellStyle name="Normal 4 4 2 5 5" xfId="12016" xr:uid="{00000000-0005-0000-0000-00000C5E0000}"/>
    <cellStyle name="Normal 4 4 2 5 5 2" xfId="33661" xr:uid="{00000000-0005-0000-0000-00000D5E0000}"/>
    <cellStyle name="Normal 4 4 2 5 6" xfId="22839" xr:uid="{00000000-0005-0000-0000-00000E5E0000}"/>
    <cellStyle name="Normal 4 4 2 6" xfId="1627" xr:uid="{00000000-0005-0000-0000-00000F5E0000}"/>
    <cellStyle name="Normal 4 4 2 6 2" xfId="4325" xr:uid="{00000000-0005-0000-0000-0000105E0000}"/>
    <cellStyle name="Normal 4 4 2 6 2 2" xfId="9750" xr:uid="{00000000-0005-0000-0000-0000115E0000}"/>
    <cellStyle name="Normal 4 4 2 6 2 2 2" xfId="20572" xr:uid="{00000000-0005-0000-0000-0000125E0000}"/>
    <cellStyle name="Normal 4 4 2 6 2 2 2 2" xfId="42217" xr:uid="{00000000-0005-0000-0000-0000135E0000}"/>
    <cellStyle name="Normal 4 4 2 6 2 2 3" xfId="31395" xr:uid="{00000000-0005-0000-0000-0000145E0000}"/>
    <cellStyle name="Normal 4 4 2 6 2 3" xfId="15161" xr:uid="{00000000-0005-0000-0000-0000155E0000}"/>
    <cellStyle name="Normal 4 4 2 6 2 3 2" xfId="36806" xr:uid="{00000000-0005-0000-0000-0000165E0000}"/>
    <cellStyle name="Normal 4 4 2 6 2 4" xfId="25984" xr:uid="{00000000-0005-0000-0000-0000175E0000}"/>
    <cellStyle name="Normal 4 4 2 6 3" xfId="7054" xr:uid="{00000000-0005-0000-0000-0000185E0000}"/>
    <cellStyle name="Normal 4 4 2 6 3 2" xfId="17876" xr:uid="{00000000-0005-0000-0000-0000195E0000}"/>
    <cellStyle name="Normal 4 4 2 6 3 2 2" xfId="39521" xr:uid="{00000000-0005-0000-0000-00001A5E0000}"/>
    <cellStyle name="Normal 4 4 2 6 3 3" xfId="28699" xr:uid="{00000000-0005-0000-0000-00001B5E0000}"/>
    <cellStyle name="Normal 4 4 2 6 4" xfId="12465" xr:uid="{00000000-0005-0000-0000-00001C5E0000}"/>
    <cellStyle name="Normal 4 4 2 6 4 2" xfId="34110" xr:uid="{00000000-0005-0000-0000-00001D5E0000}"/>
    <cellStyle name="Normal 4 4 2 6 5" xfId="23288" xr:uid="{00000000-0005-0000-0000-00001E5E0000}"/>
    <cellStyle name="Normal 4 4 2 7" xfId="2978" xr:uid="{00000000-0005-0000-0000-00001F5E0000}"/>
    <cellStyle name="Normal 4 4 2 7 2" xfId="8403" xr:uid="{00000000-0005-0000-0000-0000205E0000}"/>
    <cellStyle name="Normal 4 4 2 7 2 2" xfId="19225" xr:uid="{00000000-0005-0000-0000-0000215E0000}"/>
    <cellStyle name="Normal 4 4 2 7 2 2 2" xfId="40870" xr:uid="{00000000-0005-0000-0000-0000225E0000}"/>
    <cellStyle name="Normal 4 4 2 7 2 3" xfId="30048" xr:uid="{00000000-0005-0000-0000-0000235E0000}"/>
    <cellStyle name="Normal 4 4 2 7 3" xfId="13814" xr:uid="{00000000-0005-0000-0000-0000245E0000}"/>
    <cellStyle name="Normal 4 4 2 7 3 2" xfId="35459" xr:uid="{00000000-0005-0000-0000-0000255E0000}"/>
    <cellStyle name="Normal 4 4 2 7 4" xfId="24637" xr:uid="{00000000-0005-0000-0000-0000265E0000}"/>
    <cellStyle name="Normal 4 4 2 8" xfId="5707" xr:uid="{00000000-0005-0000-0000-0000275E0000}"/>
    <cellStyle name="Normal 4 4 2 8 2" xfId="16529" xr:uid="{00000000-0005-0000-0000-0000285E0000}"/>
    <cellStyle name="Normal 4 4 2 8 2 2" xfId="38174" xr:uid="{00000000-0005-0000-0000-0000295E0000}"/>
    <cellStyle name="Normal 4 4 2 8 3" xfId="27352" xr:uid="{00000000-0005-0000-0000-00002A5E0000}"/>
    <cellStyle name="Normal 4 4 2 9" xfId="11118" xr:uid="{00000000-0005-0000-0000-00002B5E0000}"/>
    <cellStyle name="Normal 4 4 2 9 2" xfId="32763" xr:uid="{00000000-0005-0000-0000-00002C5E0000}"/>
    <cellStyle name="Normal 4 4 3" xfId="252" xr:uid="{00000000-0005-0000-0000-00002D5E0000}"/>
    <cellStyle name="Normal 4 4 3 10" xfId="21940" xr:uid="{00000000-0005-0000-0000-00002E5E0000}"/>
    <cellStyle name="Normal 4 4 3 2" xfId="426" xr:uid="{00000000-0005-0000-0000-00002F5E0000}"/>
    <cellStyle name="Normal 4 4 3 2 2" xfId="875" xr:uid="{00000000-0005-0000-0000-0000305E0000}"/>
    <cellStyle name="Normal 4 4 3 2 2 2" xfId="2224" xr:uid="{00000000-0005-0000-0000-0000315E0000}"/>
    <cellStyle name="Normal 4 4 3 2 2 2 2" xfId="4922" xr:uid="{00000000-0005-0000-0000-0000325E0000}"/>
    <cellStyle name="Normal 4 4 3 2 2 2 2 2" xfId="10347" xr:uid="{00000000-0005-0000-0000-0000335E0000}"/>
    <cellStyle name="Normal 4 4 3 2 2 2 2 2 2" xfId="21169" xr:uid="{00000000-0005-0000-0000-0000345E0000}"/>
    <cellStyle name="Normal 4 4 3 2 2 2 2 2 2 2" xfId="42814" xr:uid="{00000000-0005-0000-0000-0000355E0000}"/>
    <cellStyle name="Normal 4 4 3 2 2 2 2 2 3" xfId="31992" xr:uid="{00000000-0005-0000-0000-0000365E0000}"/>
    <cellStyle name="Normal 4 4 3 2 2 2 2 3" xfId="15758" xr:uid="{00000000-0005-0000-0000-0000375E0000}"/>
    <cellStyle name="Normal 4 4 3 2 2 2 2 3 2" xfId="37403" xr:uid="{00000000-0005-0000-0000-0000385E0000}"/>
    <cellStyle name="Normal 4 4 3 2 2 2 2 4" xfId="26581" xr:uid="{00000000-0005-0000-0000-0000395E0000}"/>
    <cellStyle name="Normal 4 4 3 2 2 2 3" xfId="7651" xr:uid="{00000000-0005-0000-0000-00003A5E0000}"/>
    <cellStyle name="Normal 4 4 3 2 2 2 3 2" xfId="18473" xr:uid="{00000000-0005-0000-0000-00003B5E0000}"/>
    <cellStyle name="Normal 4 4 3 2 2 2 3 2 2" xfId="40118" xr:uid="{00000000-0005-0000-0000-00003C5E0000}"/>
    <cellStyle name="Normal 4 4 3 2 2 2 3 3" xfId="29296" xr:uid="{00000000-0005-0000-0000-00003D5E0000}"/>
    <cellStyle name="Normal 4 4 3 2 2 2 4" xfId="13062" xr:uid="{00000000-0005-0000-0000-00003E5E0000}"/>
    <cellStyle name="Normal 4 4 3 2 2 2 4 2" xfId="34707" xr:uid="{00000000-0005-0000-0000-00003F5E0000}"/>
    <cellStyle name="Normal 4 4 3 2 2 2 5" xfId="23885" xr:uid="{00000000-0005-0000-0000-0000405E0000}"/>
    <cellStyle name="Normal 4 4 3 2 2 3" xfId="3575" xr:uid="{00000000-0005-0000-0000-0000415E0000}"/>
    <cellStyle name="Normal 4 4 3 2 2 3 2" xfId="9000" xr:uid="{00000000-0005-0000-0000-0000425E0000}"/>
    <cellStyle name="Normal 4 4 3 2 2 3 2 2" xfId="19822" xr:uid="{00000000-0005-0000-0000-0000435E0000}"/>
    <cellStyle name="Normal 4 4 3 2 2 3 2 2 2" xfId="41467" xr:uid="{00000000-0005-0000-0000-0000445E0000}"/>
    <cellStyle name="Normal 4 4 3 2 2 3 2 3" xfId="30645" xr:uid="{00000000-0005-0000-0000-0000455E0000}"/>
    <cellStyle name="Normal 4 4 3 2 2 3 3" xfId="14411" xr:uid="{00000000-0005-0000-0000-0000465E0000}"/>
    <cellStyle name="Normal 4 4 3 2 2 3 3 2" xfId="36056" xr:uid="{00000000-0005-0000-0000-0000475E0000}"/>
    <cellStyle name="Normal 4 4 3 2 2 3 4" xfId="25234" xr:uid="{00000000-0005-0000-0000-0000485E0000}"/>
    <cellStyle name="Normal 4 4 3 2 2 4" xfId="6304" xr:uid="{00000000-0005-0000-0000-0000495E0000}"/>
    <cellStyle name="Normal 4 4 3 2 2 4 2" xfId="17126" xr:uid="{00000000-0005-0000-0000-00004A5E0000}"/>
    <cellStyle name="Normal 4 4 3 2 2 4 2 2" xfId="38771" xr:uid="{00000000-0005-0000-0000-00004B5E0000}"/>
    <cellStyle name="Normal 4 4 3 2 2 4 3" xfId="27949" xr:uid="{00000000-0005-0000-0000-00004C5E0000}"/>
    <cellStyle name="Normal 4 4 3 2 2 5" xfId="11715" xr:uid="{00000000-0005-0000-0000-00004D5E0000}"/>
    <cellStyle name="Normal 4 4 3 2 2 5 2" xfId="33360" xr:uid="{00000000-0005-0000-0000-00004E5E0000}"/>
    <cellStyle name="Normal 4 4 3 2 2 6" xfId="22538" xr:uid="{00000000-0005-0000-0000-00004F5E0000}"/>
    <cellStyle name="Normal 4 4 3 2 3" xfId="1324" xr:uid="{00000000-0005-0000-0000-0000505E0000}"/>
    <cellStyle name="Normal 4 4 3 2 3 2" xfId="2673" xr:uid="{00000000-0005-0000-0000-0000515E0000}"/>
    <cellStyle name="Normal 4 4 3 2 3 2 2" xfId="5371" xr:uid="{00000000-0005-0000-0000-0000525E0000}"/>
    <cellStyle name="Normal 4 4 3 2 3 2 2 2" xfId="10796" xr:uid="{00000000-0005-0000-0000-0000535E0000}"/>
    <cellStyle name="Normal 4 4 3 2 3 2 2 2 2" xfId="21618" xr:uid="{00000000-0005-0000-0000-0000545E0000}"/>
    <cellStyle name="Normal 4 4 3 2 3 2 2 2 2 2" xfId="43263" xr:uid="{00000000-0005-0000-0000-0000555E0000}"/>
    <cellStyle name="Normal 4 4 3 2 3 2 2 2 3" xfId="32441" xr:uid="{00000000-0005-0000-0000-0000565E0000}"/>
    <cellStyle name="Normal 4 4 3 2 3 2 2 3" xfId="16207" xr:uid="{00000000-0005-0000-0000-0000575E0000}"/>
    <cellStyle name="Normal 4 4 3 2 3 2 2 3 2" xfId="37852" xr:uid="{00000000-0005-0000-0000-0000585E0000}"/>
    <cellStyle name="Normal 4 4 3 2 3 2 2 4" xfId="27030" xr:uid="{00000000-0005-0000-0000-0000595E0000}"/>
    <cellStyle name="Normal 4 4 3 2 3 2 3" xfId="8100" xr:uid="{00000000-0005-0000-0000-00005A5E0000}"/>
    <cellStyle name="Normal 4 4 3 2 3 2 3 2" xfId="18922" xr:uid="{00000000-0005-0000-0000-00005B5E0000}"/>
    <cellStyle name="Normal 4 4 3 2 3 2 3 2 2" xfId="40567" xr:uid="{00000000-0005-0000-0000-00005C5E0000}"/>
    <cellStyle name="Normal 4 4 3 2 3 2 3 3" xfId="29745" xr:uid="{00000000-0005-0000-0000-00005D5E0000}"/>
    <cellStyle name="Normal 4 4 3 2 3 2 4" xfId="13511" xr:uid="{00000000-0005-0000-0000-00005E5E0000}"/>
    <cellStyle name="Normal 4 4 3 2 3 2 4 2" xfId="35156" xr:uid="{00000000-0005-0000-0000-00005F5E0000}"/>
    <cellStyle name="Normal 4 4 3 2 3 2 5" xfId="24334" xr:uid="{00000000-0005-0000-0000-0000605E0000}"/>
    <cellStyle name="Normal 4 4 3 2 3 3" xfId="4024" xr:uid="{00000000-0005-0000-0000-0000615E0000}"/>
    <cellStyle name="Normal 4 4 3 2 3 3 2" xfId="9449" xr:uid="{00000000-0005-0000-0000-0000625E0000}"/>
    <cellStyle name="Normal 4 4 3 2 3 3 2 2" xfId="20271" xr:uid="{00000000-0005-0000-0000-0000635E0000}"/>
    <cellStyle name="Normal 4 4 3 2 3 3 2 2 2" xfId="41916" xr:uid="{00000000-0005-0000-0000-0000645E0000}"/>
    <cellStyle name="Normal 4 4 3 2 3 3 2 3" xfId="31094" xr:uid="{00000000-0005-0000-0000-0000655E0000}"/>
    <cellStyle name="Normal 4 4 3 2 3 3 3" xfId="14860" xr:uid="{00000000-0005-0000-0000-0000665E0000}"/>
    <cellStyle name="Normal 4 4 3 2 3 3 3 2" xfId="36505" xr:uid="{00000000-0005-0000-0000-0000675E0000}"/>
    <cellStyle name="Normal 4 4 3 2 3 3 4" xfId="25683" xr:uid="{00000000-0005-0000-0000-0000685E0000}"/>
    <cellStyle name="Normal 4 4 3 2 3 4" xfId="6753" xr:uid="{00000000-0005-0000-0000-0000695E0000}"/>
    <cellStyle name="Normal 4 4 3 2 3 4 2" xfId="17575" xr:uid="{00000000-0005-0000-0000-00006A5E0000}"/>
    <cellStyle name="Normal 4 4 3 2 3 4 2 2" xfId="39220" xr:uid="{00000000-0005-0000-0000-00006B5E0000}"/>
    <cellStyle name="Normal 4 4 3 2 3 4 3" xfId="28398" xr:uid="{00000000-0005-0000-0000-00006C5E0000}"/>
    <cellStyle name="Normal 4 4 3 2 3 5" xfId="12164" xr:uid="{00000000-0005-0000-0000-00006D5E0000}"/>
    <cellStyle name="Normal 4 4 3 2 3 5 2" xfId="33809" xr:uid="{00000000-0005-0000-0000-00006E5E0000}"/>
    <cellStyle name="Normal 4 4 3 2 3 6" xfId="22987" xr:uid="{00000000-0005-0000-0000-00006F5E0000}"/>
    <cellStyle name="Normal 4 4 3 2 4" xfId="1775" xr:uid="{00000000-0005-0000-0000-0000705E0000}"/>
    <cellStyle name="Normal 4 4 3 2 4 2" xfId="4473" xr:uid="{00000000-0005-0000-0000-0000715E0000}"/>
    <cellStyle name="Normal 4 4 3 2 4 2 2" xfId="9898" xr:uid="{00000000-0005-0000-0000-0000725E0000}"/>
    <cellStyle name="Normal 4 4 3 2 4 2 2 2" xfId="20720" xr:uid="{00000000-0005-0000-0000-0000735E0000}"/>
    <cellStyle name="Normal 4 4 3 2 4 2 2 2 2" xfId="42365" xr:uid="{00000000-0005-0000-0000-0000745E0000}"/>
    <cellStyle name="Normal 4 4 3 2 4 2 2 3" xfId="31543" xr:uid="{00000000-0005-0000-0000-0000755E0000}"/>
    <cellStyle name="Normal 4 4 3 2 4 2 3" xfId="15309" xr:uid="{00000000-0005-0000-0000-0000765E0000}"/>
    <cellStyle name="Normal 4 4 3 2 4 2 3 2" xfId="36954" xr:uid="{00000000-0005-0000-0000-0000775E0000}"/>
    <cellStyle name="Normal 4 4 3 2 4 2 4" xfId="26132" xr:uid="{00000000-0005-0000-0000-0000785E0000}"/>
    <cellStyle name="Normal 4 4 3 2 4 3" xfId="7202" xr:uid="{00000000-0005-0000-0000-0000795E0000}"/>
    <cellStyle name="Normal 4 4 3 2 4 3 2" xfId="18024" xr:uid="{00000000-0005-0000-0000-00007A5E0000}"/>
    <cellStyle name="Normal 4 4 3 2 4 3 2 2" xfId="39669" xr:uid="{00000000-0005-0000-0000-00007B5E0000}"/>
    <cellStyle name="Normal 4 4 3 2 4 3 3" xfId="28847" xr:uid="{00000000-0005-0000-0000-00007C5E0000}"/>
    <cellStyle name="Normal 4 4 3 2 4 4" xfId="12613" xr:uid="{00000000-0005-0000-0000-00007D5E0000}"/>
    <cellStyle name="Normal 4 4 3 2 4 4 2" xfId="34258" xr:uid="{00000000-0005-0000-0000-00007E5E0000}"/>
    <cellStyle name="Normal 4 4 3 2 4 5" xfId="23436" xr:uid="{00000000-0005-0000-0000-00007F5E0000}"/>
    <cellStyle name="Normal 4 4 3 2 5" xfId="3126" xr:uid="{00000000-0005-0000-0000-0000805E0000}"/>
    <cellStyle name="Normal 4 4 3 2 5 2" xfId="8551" xr:uid="{00000000-0005-0000-0000-0000815E0000}"/>
    <cellStyle name="Normal 4 4 3 2 5 2 2" xfId="19373" xr:uid="{00000000-0005-0000-0000-0000825E0000}"/>
    <cellStyle name="Normal 4 4 3 2 5 2 2 2" xfId="41018" xr:uid="{00000000-0005-0000-0000-0000835E0000}"/>
    <cellStyle name="Normal 4 4 3 2 5 2 3" xfId="30196" xr:uid="{00000000-0005-0000-0000-0000845E0000}"/>
    <cellStyle name="Normal 4 4 3 2 5 3" xfId="13962" xr:uid="{00000000-0005-0000-0000-0000855E0000}"/>
    <cellStyle name="Normal 4 4 3 2 5 3 2" xfId="35607" xr:uid="{00000000-0005-0000-0000-0000865E0000}"/>
    <cellStyle name="Normal 4 4 3 2 5 4" xfId="24785" xr:uid="{00000000-0005-0000-0000-0000875E0000}"/>
    <cellStyle name="Normal 4 4 3 2 6" xfId="5855" xr:uid="{00000000-0005-0000-0000-0000885E0000}"/>
    <cellStyle name="Normal 4 4 3 2 6 2" xfId="16677" xr:uid="{00000000-0005-0000-0000-0000895E0000}"/>
    <cellStyle name="Normal 4 4 3 2 6 2 2" xfId="38322" xr:uid="{00000000-0005-0000-0000-00008A5E0000}"/>
    <cellStyle name="Normal 4 4 3 2 6 3" xfId="27500" xr:uid="{00000000-0005-0000-0000-00008B5E0000}"/>
    <cellStyle name="Normal 4 4 3 2 7" xfId="11266" xr:uid="{00000000-0005-0000-0000-00008C5E0000}"/>
    <cellStyle name="Normal 4 4 3 2 7 2" xfId="32911" xr:uid="{00000000-0005-0000-0000-00008D5E0000}"/>
    <cellStyle name="Normal 4 4 3 2 8" xfId="22089" xr:uid="{00000000-0005-0000-0000-00008E5E0000}"/>
    <cellStyle name="Normal 4 4 3 3" xfId="576" xr:uid="{00000000-0005-0000-0000-00008F5E0000}"/>
    <cellStyle name="Normal 4 4 3 3 2" xfId="1025" xr:uid="{00000000-0005-0000-0000-0000905E0000}"/>
    <cellStyle name="Normal 4 4 3 3 2 2" xfId="2374" xr:uid="{00000000-0005-0000-0000-0000915E0000}"/>
    <cellStyle name="Normal 4 4 3 3 2 2 2" xfId="5072" xr:uid="{00000000-0005-0000-0000-0000925E0000}"/>
    <cellStyle name="Normal 4 4 3 3 2 2 2 2" xfId="10497" xr:uid="{00000000-0005-0000-0000-0000935E0000}"/>
    <cellStyle name="Normal 4 4 3 3 2 2 2 2 2" xfId="21319" xr:uid="{00000000-0005-0000-0000-0000945E0000}"/>
    <cellStyle name="Normal 4 4 3 3 2 2 2 2 2 2" xfId="42964" xr:uid="{00000000-0005-0000-0000-0000955E0000}"/>
    <cellStyle name="Normal 4 4 3 3 2 2 2 2 3" xfId="32142" xr:uid="{00000000-0005-0000-0000-0000965E0000}"/>
    <cellStyle name="Normal 4 4 3 3 2 2 2 3" xfId="15908" xr:uid="{00000000-0005-0000-0000-0000975E0000}"/>
    <cellStyle name="Normal 4 4 3 3 2 2 2 3 2" xfId="37553" xr:uid="{00000000-0005-0000-0000-0000985E0000}"/>
    <cellStyle name="Normal 4 4 3 3 2 2 2 4" xfId="26731" xr:uid="{00000000-0005-0000-0000-0000995E0000}"/>
    <cellStyle name="Normal 4 4 3 3 2 2 3" xfId="7801" xr:uid="{00000000-0005-0000-0000-00009A5E0000}"/>
    <cellStyle name="Normal 4 4 3 3 2 2 3 2" xfId="18623" xr:uid="{00000000-0005-0000-0000-00009B5E0000}"/>
    <cellStyle name="Normal 4 4 3 3 2 2 3 2 2" xfId="40268" xr:uid="{00000000-0005-0000-0000-00009C5E0000}"/>
    <cellStyle name="Normal 4 4 3 3 2 2 3 3" xfId="29446" xr:uid="{00000000-0005-0000-0000-00009D5E0000}"/>
    <cellStyle name="Normal 4 4 3 3 2 2 4" xfId="13212" xr:uid="{00000000-0005-0000-0000-00009E5E0000}"/>
    <cellStyle name="Normal 4 4 3 3 2 2 4 2" xfId="34857" xr:uid="{00000000-0005-0000-0000-00009F5E0000}"/>
    <cellStyle name="Normal 4 4 3 3 2 2 5" xfId="24035" xr:uid="{00000000-0005-0000-0000-0000A05E0000}"/>
    <cellStyle name="Normal 4 4 3 3 2 3" xfId="3725" xr:uid="{00000000-0005-0000-0000-0000A15E0000}"/>
    <cellStyle name="Normal 4 4 3 3 2 3 2" xfId="9150" xr:uid="{00000000-0005-0000-0000-0000A25E0000}"/>
    <cellStyle name="Normal 4 4 3 3 2 3 2 2" xfId="19972" xr:uid="{00000000-0005-0000-0000-0000A35E0000}"/>
    <cellStyle name="Normal 4 4 3 3 2 3 2 2 2" xfId="41617" xr:uid="{00000000-0005-0000-0000-0000A45E0000}"/>
    <cellStyle name="Normal 4 4 3 3 2 3 2 3" xfId="30795" xr:uid="{00000000-0005-0000-0000-0000A55E0000}"/>
    <cellStyle name="Normal 4 4 3 3 2 3 3" xfId="14561" xr:uid="{00000000-0005-0000-0000-0000A65E0000}"/>
    <cellStyle name="Normal 4 4 3 3 2 3 3 2" xfId="36206" xr:uid="{00000000-0005-0000-0000-0000A75E0000}"/>
    <cellStyle name="Normal 4 4 3 3 2 3 4" xfId="25384" xr:uid="{00000000-0005-0000-0000-0000A85E0000}"/>
    <cellStyle name="Normal 4 4 3 3 2 4" xfId="6454" xr:uid="{00000000-0005-0000-0000-0000A95E0000}"/>
    <cellStyle name="Normal 4 4 3 3 2 4 2" xfId="17276" xr:uid="{00000000-0005-0000-0000-0000AA5E0000}"/>
    <cellStyle name="Normal 4 4 3 3 2 4 2 2" xfId="38921" xr:uid="{00000000-0005-0000-0000-0000AB5E0000}"/>
    <cellStyle name="Normal 4 4 3 3 2 4 3" xfId="28099" xr:uid="{00000000-0005-0000-0000-0000AC5E0000}"/>
    <cellStyle name="Normal 4 4 3 3 2 5" xfId="11865" xr:uid="{00000000-0005-0000-0000-0000AD5E0000}"/>
    <cellStyle name="Normal 4 4 3 3 2 5 2" xfId="33510" xr:uid="{00000000-0005-0000-0000-0000AE5E0000}"/>
    <cellStyle name="Normal 4 4 3 3 2 6" xfId="22688" xr:uid="{00000000-0005-0000-0000-0000AF5E0000}"/>
    <cellStyle name="Normal 4 4 3 3 3" xfId="1474" xr:uid="{00000000-0005-0000-0000-0000B05E0000}"/>
    <cellStyle name="Normal 4 4 3 3 3 2" xfId="2823" xr:uid="{00000000-0005-0000-0000-0000B15E0000}"/>
    <cellStyle name="Normal 4 4 3 3 3 2 2" xfId="5521" xr:uid="{00000000-0005-0000-0000-0000B25E0000}"/>
    <cellStyle name="Normal 4 4 3 3 3 2 2 2" xfId="10946" xr:uid="{00000000-0005-0000-0000-0000B35E0000}"/>
    <cellStyle name="Normal 4 4 3 3 3 2 2 2 2" xfId="21768" xr:uid="{00000000-0005-0000-0000-0000B45E0000}"/>
    <cellStyle name="Normal 4 4 3 3 3 2 2 2 2 2" xfId="43413" xr:uid="{00000000-0005-0000-0000-0000B55E0000}"/>
    <cellStyle name="Normal 4 4 3 3 3 2 2 2 3" xfId="32591" xr:uid="{00000000-0005-0000-0000-0000B65E0000}"/>
    <cellStyle name="Normal 4 4 3 3 3 2 2 3" xfId="16357" xr:uid="{00000000-0005-0000-0000-0000B75E0000}"/>
    <cellStyle name="Normal 4 4 3 3 3 2 2 3 2" xfId="38002" xr:uid="{00000000-0005-0000-0000-0000B85E0000}"/>
    <cellStyle name="Normal 4 4 3 3 3 2 2 4" xfId="27180" xr:uid="{00000000-0005-0000-0000-0000B95E0000}"/>
    <cellStyle name="Normal 4 4 3 3 3 2 3" xfId="8250" xr:uid="{00000000-0005-0000-0000-0000BA5E0000}"/>
    <cellStyle name="Normal 4 4 3 3 3 2 3 2" xfId="19072" xr:uid="{00000000-0005-0000-0000-0000BB5E0000}"/>
    <cellStyle name="Normal 4 4 3 3 3 2 3 2 2" xfId="40717" xr:uid="{00000000-0005-0000-0000-0000BC5E0000}"/>
    <cellStyle name="Normal 4 4 3 3 3 2 3 3" xfId="29895" xr:uid="{00000000-0005-0000-0000-0000BD5E0000}"/>
    <cellStyle name="Normal 4 4 3 3 3 2 4" xfId="13661" xr:uid="{00000000-0005-0000-0000-0000BE5E0000}"/>
    <cellStyle name="Normal 4 4 3 3 3 2 4 2" xfId="35306" xr:uid="{00000000-0005-0000-0000-0000BF5E0000}"/>
    <cellStyle name="Normal 4 4 3 3 3 2 5" xfId="24484" xr:uid="{00000000-0005-0000-0000-0000C05E0000}"/>
    <cellStyle name="Normal 4 4 3 3 3 3" xfId="4174" xr:uid="{00000000-0005-0000-0000-0000C15E0000}"/>
    <cellStyle name="Normal 4 4 3 3 3 3 2" xfId="9599" xr:uid="{00000000-0005-0000-0000-0000C25E0000}"/>
    <cellStyle name="Normal 4 4 3 3 3 3 2 2" xfId="20421" xr:uid="{00000000-0005-0000-0000-0000C35E0000}"/>
    <cellStyle name="Normal 4 4 3 3 3 3 2 2 2" xfId="42066" xr:uid="{00000000-0005-0000-0000-0000C45E0000}"/>
    <cellStyle name="Normal 4 4 3 3 3 3 2 3" xfId="31244" xr:uid="{00000000-0005-0000-0000-0000C55E0000}"/>
    <cellStyle name="Normal 4 4 3 3 3 3 3" xfId="15010" xr:uid="{00000000-0005-0000-0000-0000C65E0000}"/>
    <cellStyle name="Normal 4 4 3 3 3 3 3 2" xfId="36655" xr:uid="{00000000-0005-0000-0000-0000C75E0000}"/>
    <cellStyle name="Normal 4 4 3 3 3 3 4" xfId="25833" xr:uid="{00000000-0005-0000-0000-0000C85E0000}"/>
    <cellStyle name="Normal 4 4 3 3 3 4" xfId="6903" xr:uid="{00000000-0005-0000-0000-0000C95E0000}"/>
    <cellStyle name="Normal 4 4 3 3 3 4 2" xfId="17725" xr:uid="{00000000-0005-0000-0000-0000CA5E0000}"/>
    <cellStyle name="Normal 4 4 3 3 3 4 2 2" xfId="39370" xr:uid="{00000000-0005-0000-0000-0000CB5E0000}"/>
    <cellStyle name="Normal 4 4 3 3 3 4 3" xfId="28548" xr:uid="{00000000-0005-0000-0000-0000CC5E0000}"/>
    <cellStyle name="Normal 4 4 3 3 3 5" xfId="12314" xr:uid="{00000000-0005-0000-0000-0000CD5E0000}"/>
    <cellStyle name="Normal 4 4 3 3 3 5 2" xfId="33959" xr:uid="{00000000-0005-0000-0000-0000CE5E0000}"/>
    <cellStyle name="Normal 4 4 3 3 3 6" xfId="23137" xr:uid="{00000000-0005-0000-0000-0000CF5E0000}"/>
    <cellStyle name="Normal 4 4 3 3 4" xfId="1925" xr:uid="{00000000-0005-0000-0000-0000D05E0000}"/>
    <cellStyle name="Normal 4 4 3 3 4 2" xfId="4623" xr:uid="{00000000-0005-0000-0000-0000D15E0000}"/>
    <cellStyle name="Normal 4 4 3 3 4 2 2" xfId="10048" xr:uid="{00000000-0005-0000-0000-0000D25E0000}"/>
    <cellStyle name="Normal 4 4 3 3 4 2 2 2" xfId="20870" xr:uid="{00000000-0005-0000-0000-0000D35E0000}"/>
    <cellStyle name="Normal 4 4 3 3 4 2 2 2 2" xfId="42515" xr:uid="{00000000-0005-0000-0000-0000D45E0000}"/>
    <cellStyle name="Normal 4 4 3 3 4 2 2 3" xfId="31693" xr:uid="{00000000-0005-0000-0000-0000D55E0000}"/>
    <cellStyle name="Normal 4 4 3 3 4 2 3" xfId="15459" xr:uid="{00000000-0005-0000-0000-0000D65E0000}"/>
    <cellStyle name="Normal 4 4 3 3 4 2 3 2" xfId="37104" xr:uid="{00000000-0005-0000-0000-0000D75E0000}"/>
    <cellStyle name="Normal 4 4 3 3 4 2 4" xfId="26282" xr:uid="{00000000-0005-0000-0000-0000D85E0000}"/>
    <cellStyle name="Normal 4 4 3 3 4 3" xfId="7352" xr:uid="{00000000-0005-0000-0000-0000D95E0000}"/>
    <cellStyle name="Normal 4 4 3 3 4 3 2" xfId="18174" xr:uid="{00000000-0005-0000-0000-0000DA5E0000}"/>
    <cellStyle name="Normal 4 4 3 3 4 3 2 2" xfId="39819" xr:uid="{00000000-0005-0000-0000-0000DB5E0000}"/>
    <cellStyle name="Normal 4 4 3 3 4 3 3" xfId="28997" xr:uid="{00000000-0005-0000-0000-0000DC5E0000}"/>
    <cellStyle name="Normal 4 4 3 3 4 4" xfId="12763" xr:uid="{00000000-0005-0000-0000-0000DD5E0000}"/>
    <cellStyle name="Normal 4 4 3 3 4 4 2" xfId="34408" xr:uid="{00000000-0005-0000-0000-0000DE5E0000}"/>
    <cellStyle name="Normal 4 4 3 3 4 5" xfId="23586" xr:uid="{00000000-0005-0000-0000-0000DF5E0000}"/>
    <cellStyle name="Normal 4 4 3 3 5" xfId="3276" xr:uid="{00000000-0005-0000-0000-0000E05E0000}"/>
    <cellStyle name="Normal 4 4 3 3 5 2" xfId="8701" xr:uid="{00000000-0005-0000-0000-0000E15E0000}"/>
    <cellStyle name="Normal 4 4 3 3 5 2 2" xfId="19523" xr:uid="{00000000-0005-0000-0000-0000E25E0000}"/>
    <cellStyle name="Normal 4 4 3 3 5 2 2 2" xfId="41168" xr:uid="{00000000-0005-0000-0000-0000E35E0000}"/>
    <cellStyle name="Normal 4 4 3 3 5 2 3" xfId="30346" xr:uid="{00000000-0005-0000-0000-0000E45E0000}"/>
    <cellStyle name="Normal 4 4 3 3 5 3" xfId="14112" xr:uid="{00000000-0005-0000-0000-0000E55E0000}"/>
    <cellStyle name="Normal 4 4 3 3 5 3 2" xfId="35757" xr:uid="{00000000-0005-0000-0000-0000E65E0000}"/>
    <cellStyle name="Normal 4 4 3 3 5 4" xfId="24935" xr:uid="{00000000-0005-0000-0000-0000E75E0000}"/>
    <cellStyle name="Normal 4 4 3 3 6" xfId="6005" xr:uid="{00000000-0005-0000-0000-0000E85E0000}"/>
    <cellStyle name="Normal 4 4 3 3 6 2" xfId="16827" xr:uid="{00000000-0005-0000-0000-0000E95E0000}"/>
    <cellStyle name="Normal 4 4 3 3 6 2 2" xfId="38472" xr:uid="{00000000-0005-0000-0000-0000EA5E0000}"/>
    <cellStyle name="Normal 4 4 3 3 6 3" xfId="27650" xr:uid="{00000000-0005-0000-0000-0000EB5E0000}"/>
    <cellStyle name="Normal 4 4 3 3 7" xfId="11416" xr:uid="{00000000-0005-0000-0000-0000EC5E0000}"/>
    <cellStyle name="Normal 4 4 3 3 7 2" xfId="33061" xr:uid="{00000000-0005-0000-0000-0000ED5E0000}"/>
    <cellStyle name="Normal 4 4 3 3 8" xfId="22239" xr:uid="{00000000-0005-0000-0000-0000EE5E0000}"/>
    <cellStyle name="Normal 4 4 3 4" xfId="726" xr:uid="{00000000-0005-0000-0000-0000EF5E0000}"/>
    <cellStyle name="Normal 4 4 3 4 2" xfId="2075" xr:uid="{00000000-0005-0000-0000-0000F05E0000}"/>
    <cellStyle name="Normal 4 4 3 4 2 2" xfId="4773" xr:uid="{00000000-0005-0000-0000-0000F15E0000}"/>
    <cellStyle name="Normal 4 4 3 4 2 2 2" xfId="10198" xr:uid="{00000000-0005-0000-0000-0000F25E0000}"/>
    <cellStyle name="Normal 4 4 3 4 2 2 2 2" xfId="21020" xr:uid="{00000000-0005-0000-0000-0000F35E0000}"/>
    <cellStyle name="Normal 4 4 3 4 2 2 2 2 2" xfId="42665" xr:uid="{00000000-0005-0000-0000-0000F45E0000}"/>
    <cellStyle name="Normal 4 4 3 4 2 2 2 3" xfId="31843" xr:uid="{00000000-0005-0000-0000-0000F55E0000}"/>
    <cellStyle name="Normal 4 4 3 4 2 2 3" xfId="15609" xr:uid="{00000000-0005-0000-0000-0000F65E0000}"/>
    <cellStyle name="Normal 4 4 3 4 2 2 3 2" xfId="37254" xr:uid="{00000000-0005-0000-0000-0000F75E0000}"/>
    <cellStyle name="Normal 4 4 3 4 2 2 4" xfId="26432" xr:uid="{00000000-0005-0000-0000-0000F85E0000}"/>
    <cellStyle name="Normal 4 4 3 4 2 3" xfId="7502" xr:uid="{00000000-0005-0000-0000-0000F95E0000}"/>
    <cellStyle name="Normal 4 4 3 4 2 3 2" xfId="18324" xr:uid="{00000000-0005-0000-0000-0000FA5E0000}"/>
    <cellStyle name="Normal 4 4 3 4 2 3 2 2" xfId="39969" xr:uid="{00000000-0005-0000-0000-0000FB5E0000}"/>
    <cellStyle name="Normal 4 4 3 4 2 3 3" xfId="29147" xr:uid="{00000000-0005-0000-0000-0000FC5E0000}"/>
    <cellStyle name="Normal 4 4 3 4 2 4" xfId="12913" xr:uid="{00000000-0005-0000-0000-0000FD5E0000}"/>
    <cellStyle name="Normal 4 4 3 4 2 4 2" xfId="34558" xr:uid="{00000000-0005-0000-0000-0000FE5E0000}"/>
    <cellStyle name="Normal 4 4 3 4 2 5" xfId="23736" xr:uid="{00000000-0005-0000-0000-0000FF5E0000}"/>
    <cellStyle name="Normal 4 4 3 4 3" xfId="3426" xr:uid="{00000000-0005-0000-0000-0000005F0000}"/>
    <cellStyle name="Normal 4 4 3 4 3 2" xfId="8851" xr:uid="{00000000-0005-0000-0000-0000015F0000}"/>
    <cellStyle name="Normal 4 4 3 4 3 2 2" xfId="19673" xr:uid="{00000000-0005-0000-0000-0000025F0000}"/>
    <cellStyle name="Normal 4 4 3 4 3 2 2 2" xfId="41318" xr:uid="{00000000-0005-0000-0000-0000035F0000}"/>
    <cellStyle name="Normal 4 4 3 4 3 2 3" xfId="30496" xr:uid="{00000000-0005-0000-0000-0000045F0000}"/>
    <cellStyle name="Normal 4 4 3 4 3 3" xfId="14262" xr:uid="{00000000-0005-0000-0000-0000055F0000}"/>
    <cellStyle name="Normal 4 4 3 4 3 3 2" xfId="35907" xr:uid="{00000000-0005-0000-0000-0000065F0000}"/>
    <cellStyle name="Normal 4 4 3 4 3 4" xfId="25085" xr:uid="{00000000-0005-0000-0000-0000075F0000}"/>
    <cellStyle name="Normal 4 4 3 4 4" xfId="6155" xr:uid="{00000000-0005-0000-0000-0000085F0000}"/>
    <cellStyle name="Normal 4 4 3 4 4 2" xfId="16977" xr:uid="{00000000-0005-0000-0000-0000095F0000}"/>
    <cellStyle name="Normal 4 4 3 4 4 2 2" xfId="38622" xr:uid="{00000000-0005-0000-0000-00000A5F0000}"/>
    <cellStyle name="Normal 4 4 3 4 4 3" xfId="27800" xr:uid="{00000000-0005-0000-0000-00000B5F0000}"/>
    <cellStyle name="Normal 4 4 3 4 5" xfId="11566" xr:uid="{00000000-0005-0000-0000-00000C5F0000}"/>
    <cellStyle name="Normal 4 4 3 4 5 2" xfId="33211" xr:uid="{00000000-0005-0000-0000-00000D5F0000}"/>
    <cellStyle name="Normal 4 4 3 4 6" xfId="22389" xr:uid="{00000000-0005-0000-0000-00000E5F0000}"/>
    <cellStyle name="Normal 4 4 3 5" xfId="1175" xr:uid="{00000000-0005-0000-0000-00000F5F0000}"/>
    <cellStyle name="Normal 4 4 3 5 2" xfId="2524" xr:uid="{00000000-0005-0000-0000-0000105F0000}"/>
    <cellStyle name="Normal 4 4 3 5 2 2" xfId="5222" xr:uid="{00000000-0005-0000-0000-0000115F0000}"/>
    <cellStyle name="Normal 4 4 3 5 2 2 2" xfId="10647" xr:uid="{00000000-0005-0000-0000-0000125F0000}"/>
    <cellStyle name="Normal 4 4 3 5 2 2 2 2" xfId="21469" xr:uid="{00000000-0005-0000-0000-0000135F0000}"/>
    <cellStyle name="Normal 4 4 3 5 2 2 2 2 2" xfId="43114" xr:uid="{00000000-0005-0000-0000-0000145F0000}"/>
    <cellStyle name="Normal 4 4 3 5 2 2 2 3" xfId="32292" xr:uid="{00000000-0005-0000-0000-0000155F0000}"/>
    <cellStyle name="Normal 4 4 3 5 2 2 3" xfId="16058" xr:uid="{00000000-0005-0000-0000-0000165F0000}"/>
    <cellStyle name="Normal 4 4 3 5 2 2 3 2" xfId="37703" xr:uid="{00000000-0005-0000-0000-0000175F0000}"/>
    <cellStyle name="Normal 4 4 3 5 2 2 4" xfId="26881" xr:uid="{00000000-0005-0000-0000-0000185F0000}"/>
    <cellStyle name="Normal 4 4 3 5 2 3" xfId="7951" xr:uid="{00000000-0005-0000-0000-0000195F0000}"/>
    <cellStyle name="Normal 4 4 3 5 2 3 2" xfId="18773" xr:uid="{00000000-0005-0000-0000-00001A5F0000}"/>
    <cellStyle name="Normal 4 4 3 5 2 3 2 2" xfId="40418" xr:uid="{00000000-0005-0000-0000-00001B5F0000}"/>
    <cellStyle name="Normal 4 4 3 5 2 3 3" xfId="29596" xr:uid="{00000000-0005-0000-0000-00001C5F0000}"/>
    <cellStyle name="Normal 4 4 3 5 2 4" xfId="13362" xr:uid="{00000000-0005-0000-0000-00001D5F0000}"/>
    <cellStyle name="Normal 4 4 3 5 2 4 2" xfId="35007" xr:uid="{00000000-0005-0000-0000-00001E5F0000}"/>
    <cellStyle name="Normal 4 4 3 5 2 5" xfId="24185" xr:uid="{00000000-0005-0000-0000-00001F5F0000}"/>
    <cellStyle name="Normal 4 4 3 5 3" xfId="3875" xr:uid="{00000000-0005-0000-0000-0000205F0000}"/>
    <cellStyle name="Normal 4 4 3 5 3 2" xfId="9300" xr:uid="{00000000-0005-0000-0000-0000215F0000}"/>
    <cellStyle name="Normal 4 4 3 5 3 2 2" xfId="20122" xr:uid="{00000000-0005-0000-0000-0000225F0000}"/>
    <cellStyle name="Normal 4 4 3 5 3 2 2 2" xfId="41767" xr:uid="{00000000-0005-0000-0000-0000235F0000}"/>
    <cellStyle name="Normal 4 4 3 5 3 2 3" xfId="30945" xr:uid="{00000000-0005-0000-0000-0000245F0000}"/>
    <cellStyle name="Normal 4 4 3 5 3 3" xfId="14711" xr:uid="{00000000-0005-0000-0000-0000255F0000}"/>
    <cellStyle name="Normal 4 4 3 5 3 3 2" xfId="36356" xr:uid="{00000000-0005-0000-0000-0000265F0000}"/>
    <cellStyle name="Normal 4 4 3 5 3 4" xfId="25534" xr:uid="{00000000-0005-0000-0000-0000275F0000}"/>
    <cellStyle name="Normal 4 4 3 5 4" xfId="6604" xr:uid="{00000000-0005-0000-0000-0000285F0000}"/>
    <cellStyle name="Normal 4 4 3 5 4 2" xfId="17426" xr:uid="{00000000-0005-0000-0000-0000295F0000}"/>
    <cellStyle name="Normal 4 4 3 5 4 2 2" xfId="39071" xr:uid="{00000000-0005-0000-0000-00002A5F0000}"/>
    <cellStyle name="Normal 4 4 3 5 4 3" xfId="28249" xr:uid="{00000000-0005-0000-0000-00002B5F0000}"/>
    <cellStyle name="Normal 4 4 3 5 5" xfId="12015" xr:uid="{00000000-0005-0000-0000-00002C5F0000}"/>
    <cellStyle name="Normal 4 4 3 5 5 2" xfId="33660" xr:uid="{00000000-0005-0000-0000-00002D5F0000}"/>
    <cellStyle name="Normal 4 4 3 5 6" xfId="22838" xr:uid="{00000000-0005-0000-0000-00002E5F0000}"/>
    <cellStyle name="Normal 4 4 3 6" xfId="1626" xr:uid="{00000000-0005-0000-0000-00002F5F0000}"/>
    <cellStyle name="Normal 4 4 3 6 2" xfId="4324" xr:uid="{00000000-0005-0000-0000-0000305F0000}"/>
    <cellStyle name="Normal 4 4 3 6 2 2" xfId="9749" xr:uid="{00000000-0005-0000-0000-0000315F0000}"/>
    <cellStyle name="Normal 4 4 3 6 2 2 2" xfId="20571" xr:uid="{00000000-0005-0000-0000-0000325F0000}"/>
    <cellStyle name="Normal 4 4 3 6 2 2 2 2" xfId="42216" xr:uid="{00000000-0005-0000-0000-0000335F0000}"/>
    <cellStyle name="Normal 4 4 3 6 2 2 3" xfId="31394" xr:uid="{00000000-0005-0000-0000-0000345F0000}"/>
    <cellStyle name="Normal 4 4 3 6 2 3" xfId="15160" xr:uid="{00000000-0005-0000-0000-0000355F0000}"/>
    <cellStyle name="Normal 4 4 3 6 2 3 2" xfId="36805" xr:uid="{00000000-0005-0000-0000-0000365F0000}"/>
    <cellStyle name="Normal 4 4 3 6 2 4" xfId="25983" xr:uid="{00000000-0005-0000-0000-0000375F0000}"/>
    <cellStyle name="Normal 4 4 3 6 3" xfId="7053" xr:uid="{00000000-0005-0000-0000-0000385F0000}"/>
    <cellStyle name="Normal 4 4 3 6 3 2" xfId="17875" xr:uid="{00000000-0005-0000-0000-0000395F0000}"/>
    <cellStyle name="Normal 4 4 3 6 3 2 2" xfId="39520" xr:uid="{00000000-0005-0000-0000-00003A5F0000}"/>
    <cellStyle name="Normal 4 4 3 6 3 3" xfId="28698" xr:uid="{00000000-0005-0000-0000-00003B5F0000}"/>
    <cellStyle name="Normal 4 4 3 6 4" xfId="12464" xr:uid="{00000000-0005-0000-0000-00003C5F0000}"/>
    <cellStyle name="Normal 4 4 3 6 4 2" xfId="34109" xr:uid="{00000000-0005-0000-0000-00003D5F0000}"/>
    <cellStyle name="Normal 4 4 3 6 5" xfId="23287" xr:uid="{00000000-0005-0000-0000-00003E5F0000}"/>
    <cellStyle name="Normal 4 4 3 7" xfId="2977" xr:uid="{00000000-0005-0000-0000-00003F5F0000}"/>
    <cellStyle name="Normal 4 4 3 7 2" xfId="8402" xr:uid="{00000000-0005-0000-0000-0000405F0000}"/>
    <cellStyle name="Normal 4 4 3 7 2 2" xfId="19224" xr:uid="{00000000-0005-0000-0000-0000415F0000}"/>
    <cellStyle name="Normal 4 4 3 7 2 2 2" xfId="40869" xr:uid="{00000000-0005-0000-0000-0000425F0000}"/>
    <cellStyle name="Normal 4 4 3 7 2 3" xfId="30047" xr:uid="{00000000-0005-0000-0000-0000435F0000}"/>
    <cellStyle name="Normal 4 4 3 7 3" xfId="13813" xr:uid="{00000000-0005-0000-0000-0000445F0000}"/>
    <cellStyle name="Normal 4 4 3 7 3 2" xfId="35458" xr:uid="{00000000-0005-0000-0000-0000455F0000}"/>
    <cellStyle name="Normal 4 4 3 7 4" xfId="24636" xr:uid="{00000000-0005-0000-0000-0000465F0000}"/>
    <cellStyle name="Normal 4 4 3 8" xfId="5706" xr:uid="{00000000-0005-0000-0000-0000475F0000}"/>
    <cellStyle name="Normal 4 4 3 8 2" xfId="16528" xr:uid="{00000000-0005-0000-0000-0000485F0000}"/>
    <cellStyle name="Normal 4 4 3 8 2 2" xfId="38173" xr:uid="{00000000-0005-0000-0000-0000495F0000}"/>
    <cellStyle name="Normal 4 4 3 8 3" xfId="27351" xr:uid="{00000000-0005-0000-0000-00004A5F0000}"/>
    <cellStyle name="Normal 4 4 3 9" xfId="11117" xr:uid="{00000000-0005-0000-0000-00004B5F0000}"/>
    <cellStyle name="Normal 4 4 3 9 2" xfId="32762" xr:uid="{00000000-0005-0000-0000-00004C5F0000}"/>
    <cellStyle name="Normal 4 4 4" xfId="360" xr:uid="{00000000-0005-0000-0000-00004D5F0000}"/>
    <cellStyle name="Normal 4 4 4 2" xfId="809" xr:uid="{00000000-0005-0000-0000-00004E5F0000}"/>
    <cellStyle name="Normal 4 4 4 2 2" xfId="2158" xr:uid="{00000000-0005-0000-0000-00004F5F0000}"/>
    <cellStyle name="Normal 4 4 4 2 2 2" xfId="4856" xr:uid="{00000000-0005-0000-0000-0000505F0000}"/>
    <cellStyle name="Normal 4 4 4 2 2 2 2" xfId="10281" xr:uid="{00000000-0005-0000-0000-0000515F0000}"/>
    <cellStyle name="Normal 4 4 4 2 2 2 2 2" xfId="21103" xr:uid="{00000000-0005-0000-0000-0000525F0000}"/>
    <cellStyle name="Normal 4 4 4 2 2 2 2 2 2" xfId="42748" xr:uid="{00000000-0005-0000-0000-0000535F0000}"/>
    <cellStyle name="Normal 4 4 4 2 2 2 2 3" xfId="31926" xr:uid="{00000000-0005-0000-0000-0000545F0000}"/>
    <cellStyle name="Normal 4 4 4 2 2 2 3" xfId="15692" xr:uid="{00000000-0005-0000-0000-0000555F0000}"/>
    <cellStyle name="Normal 4 4 4 2 2 2 3 2" xfId="37337" xr:uid="{00000000-0005-0000-0000-0000565F0000}"/>
    <cellStyle name="Normal 4 4 4 2 2 2 4" xfId="26515" xr:uid="{00000000-0005-0000-0000-0000575F0000}"/>
    <cellStyle name="Normal 4 4 4 2 2 3" xfId="7585" xr:uid="{00000000-0005-0000-0000-0000585F0000}"/>
    <cellStyle name="Normal 4 4 4 2 2 3 2" xfId="18407" xr:uid="{00000000-0005-0000-0000-0000595F0000}"/>
    <cellStyle name="Normal 4 4 4 2 2 3 2 2" xfId="40052" xr:uid="{00000000-0005-0000-0000-00005A5F0000}"/>
    <cellStyle name="Normal 4 4 4 2 2 3 3" xfId="29230" xr:uid="{00000000-0005-0000-0000-00005B5F0000}"/>
    <cellStyle name="Normal 4 4 4 2 2 4" xfId="12996" xr:uid="{00000000-0005-0000-0000-00005C5F0000}"/>
    <cellStyle name="Normal 4 4 4 2 2 4 2" xfId="34641" xr:uid="{00000000-0005-0000-0000-00005D5F0000}"/>
    <cellStyle name="Normal 4 4 4 2 2 5" xfId="23819" xr:uid="{00000000-0005-0000-0000-00005E5F0000}"/>
    <cellStyle name="Normal 4 4 4 2 3" xfId="3509" xr:uid="{00000000-0005-0000-0000-00005F5F0000}"/>
    <cellStyle name="Normal 4 4 4 2 3 2" xfId="8934" xr:uid="{00000000-0005-0000-0000-0000605F0000}"/>
    <cellStyle name="Normal 4 4 4 2 3 2 2" xfId="19756" xr:uid="{00000000-0005-0000-0000-0000615F0000}"/>
    <cellStyle name="Normal 4 4 4 2 3 2 2 2" xfId="41401" xr:uid="{00000000-0005-0000-0000-0000625F0000}"/>
    <cellStyle name="Normal 4 4 4 2 3 2 3" xfId="30579" xr:uid="{00000000-0005-0000-0000-0000635F0000}"/>
    <cellStyle name="Normal 4 4 4 2 3 3" xfId="14345" xr:uid="{00000000-0005-0000-0000-0000645F0000}"/>
    <cellStyle name="Normal 4 4 4 2 3 3 2" xfId="35990" xr:uid="{00000000-0005-0000-0000-0000655F0000}"/>
    <cellStyle name="Normal 4 4 4 2 3 4" xfId="25168" xr:uid="{00000000-0005-0000-0000-0000665F0000}"/>
    <cellStyle name="Normal 4 4 4 2 4" xfId="6238" xr:uid="{00000000-0005-0000-0000-0000675F0000}"/>
    <cellStyle name="Normal 4 4 4 2 4 2" xfId="17060" xr:uid="{00000000-0005-0000-0000-0000685F0000}"/>
    <cellStyle name="Normal 4 4 4 2 4 2 2" xfId="38705" xr:uid="{00000000-0005-0000-0000-0000695F0000}"/>
    <cellStyle name="Normal 4 4 4 2 4 3" xfId="27883" xr:uid="{00000000-0005-0000-0000-00006A5F0000}"/>
    <cellStyle name="Normal 4 4 4 2 5" xfId="11649" xr:uid="{00000000-0005-0000-0000-00006B5F0000}"/>
    <cellStyle name="Normal 4 4 4 2 5 2" xfId="33294" xr:uid="{00000000-0005-0000-0000-00006C5F0000}"/>
    <cellStyle name="Normal 4 4 4 2 6" xfId="22472" xr:uid="{00000000-0005-0000-0000-00006D5F0000}"/>
    <cellStyle name="Normal 4 4 4 3" xfId="1258" xr:uid="{00000000-0005-0000-0000-00006E5F0000}"/>
    <cellStyle name="Normal 4 4 4 3 2" xfId="2607" xr:uid="{00000000-0005-0000-0000-00006F5F0000}"/>
    <cellStyle name="Normal 4 4 4 3 2 2" xfId="5305" xr:uid="{00000000-0005-0000-0000-0000705F0000}"/>
    <cellStyle name="Normal 4 4 4 3 2 2 2" xfId="10730" xr:uid="{00000000-0005-0000-0000-0000715F0000}"/>
    <cellStyle name="Normal 4 4 4 3 2 2 2 2" xfId="21552" xr:uid="{00000000-0005-0000-0000-0000725F0000}"/>
    <cellStyle name="Normal 4 4 4 3 2 2 2 2 2" xfId="43197" xr:uid="{00000000-0005-0000-0000-0000735F0000}"/>
    <cellStyle name="Normal 4 4 4 3 2 2 2 3" xfId="32375" xr:uid="{00000000-0005-0000-0000-0000745F0000}"/>
    <cellStyle name="Normal 4 4 4 3 2 2 3" xfId="16141" xr:uid="{00000000-0005-0000-0000-0000755F0000}"/>
    <cellStyle name="Normal 4 4 4 3 2 2 3 2" xfId="37786" xr:uid="{00000000-0005-0000-0000-0000765F0000}"/>
    <cellStyle name="Normal 4 4 4 3 2 2 4" xfId="26964" xr:uid="{00000000-0005-0000-0000-0000775F0000}"/>
    <cellStyle name="Normal 4 4 4 3 2 3" xfId="8034" xr:uid="{00000000-0005-0000-0000-0000785F0000}"/>
    <cellStyle name="Normal 4 4 4 3 2 3 2" xfId="18856" xr:uid="{00000000-0005-0000-0000-0000795F0000}"/>
    <cellStyle name="Normal 4 4 4 3 2 3 2 2" xfId="40501" xr:uid="{00000000-0005-0000-0000-00007A5F0000}"/>
    <cellStyle name="Normal 4 4 4 3 2 3 3" xfId="29679" xr:uid="{00000000-0005-0000-0000-00007B5F0000}"/>
    <cellStyle name="Normal 4 4 4 3 2 4" xfId="13445" xr:uid="{00000000-0005-0000-0000-00007C5F0000}"/>
    <cellStyle name="Normal 4 4 4 3 2 4 2" xfId="35090" xr:uid="{00000000-0005-0000-0000-00007D5F0000}"/>
    <cellStyle name="Normal 4 4 4 3 2 5" xfId="24268" xr:uid="{00000000-0005-0000-0000-00007E5F0000}"/>
    <cellStyle name="Normal 4 4 4 3 3" xfId="3958" xr:uid="{00000000-0005-0000-0000-00007F5F0000}"/>
    <cellStyle name="Normal 4 4 4 3 3 2" xfId="9383" xr:uid="{00000000-0005-0000-0000-0000805F0000}"/>
    <cellStyle name="Normal 4 4 4 3 3 2 2" xfId="20205" xr:uid="{00000000-0005-0000-0000-0000815F0000}"/>
    <cellStyle name="Normal 4 4 4 3 3 2 2 2" xfId="41850" xr:uid="{00000000-0005-0000-0000-0000825F0000}"/>
    <cellStyle name="Normal 4 4 4 3 3 2 3" xfId="31028" xr:uid="{00000000-0005-0000-0000-0000835F0000}"/>
    <cellStyle name="Normal 4 4 4 3 3 3" xfId="14794" xr:uid="{00000000-0005-0000-0000-0000845F0000}"/>
    <cellStyle name="Normal 4 4 4 3 3 3 2" xfId="36439" xr:uid="{00000000-0005-0000-0000-0000855F0000}"/>
    <cellStyle name="Normal 4 4 4 3 3 4" xfId="25617" xr:uid="{00000000-0005-0000-0000-0000865F0000}"/>
    <cellStyle name="Normal 4 4 4 3 4" xfId="6687" xr:uid="{00000000-0005-0000-0000-0000875F0000}"/>
    <cellStyle name="Normal 4 4 4 3 4 2" xfId="17509" xr:uid="{00000000-0005-0000-0000-0000885F0000}"/>
    <cellStyle name="Normal 4 4 4 3 4 2 2" xfId="39154" xr:uid="{00000000-0005-0000-0000-0000895F0000}"/>
    <cellStyle name="Normal 4 4 4 3 4 3" xfId="28332" xr:uid="{00000000-0005-0000-0000-00008A5F0000}"/>
    <cellStyle name="Normal 4 4 4 3 5" xfId="12098" xr:uid="{00000000-0005-0000-0000-00008B5F0000}"/>
    <cellStyle name="Normal 4 4 4 3 5 2" xfId="33743" xr:uid="{00000000-0005-0000-0000-00008C5F0000}"/>
    <cellStyle name="Normal 4 4 4 3 6" xfId="22921" xr:uid="{00000000-0005-0000-0000-00008D5F0000}"/>
    <cellStyle name="Normal 4 4 4 4" xfId="1709" xr:uid="{00000000-0005-0000-0000-00008E5F0000}"/>
    <cellStyle name="Normal 4 4 4 4 2" xfId="4407" xr:uid="{00000000-0005-0000-0000-00008F5F0000}"/>
    <cellStyle name="Normal 4 4 4 4 2 2" xfId="9832" xr:uid="{00000000-0005-0000-0000-0000905F0000}"/>
    <cellStyle name="Normal 4 4 4 4 2 2 2" xfId="20654" xr:uid="{00000000-0005-0000-0000-0000915F0000}"/>
    <cellStyle name="Normal 4 4 4 4 2 2 2 2" xfId="42299" xr:uid="{00000000-0005-0000-0000-0000925F0000}"/>
    <cellStyle name="Normal 4 4 4 4 2 2 3" xfId="31477" xr:uid="{00000000-0005-0000-0000-0000935F0000}"/>
    <cellStyle name="Normal 4 4 4 4 2 3" xfId="15243" xr:uid="{00000000-0005-0000-0000-0000945F0000}"/>
    <cellStyle name="Normal 4 4 4 4 2 3 2" xfId="36888" xr:uid="{00000000-0005-0000-0000-0000955F0000}"/>
    <cellStyle name="Normal 4 4 4 4 2 4" xfId="26066" xr:uid="{00000000-0005-0000-0000-0000965F0000}"/>
    <cellStyle name="Normal 4 4 4 4 3" xfId="7136" xr:uid="{00000000-0005-0000-0000-0000975F0000}"/>
    <cellStyle name="Normal 4 4 4 4 3 2" xfId="17958" xr:uid="{00000000-0005-0000-0000-0000985F0000}"/>
    <cellStyle name="Normal 4 4 4 4 3 2 2" xfId="39603" xr:uid="{00000000-0005-0000-0000-0000995F0000}"/>
    <cellStyle name="Normal 4 4 4 4 3 3" xfId="28781" xr:uid="{00000000-0005-0000-0000-00009A5F0000}"/>
    <cellStyle name="Normal 4 4 4 4 4" xfId="12547" xr:uid="{00000000-0005-0000-0000-00009B5F0000}"/>
    <cellStyle name="Normal 4 4 4 4 4 2" xfId="34192" xr:uid="{00000000-0005-0000-0000-00009C5F0000}"/>
    <cellStyle name="Normal 4 4 4 4 5" xfId="23370" xr:uid="{00000000-0005-0000-0000-00009D5F0000}"/>
    <cellStyle name="Normal 4 4 4 5" xfId="3060" xr:uid="{00000000-0005-0000-0000-00009E5F0000}"/>
    <cellStyle name="Normal 4 4 4 5 2" xfId="8485" xr:uid="{00000000-0005-0000-0000-00009F5F0000}"/>
    <cellStyle name="Normal 4 4 4 5 2 2" xfId="19307" xr:uid="{00000000-0005-0000-0000-0000A05F0000}"/>
    <cellStyle name="Normal 4 4 4 5 2 2 2" xfId="40952" xr:uid="{00000000-0005-0000-0000-0000A15F0000}"/>
    <cellStyle name="Normal 4 4 4 5 2 3" xfId="30130" xr:uid="{00000000-0005-0000-0000-0000A25F0000}"/>
    <cellStyle name="Normal 4 4 4 5 3" xfId="13896" xr:uid="{00000000-0005-0000-0000-0000A35F0000}"/>
    <cellStyle name="Normal 4 4 4 5 3 2" xfId="35541" xr:uid="{00000000-0005-0000-0000-0000A45F0000}"/>
    <cellStyle name="Normal 4 4 4 5 4" xfId="24719" xr:uid="{00000000-0005-0000-0000-0000A55F0000}"/>
    <cellStyle name="Normal 4 4 4 6" xfId="5789" xr:uid="{00000000-0005-0000-0000-0000A65F0000}"/>
    <cellStyle name="Normal 4 4 4 6 2" xfId="16611" xr:uid="{00000000-0005-0000-0000-0000A75F0000}"/>
    <cellStyle name="Normal 4 4 4 6 2 2" xfId="38256" xr:uid="{00000000-0005-0000-0000-0000A85F0000}"/>
    <cellStyle name="Normal 4 4 4 6 3" xfId="27434" xr:uid="{00000000-0005-0000-0000-0000A95F0000}"/>
    <cellStyle name="Normal 4 4 4 7" xfId="11200" xr:uid="{00000000-0005-0000-0000-0000AA5F0000}"/>
    <cellStyle name="Normal 4 4 4 7 2" xfId="32845" xr:uid="{00000000-0005-0000-0000-0000AB5F0000}"/>
    <cellStyle name="Normal 4 4 4 8" xfId="22023" xr:uid="{00000000-0005-0000-0000-0000AC5F0000}"/>
    <cellStyle name="Normal 4 4 5" xfId="510" xr:uid="{00000000-0005-0000-0000-0000AD5F0000}"/>
    <cellStyle name="Normal 4 4 5 2" xfId="959" xr:uid="{00000000-0005-0000-0000-0000AE5F0000}"/>
    <cellStyle name="Normal 4 4 5 2 2" xfId="2308" xr:uid="{00000000-0005-0000-0000-0000AF5F0000}"/>
    <cellStyle name="Normal 4 4 5 2 2 2" xfId="5006" xr:uid="{00000000-0005-0000-0000-0000B05F0000}"/>
    <cellStyle name="Normal 4 4 5 2 2 2 2" xfId="10431" xr:uid="{00000000-0005-0000-0000-0000B15F0000}"/>
    <cellStyle name="Normal 4 4 5 2 2 2 2 2" xfId="21253" xr:uid="{00000000-0005-0000-0000-0000B25F0000}"/>
    <cellStyle name="Normal 4 4 5 2 2 2 2 2 2" xfId="42898" xr:uid="{00000000-0005-0000-0000-0000B35F0000}"/>
    <cellStyle name="Normal 4 4 5 2 2 2 2 3" xfId="32076" xr:uid="{00000000-0005-0000-0000-0000B45F0000}"/>
    <cellStyle name="Normal 4 4 5 2 2 2 3" xfId="15842" xr:uid="{00000000-0005-0000-0000-0000B55F0000}"/>
    <cellStyle name="Normal 4 4 5 2 2 2 3 2" xfId="37487" xr:uid="{00000000-0005-0000-0000-0000B65F0000}"/>
    <cellStyle name="Normal 4 4 5 2 2 2 4" xfId="26665" xr:uid="{00000000-0005-0000-0000-0000B75F0000}"/>
    <cellStyle name="Normal 4 4 5 2 2 3" xfId="7735" xr:uid="{00000000-0005-0000-0000-0000B85F0000}"/>
    <cellStyle name="Normal 4 4 5 2 2 3 2" xfId="18557" xr:uid="{00000000-0005-0000-0000-0000B95F0000}"/>
    <cellStyle name="Normal 4 4 5 2 2 3 2 2" xfId="40202" xr:uid="{00000000-0005-0000-0000-0000BA5F0000}"/>
    <cellStyle name="Normal 4 4 5 2 2 3 3" xfId="29380" xr:uid="{00000000-0005-0000-0000-0000BB5F0000}"/>
    <cellStyle name="Normal 4 4 5 2 2 4" xfId="13146" xr:uid="{00000000-0005-0000-0000-0000BC5F0000}"/>
    <cellStyle name="Normal 4 4 5 2 2 4 2" xfId="34791" xr:uid="{00000000-0005-0000-0000-0000BD5F0000}"/>
    <cellStyle name="Normal 4 4 5 2 2 5" xfId="23969" xr:uid="{00000000-0005-0000-0000-0000BE5F0000}"/>
    <cellStyle name="Normal 4 4 5 2 3" xfId="3659" xr:uid="{00000000-0005-0000-0000-0000BF5F0000}"/>
    <cellStyle name="Normal 4 4 5 2 3 2" xfId="9084" xr:uid="{00000000-0005-0000-0000-0000C05F0000}"/>
    <cellStyle name="Normal 4 4 5 2 3 2 2" xfId="19906" xr:uid="{00000000-0005-0000-0000-0000C15F0000}"/>
    <cellStyle name="Normal 4 4 5 2 3 2 2 2" xfId="41551" xr:uid="{00000000-0005-0000-0000-0000C25F0000}"/>
    <cellStyle name="Normal 4 4 5 2 3 2 3" xfId="30729" xr:uid="{00000000-0005-0000-0000-0000C35F0000}"/>
    <cellStyle name="Normal 4 4 5 2 3 3" xfId="14495" xr:uid="{00000000-0005-0000-0000-0000C45F0000}"/>
    <cellStyle name="Normal 4 4 5 2 3 3 2" xfId="36140" xr:uid="{00000000-0005-0000-0000-0000C55F0000}"/>
    <cellStyle name="Normal 4 4 5 2 3 4" xfId="25318" xr:uid="{00000000-0005-0000-0000-0000C65F0000}"/>
    <cellStyle name="Normal 4 4 5 2 4" xfId="6388" xr:uid="{00000000-0005-0000-0000-0000C75F0000}"/>
    <cellStyle name="Normal 4 4 5 2 4 2" xfId="17210" xr:uid="{00000000-0005-0000-0000-0000C85F0000}"/>
    <cellStyle name="Normal 4 4 5 2 4 2 2" xfId="38855" xr:uid="{00000000-0005-0000-0000-0000C95F0000}"/>
    <cellStyle name="Normal 4 4 5 2 4 3" xfId="28033" xr:uid="{00000000-0005-0000-0000-0000CA5F0000}"/>
    <cellStyle name="Normal 4 4 5 2 5" xfId="11799" xr:uid="{00000000-0005-0000-0000-0000CB5F0000}"/>
    <cellStyle name="Normal 4 4 5 2 5 2" xfId="33444" xr:uid="{00000000-0005-0000-0000-0000CC5F0000}"/>
    <cellStyle name="Normal 4 4 5 2 6" xfId="22622" xr:uid="{00000000-0005-0000-0000-0000CD5F0000}"/>
    <cellStyle name="Normal 4 4 5 3" xfId="1408" xr:uid="{00000000-0005-0000-0000-0000CE5F0000}"/>
    <cellStyle name="Normal 4 4 5 3 2" xfId="2757" xr:uid="{00000000-0005-0000-0000-0000CF5F0000}"/>
    <cellStyle name="Normal 4 4 5 3 2 2" xfId="5455" xr:uid="{00000000-0005-0000-0000-0000D05F0000}"/>
    <cellStyle name="Normal 4 4 5 3 2 2 2" xfId="10880" xr:uid="{00000000-0005-0000-0000-0000D15F0000}"/>
    <cellStyle name="Normal 4 4 5 3 2 2 2 2" xfId="21702" xr:uid="{00000000-0005-0000-0000-0000D25F0000}"/>
    <cellStyle name="Normal 4 4 5 3 2 2 2 2 2" xfId="43347" xr:uid="{00000000-0005-0000-0000-0000D35F0000}"/>
    <cellStyle name="Normal 4 4 5 3 2 2 2 3" xfId="32525" xr:uid="{00000000-0005-0000-0000-0000D45F0000}"/>
    <cellStyle name="Normal 4 4 5 3 2 2 3" xfId="16291" xr:uid="{00000000-0005-0000-0000-0000D55F0000}"/>
    <cellStyle name="Normal 4 4 5 3 2 2 3 2" xfId="37936" xr:uid="{00000000-0005-0000-0000-0000D65F0000}"/>
    <cellStyle name="Normal 4 4 5 3 2 2 4" xfId="27114" xr:uid="{00000000-0005-0000-0000-0000D75F0000}"/>
    <cellStyle name="Normal 4 4 5 3 2 3" xfId="8184" xr:uid="{00000000-0005-0000-0000-0000D85F0000}"/>
    <cellStyle name="Normal 4 4 5 3 2 3 2" xfId="19006" xr:uid="{00000000-0005-0000-0000-0000D95F0000}"/>
    <cellStyle name="Normal 4 4 5 3 2 3 2 2" xfId="40651" xr:uid="{00000000-0005-0000-0000-0000DA5F0000}"/>
    <cellStyle name="Normal 4 4 5 3 2 3 3" xfId="29829" xr:uid="{00000000-0005-0000-0000-0000DB5F0000}"/>
    <cellStyle name="Normal 4 4 5 3 2 4" xfId="13595" xr:uid="{00000000-0005-0000-0000-0000DC5F0000}"/>
    <cellStyle name="Normal 4 4 5 3 2 4 2" xfId="35240" xr:uid="{00000000-0005-0000-0000-0000DD5F0000}"/>
    <cellStyle name="Normal 4 4 5 3 2 5" xfId="24418" xr:uid="{00000000-0005-0000-0000-0000DE5F0000}"/>
    <cellStyle name="Normal 4 4 5 3 3" xfId="4108" xr:uid="{00000000-0005-0000-0000-0000DF5F0000}"/>
    <cellStyle name="Normal 4 4 5 3 3 2" xfId="9533" xr:uid="{00000000-0005-0000-0000-0000E05F0000}"/>
    <cellStyle name="Normal 4 4 5 3 3 2 2" xfId="20355" xr:uid="{00000000-0005-0000-0000-0000E15F0000}"/>
    <cellStyle name="Normal 4 4 5 3 3 2 2 2" xfId="42000" xr:uid="{00000000-0005-0000-0000-0000E25F0000}"/>
    <cellStyle name="Normal 4 4 5 3 3 2 3" xfId="31178" xr:uid="{00000000-0005-0000-0000-0000E35F0000}"/>
    <cellStyle name="Normal 4 4 5 3 3 3" xfId="14944" xr:uid="{00000000-0005-0000-0000-0000E45F0000}"/>
    <cellStyle name="Normal 4 4 5 3 3 3 2" xfId="36589" xr:uid="{00000000-0005-0000-0000-0000E55F0000}"/>
    <cellStyle name="Normal 4 4 5 3 3 4" xfId="25767" xr:uid="{00000000-0005-0000-0000-0000E65F0000}"/>
    <cellStyle name="Normal 4 4 5 3 4" xfId="6837" xr:uid="{00000000-0005-0000-0000-0000E75F0000}"/>
    <cellStyle name="Normal 4 4 5 3 4 2" xfId="17659" xr:uid="{00000000-0005-0000-0000-0000E85F0000}"/>
    <cellStyle name="Normal 4 4 5 3 4 2 2" xfId="39304" xr:uid="{00000000-0005-0000-0000-0000E95F0000}"/>
    <cellStyle name="Normal 4 4 5 3 4 3" xfId="28482" xr:uid="{00000000-0005-0000-0000-0000EA5F0000}"/>
    <cellStyle name="Normal 4 4 5 3 5" xfId="12248" xr:uid="{00000000-0005-0000-0000-0000EB5F0000}"/>
    <cellStyle name="Normal 4 4 5 3 5 2" xfId="33893" xr:uid="{00000000-0005-0000-0000-0000EC5F0000}"/>
    <cellStyle name="Normal 4 4 5 3 6" xfId="23071" xr:uid="{00000000-0005-0000-0000-0000ED5F0000}"/>
    <cellStyle name="Normal 4 4 5 4" xfId="1859" xr:uid="{00000000-0005-0000-0000-0000EE5F0000}"/>
    <cellStyle name="Normal 4 4 5 4 2" xfId="4557" xr:uid="{00000000-0005-0000-0000-0000EF5F0000}"/>
    <cellStyle name="Normal 4 4 5 4 2 2" xfId="9982" xr:uid="{00000000-0005-0000-0000-0000F05F0000}"/>
    <cellStyle name="Normal 4 4 5 4 2 2 2" xfId="20804" xr:uid="{00000000-0005-0000-0000-0000F15F0000}"/>
    <cellStyle name="Normal 4 4 5 4 2 2 2 2" xfId="42449" xr:uid="{00000000-0005-0000-0000-0000F25F0000}"/>
    <cellStyle name="Normal 4 4 5 4 2 2 3" xfId="31627" xr:uid="{00000000-0005-0000-0000-0000F35F0000}"/>
    <cellStyle name="Normal 4 4 5 4 2 3" xfId="15393" xr:uid="{00000000-0005-0000-0000-0000F45F0000}"/>
    <cellStyle name="Normal 4 4 5 4 2 3 2" xfId="37038" xr:uid="{00000000-0005-0000-0000-0000F55F0000}"/>
    <cellStyle name="Normal 4 4 5 4 2 4" xfId="26216" xr:uid="{00000000-0005-0000-0000-0000F65F0000}"/>
    <cellStyle name="Normal 4 4 5 4 3" xfId="7286" xr:uid="{00000000-0005-0000-0000-0000F75F0000}"/>
    <cellStyle name="Normal 4 4 5 4 3 2" xfId="18108" xr:uid="{00000000-0005-0000-0000-0000F85F0000}"/>
    <cellStyle name="Normal 4 4 5 4 3 2 2" xfId="39753" xr:uid="{00000000-0005-0000-0000-0000F95F0000}"/>
    <cellStyle name="Normal 4 4 5 4 3 3" xfId="28931" xr:uid="{00000000-0005-0000-0000-0000FA5F0000}"/>
    <cellStyle name="Normal 4 4 5 4 4" xfId="12697" xr:uid="{00000000-0005-0000-0000-0000FB5F0000}"/>
    <cellStyle name="Normal 4 4 5 4 4 2" xfId="34342" xr:uid="{00000000-0005-0000-0000-0000FC5F0000}"/>
    <cellStyle name="Normal 4 4 5 4 5" xfId="23520" xr:uid="{00000000-0005-0000-0000-0000FD5F0000}"/>
    <cellStyle name="Normal 4 4 5 5" xfId="3210" xr:uid="{00000000-0005-0000-0000-0000FE5F0000}"/>
    <cellStyle name="Normal 4 4 5 5 2" xfId="8635" xr:uid="{00000000-0005-0000-0000-0000FF5F0000}"/>
    <cellStyle name="Normal 4 4 5 5 2 2" xfId="19457" xr:uid="{00000000-0005-0000-0000-000000600000}"/>
    <cellStyle name="Normal 4 4 5 5 2 2 2" xfId="41102" xr:uid="{00000000-0005-0000-0000-000001600000}"/>
    <cellStyle name="Normal 4 4 5 5 2 3" xfId="30280" xr:uid="{00000000-0005-0000-0000-000002600000}"/>
    <cellStyle name="Normal 4 4 5 5 3" xfId="14046" xr:uid="{00000000-0005-0000-0000-000003600000}"/>
    <cellStyle name="Normal 4 4 5 5 3 2" xfId="35691" xr:uid="{00000000-0005-0000-0000-000004600000}"/>
    <cellStyle name="Normal 4 4 5 5 4" xfId="24869" xr:uid="{00000000-0005-0000-0000-000005600000}"/>
    <cellStyle name="Normal 4 4 5 6" xfId="5939" xr:uid="{00000000-0005-0000-0000-000006600000}"/>
    <cellStyle name="Normal 4 4 5 6 2" xfId="16761" xr:uid="{00000000-0005-0000-0000-000007600000}"/>
    <cellStyle name="Normal 4 4 5 6 2 2" xfId="38406" xr:uid="{00000000-0005-0000-0000-000008600000}"/>
    <cellStyle name="Normal 4 4 5 6 3" xfId="27584" xr:uid="{00000000-0005-0000-0000-000009600000}"/>
    <cellStyle name="Normal 4 4 5 7" xfId="11350" xr:uid="{00000000-0005-0000-0000-00000A600000}"/>
    <cellStyle name="Normal 4 4 5 7 2" xfId="32995" xr:uid="{00000000-0005-0000-0000-00000B600000}"/>
    <cellStyle name="Normal 4 4 5 8" xfId="22173" xr:uid="{00000000-0005-0000-0000-00000C600000}"/>
    <cellStyle name="Normal 4 4 6" xfId="660" xr:uid="{00000000-0005-0000-0000-00000D600000}"/>
    <cellStyle name="Normal 4 4 6 2" xfId="2009" xr:uid="{00000000-0005-0000-0000-00000E600000}"/>
    <cellStyle name="Normal 4 4 6 2 2" xfId="4707" xr:uid="{00000000-0005-0000-0000-00000F600000}"/>
    <cellStyle name="Normal 4 4 6 2 2 2" xfId="10132" xr:uid="{00000000-0005-0000-0000-000010600000}"/>
    <cellStyle name="Normal 4 4 6 2 2 2 2" xfId="20954" xr:uid="{00000000-0005-0000-0000-000011600000}"/>
    <cellStyle name="Normal 4 4 6 2 2 2 2 2" xfId="42599" xr:uid="{00000000-0005-0000-0000-000012600000}"/>
    <cellStyle name="Normal 4 4 6 2 2 2 3" xfId="31777" xr:uid="{00000000-0005-0000-0000-000013600000}"/>
    <cellStyle name="Normal 4 4 6 2 2 3" xfId="15543" xr:uid="{00000000-0005-0000-0000-000014600000}"/>
    <cellStyle name="Normal 4 4 6 2 2 3 2" xfId="37188" xr:uid="{00000000-0005-0000-0000-000015600000}"/>
    <cellStyle name="Normal 4 4 6 2 2 4" xfId="26366" xr:uid="{00000000-0005-0000-0000-000016600000}"/>
    <cellStyle name="Normal 4 4 6 2 3" xfId="7436" xr:uid="{00000000-0005-0000-0000-000017600000}"/>
    <cellStyle name="Normal 4 4 6 2 3 2" xfId="18258" xr:uid="{00000000-0005-0000-0000-000018600000}"/>
    <cellStyle name="Normal 4 4 6 2 3 2 2" xfId="39903" xr:uid="{00000000-0005-0000-0000-000019600000}"/>
    <cellStyle name="Normal 4 4 6 2 3 3" xfId="29081" xr:uid="{00000000-0005-0000-0000-00001A600000}"/>
    <cellStyle name="Normal 4 4 6 2 4" xfId="12847" xr:uid="{00000000-0005-0000-0000-00001B600000}"/>
    <cellStyle name="Normal 4 4 6 2 4 2" xfId="34492" xr:uid="{00000000-0005-0000-0000-00001C600000}"/>
    <cellStyle name="Normal 4 4 6 2 5" xfId="23670" xr:uid="{00000000-0005-0000-0000-00001D600000}"/>
    <cellStyle name="Normal 4 4 6 3" xfId="3360" xr:uid="{00000000-0005-0000-0000-00001E600000}"/>
    <cellStyle name="Normal 4 4 6 3 2" xfId="8785" xr:uid="{00000000-0005-0000-0000-00001F600000}"/>
    <cellStyle name="Normal 4 4 6 3 2 2" xfId="19607" xr:uid="{00000000-0005-0000-0000-000020600000}"/>
    <cellStyle name="Normal 4 4 6 3 2 2 2" xfId="41252" xr:uid="{00000000-0005-0000-0000-000021600000}"/>
    <cellStyle name="Normal 4 4 6 3 2 3" xfId="30430" xr:uid="{00000000-0005-0000-0000-000022600000}"/>
    <cellStyle name="Normal 4 4 6 3 3" xfId="14196" xr:uid="{00000000-0005-0000-0000-000023600000}"/>
    <cellStyle name="Normal 4 4 6 3 3 2" xfId="35841" xr:uid="{00000000-0005-0000-0000-000024600000}"/>
    <cellStyle name="Normal 4 4 6 3 4" xfId="25019" xr:uid="{00000000-0005-0000-0000-000025600000}"/>
    <cellStyle name="Normal 4 4 6 4" xfId="6089" xr:uid="{00000000-0005-0000-0000-000026600000}"/>
    <cellStyle name="Normal 4 4 6 4 2" xfId="16911" xr:uid="{00000000-0005-0000-0000-000027600000}"/>
    <cellStyle name="Normal 4 4 6 4 2 2" xfId="38556" xr:uid="{00000000-0005-0000-0000-000028600000}"/>
    <cellStyle name="Normal 4 4 6 4 3" xfId="27734" xr:uid="{00000000-0005-0000-0000-000029600000}"/>
    <cellStyle name="Normal 4 4 6 5" xfId="11500" xr:uid="{00000000-0005-0000-0000-00002A600000}"/>
    <cellStyle name="Normal 4 4 6 5 2" xfId="33145" xr:uid="{00000000-0005-0000-0000-00002B600000}"/>
    <cellStyle name="Normal 4 4 6 6" xfId="22323" xr:uid="{00000000-0005-0000-0000-00002C600000}"/>
    <cellStyle name="Normal 4 4 7" xfId="1109" xr:uid="{00000000-0005-0000-0000-00002D600000}"/>
    <cellStyle name="Normal 4 4 7 2" xfId="2458" xr:uid="{00000000-0005-0000-0000-00002E600000}"/>
    <cellStyle name="Normal 4 4 7 2 2" xfId="5156" xr:uid="{00000000-0005-0000-0000-00002F600000}"/>
    <cellStyle name="Normal 4 4 7 2 2 2" xfId="10581" xr:uid="{00000000-0005-0000-0000-000030600000}"/>
    <cellStyle name="Normal 4 4 7 2 2 2 2" xfId="21403" xr:uid="{00000000-0005-0000-0000-000031600000}"/>
    <cellStyle name="Normal 4 4 7 2 2 2 2 2" xfId="43048" xr:uid="{00000000-0005-0000-0000-000032600000}"/>
    <cellStyle name="Normal 4 4 7 2 2 2 3" xfId="32226" xr:uid="{00000000-0005-0000-0000-000033600000}"/>
    <cellStyle name="Normal 4 4 7 2 2 3" xfId="15992" xr:uid="{00000000-0005-0000-0000-000034600000}"/>
    <cellStyle name="Normal 4 4 7 2 2 3 2" xfId="37637" xr:uid="{00000000-0005-0000-0000-000035600000}"/>
    <cellStyle name="Normal 4 4 7 2 2 4" xfId="26815" xr:uid="{00000000-0005-0000-0000-000036600000}"/>
    <cellStyle name="Normal 4 4 7 2 3" xfId="7885" xr:uid="{00000000-0005-0000-0000-000037600000}"/>
    <cellStyle name="Normal 4 4 7 2 3 2" xfId="18707" xr:uid="{00000000-0005-0000-0000-000038600000}"/>
    <cellStyle name="Normal 4 4 7 2 3 2 2" xfId="40352" xr:uid="{00000000-0005-0000-0000-000039600000}"/>
    <cellStyle name="Normal 4 4 7 2 3 3" xfId="29530" xr:uid="{00000000-0005-0000-0000-00003A600000}"/>
    <cellStyle name="Normal 4 4 7 2 4" xfId="13296" xr:uid="{00000000-0005-0000-0000-00003B600000}"/>
    <cellStyle name="Normal 4 4 7 2 4 2" xfId="34941" xr:uid="{00000000-0005-0000-0000-00003C600000}"/>
    <cellStyle name="Normal 4 4 7 2 5" xfId="24119" xr:uid="{00000000-0005-0000-0000-00003D600000}"/>
    <cellStyle name="Normal 4 4 7 3" xfId="3809" xr:uid="{00000000-0005-0000-0000-00003E600000}"/>
    <cellStyle name="Normal 4 4 7 3 2" xfId="9234" xr:uid="{00000000-0005-0000-0000-00003F600000}"/>
    <cellStyle name="Normal 4 4 7 3 2 2" xfId="20056" xr:uid="{00000000-0005-0000-0000-000040600000}"/>
    <cellStyle name="Normal 4 4 7 3 2 2 2" xfId="41701" xr:uid="{00000000-0005-0000-0000-000041600000}"/>
    <cellStyle name="Normal 4 4 7 3 2 3" xfId="30879" xr:uid="{00000000-0005-0000-0000-000042600000}"/>
    <cellStyle name="Normal 4 4 7 3 3" xfId="14645" xr:uid="{00000000-0005-0000-0000-000043600000}"/>
    <cellStyle name="Normal 4 4 7 3 3 2" xfId="36290" xr:uid="{00000000-0005-0000-0000-000044600000}"/>
    <cellStyle name="Normal 4 4 7 3 4" xfId="25468" xr:uid="{00000000-0005-0000-0000-000045600000}"/>
    <cellStyle name="Normal 4 4 7 4" xfId="6538" xr:uid="{00000000-0005-0000-0000-000046600000}"/>
    <cellStyle name="Normal 4 4 7 4 2" xfId="17360" xr:uid="{00000000-0005-0000-0000-000047600000}"/>
    <cellStyle name="Normal 4 4 7 4 2 2" xfId="39005" xr:uid="{00000000-0005-0000-0000-000048600000}"/>
    <cellStyle name="Normal 4 4 7 4 3" xfId="28183" xr:uid="{00000000-0005-0000-0000-000049600000}"/>
    <cellStyle name="Normal 4 4 7 5" xfId="11949" xr:uid="{00000000-0005-0000-0000-00004A600000}"/>
    <cellStyle name="Normal 4 4 7 5 2" xfId="33594" xr:uid="{00000000-0005-0000-0000-00004B600000}"/>
    <cellStyle name="Normal 4 4 7 6" xfId="22772" xr:uid="{00000000-0005-0000-0000-00004C600000}"/>
    <cellStyle name="Normal 4 4 8" xfId="1560" xr:uid="{00000000-0005-0000-0000-00004D600000}"/>
    <cellStyle name="Normal 4 4 8 2" xfId="4258" xr:uid="{00000000-0005-0000-0000-00004E600000}"/>
    <cellStyle name="Normal 4 4 8 2 2" xfId="9683" xr:uid="{00000000-0005-0000-0000-00004F600000}"/>
    <cellStyle name="Normal 4 4 8 2 2 2" xfId="20505" xr:uid="{00000000-0005-0000-0000-000050600000}"/>
    <cellStyle name="Normal 4 4 8 2 2 2 2" xfId="42150" xr:uid="{00000000-0005-0000-0000-000051600000}"/>
    <cellStyle name="Normal 4 4 8 2 2 3" xfId="31328" xr:uid="{00000000-0005-0000-0000-000052600000}"/>
    <cellStyle name="Normal 4 4 8 2 3" xfId="15094" xr:uid="{00000000-0005-0000-0000-000053600000}"/>
    <cellStyle name="Normal 4 4 8 2 3 2" xfId="36739" xr:uid="{00000000-0005-0000-0000-000054600000}"/>
    <cellStyle name="Normal 4 4 8 2 4" xfId="25917" xr:uid="{00000000-0005-0000-0000-000055600000}"/>
    <cellStyle name="Normal 4 4 8 3" xfId="6987" xr:uid="{00000000-0005-0000-0000-000056600000}"/>
    <cellStyle name="Normal 4 4 8 3 2" xfId="17809" xr:uid="{00000000-0005-0000-0000-000057600000}"/>
    <cellStyle name="Normal 4 4 8 3 2 2" xfId="39454" xr:uid="{00000000-0005-0000-0000-000058600000}"/>
    <cellStyle name="Normal 4 4 8 3 3" xfId="28632" xr:uid="{00000000-0005-0000-0000-000059600000}"/>
    <cellStyle name="Normal 4 4 8 4" xfId="12398" xr:uid="{00000000-0005-0000-0000-00005A600000}"/>
    <cellStyle name="Normal 4 4 8 4 2" xfId="34043" xr:uid="{00000000-0005-0000-0000-00005B600000}"/>
    <cellStyle name="Normal 4 4 8 5" xfId="23221" xr:uid="{00000000-0005-0000-0000-00005C600000}"/>
    <cellStyle name="Normal 4 4 9" xfId="2911" xr:uid="{00000000-0005-0000-0000-00005D600000}"/>
    <cellStyle name="Normal 4 4 9 2" xfId="8336" xr:uid="{00000000-0005-0000-0000-00005E600000}"/>
    <cellStyle name="Normal 4 4 9 2 2" xfId="19158" xr:uid="{00000000-0005-0000-0000-00005F600000}"/>
    <cellStyle name="Normal 4 4 9 2 2 2" xfId="40803" xr:uid="{00000000-0005-0000-0000-000060600000}"/>
    <cellStyle name="Normal 4 4 9 2 3" xfId="29981" xr:uid="{00000000-0005-0000-0000-000061600000}"/>
    <cellStyle name="Normal 4 4 9 3" xfId="13747" xr:uid="{00000000-0005-0000-0000-000062600000}"/>
    <cellStyle name="Normal 4 4 9 3 2" xfId="35392" xr:uid="{00000000-0005-0000-0000-000063600000}"/>
    <cellStyle name="Normal 4 4 9 4" xfId="24570" xr:uid="{00000000-0005-0000-0000-000064600000}"/>
    <cellStyle name="Normal 4 5" xfId="254" xr:uid="{00000000-0005-0000-0000-000065600000}"/>
    <cellStyle name="Normal 4 6" xfId="255" xr:uid="{00000000-0005-0000-0000-000066600000}"/>
    <cellStyle name="Normal 4 7" xfId="256" xr:uid="{00000000-0005-0000-0000-000067600000}"/>
    <cellStyle name="Normal 4 8" xfId="257" xr:uid="{00000000-0005-0000-0000-000068600000}"/>
    <cellStyle name="Normal 4 8 10" xfId="21942" xr:uid="{00000000-0005-0000-0000-000069600000}"/>
    <cellStyle name="Normal 4 8 2" xfId="428" xr:uid="{00000000-0005-0000-0000-00006A600000}"/>
    <cellStyle name="Normal 4 8 2 2" xfId="877" xr:uid="{00000000-0005-0000-0000-00006B600000}"/>
    <cellStyle name="Normal 4 8 2 2 2" xfId="2226" xr:uid="{00000000-0005-0000-0000-00006C600000}"/>
    <cellStyle name="Normal 4 8 2 2 2 2" xfId="4924" xr:uid="{00000000-0005-0000-0000-00006D600000}"/>
    <cellStyle name="Normal 4 8 2 2 2 2 2" xfId="10349" xr:uid="{00000000-0005-0000-0000-00006E600000}"/>
    <cellStyle name="Normal 4 8 2 2 2 2 2 2" xfId="21171" xr:uid="{00000000-0005-0000-0000-00006F600000}"/>
    <cellStyle name="Normal 4 8 2 2 2 2 2 2 2" xfId="42816" xr:uid="{00000000-0005-0000-0000-000070600000}"/>
    <cellStyle name="Normal 4 8 2 2 2 2 2 3" xfId="31994" xr:uid="{00000000-0005-0000-0000-000071600000}"/>
    <cellStyle name="Normal 4 8 2 2 2 2 3" xfId="15760" xr:uid="{00000000-0005-0000-0000-000072600000}"/>
    <cellStyle name="Normal 4 8 2 2 2 2 3 2" xfId="37405" xr:uid="{00000000-0005-0000-0000-000073600000}"/>
    <cellStyle name="Normal 4 8 2 2 2 2 4" xfId="26583" xr:uid="{00000000-0005-0000-0000-000074600000}"/>
    <cellStyle name="Normal 4 8 2 2 2 3" xfId="7653" xr:uid="{00000000-0005-0000-0000-000075600000}"/>
    <cellStyle name="Normal 4 8 2 2 2 3 2" xfId="18475" xr:uid="{00000000-0005-0000-0000-000076600000}"/>
    <cellStyle name="Normal 4 8 2 2 2 3 2 2" xfId="40120" xr:uid="{00000000-0005-0000-0000-000077600000}"/>
    <cellStyle name="Normal 4 8 2 2 2 3 3" xfId="29298" xr:uid="{00000000-0005-0000-0000-000078600000}"/>
    <cellStyle name="Normal 4 8 2 2 2 4" xfId="13064" xr:uid="{00000000-0005-0000-0000-000079600000}"/>
    <cellStyle name="Normal 4 8 2 2 2 4 2" xfId="34709" xr:uid="{00000000-0005-0000-0000-00007A600000}"/>
    <cellStyle name="Normal 4 8 2 2 2 5" xfId="23887" xr:uid="{00000000-0005-0000-0000-00007B600000}"/>
    <cellStyle name="Normal 4 8 2 2 3" xfId="3577" xr:uid="{00000000-0005-0000-0000-00007C600000}"/>
    <cellStyle name="Normal 4 8 2 2 3 2" xfId="9002" xr:uid="{00000000-0005-0000-0000-00007D600000}"/>
    <cellStyle name="Normal 4 8 2 2 3 2 2" xfId="19824" xr:uid="{00000000-0005-0000-0000-00007E600000}"/>
    <cellStyle name="Normal 4 8 2 2 3 2 2 2" xfId="41469" xr:uid="{00000000-0005-0000-0000-00007F600000}"/>
    <cellStyle name="Normal 4 8 2 2 3 2 3" xfId="30647" xr:uid="{00000000-0005-0000-0000-000080600000}"/>
    <cellStyle name="Normal 4 8 2 2 3 3" xfId="14413" xr:uid="{00000000-0005-0000-0000-000081600000}"/>
    <cellStyle name="Normal 4 8 2 2 3 3 2" xfId="36058" xr:uid="{00000000-0005-0000-0000-000082600000}"/>
    <cellStyle name="Normal 4 8 2 2 3 4" xfId="25236" xr:uid="{00000000-0005-0000-0000-000083600000}"/>
    <cellStyle name="Normal 4 8 2 2 4" xfId="6306" xr:uid="{00000000-0005-0000-0000-000084600000}"/>
    <cellStyle name="Normal 4 8 2 2 4 2" xfId="17128" xr:uid="{00000000-0005-0000-0000-000085600000}"/>
    <cellStyle name="Normal 4 8 2 2 4 2 2" xfId="38773" xr:uid="{00000000-0005-0000-0000-000086600000}"/>
    <cellStyle name="Normal 4 8 2 2 4 3" xfId="27951" xr:uid="{00000000-0005-0000-0000-000087600000}"/>
    <cellStyle name="Normal 4 8 2 2 5" xfId="11717" xr:uid="{00000000-0005-0000-0000-000088600000}"/>
    <cellStyle name="Normal 4 8 2 2 5 2" xfId="33362" xr:uid="{00000000-0005-0000-0000-000089600000}"/>
    <cellStyle name="Normal 4 8 2 2 6" xfId="22540" xr:uid="{00000000-0005-0000-0000-00008A600000}"/>
    <cellStyle name="Normal 4 8 2 3" xfId="1326" xr:uid="{00000000-0005-0000-0000-00008B600000}"/>
    <cellStyle name="Normal 4 8 2 3 2" xfId="2675" xr:uid="{00000000-0005-0000-0000-00008C600000}"/>
    <cellStyle name="Normal 4 8 2 3 2 2" xfId="5373" xr:uid="{00000000-0005-0000-0000-00008D600000}"/>
    <cellStyle name="Normal 4 8 2 3 2 2 2" xfId="10798" xr:uid="{00000000-0005-0000-0000-00008E600000}"/>
    <cellStyle name="Normal 4 8 2 3 2 2 2 2" xfId="21620" xr:uid="{00000000-0005-0000-0000-00008F600000}"/>
    <cellStyle name="Normal 4 8 2 3 2 2 2 2 2" xfId="43265" xr:uid="{00000000-0005-0000-0000-000090600000}"/>
    <cellStyle name="Normal 4 8 2 3 2 2 2 3" xfId="32443" xr:uid="{00000000-0005-0000-0000-000091600000}"/>
    <cellStyle name="Normal 4 8 2 3 2 2 3" xfId="16209" xr:uid="{00000000-0005-0000-0000-000092600000}"/>
    <cellStyle name="Normal 4 8 2 3 2 2 3 2" xfId="37854" xr:uid="{00000000-0005-0000-0000-000093600000}"/>
    <cellStyle name="Normal 4 8 2 3 2 2 4" xfId="27032" xr:uid="{00000000-0005-0000-0000-000094600000}"/>
    <cellStyle name="Normal 4 8 2 3 2 3" xfId="8102" xr:uid="{00000000-0005-0000-0000-000095600000}"/>
    <cellStyle name="Normal 4 8 2 3 2 3 2" xfId="18924" xr:uid="{00000000-0005-0000-0000-000096600000}"/>
    <cellStyle name="Normal 4 8 2 3 2 3 2 2" xfId="40569" xr:uid="{00000000-0005-0000-0000-000097600000}"/>
    <cellStyle name="Normal 4 8 2 3 2 3 3" xfId="29747" xr:uid="{00000000-0005-0000-0000-000098600000}"/>
    <cellStyle name="Normal 4 8 2 3 2 4" xfId="13513" xr:uid="{00000000-0005-0000-0000-000099600000}"/>
    <cellStyle name="Normal 4 8 2 3 2 4 2" xfId="35158" xr:uid="{00000000-0005-0000-0000-00009A600000}"/>
    <cellStyle name="Normal 4 8 2 3 2 5" xfId="24336" xr:uid="{00000000-0005-0000-0000-00009B600000}"/>
    <cellStyle name="Normal 4 8 2 3 3" xfId="4026" xr:uid="{00000000-0005-0000-0000-00009C600000}"/>
    <cellStyle name="Normal 4 8 2 3 3 2" xfId="9451" xr:uid="{00000000-0005-0000-0000-00009D600000}"/>
    <cellStyle name="Normal 4 8 2 3 3 2 2" xfId="20273" xr:uid="{00000000-0005-0000-0000-00009E600000}"/>
    <cellStyle name="Normal 4 8 2 3 3 2 2 2" xfId="41918" xr:uid="{00000000-0005-0000-0000-00009F600000}"/>
    <cellStyle name="Normal 4 8 2 3 3 2 3" xfId="31096" xr:uid="{00000000-0005-0000-0000-0000A0600000}"/>
    <cellStyle name="Normal 4 8 2 3 3 3" xfId="14862" xr:uid="{00000000-0005-0000-0000-0000A1600000}"/>
    <cellStyle name="Normal 4 8 2 3 3 3 2" xfId="36507" xr:uid="{00000000-0005-0000-0000-0000A2600000}"/>
    <cellStyle name="Normal 4 8 2 3 3 4" xfId="25685" xr:uid="{00000000-0005-0000-0000-0000A3600000}"/>
    <cellStyle name="Normal 4 8 2 3 4" xfId="6755" xr:uid="{00000000-0005-0000-0000-0000A4600000}"/>
    <cellStyle name="Normal 4 8 2 3 4 2" xfId="17577" xr:uid="{00000000-0005-0000-0000-0000A5600000}"/>
    <cellStyle name="Normal 4 8 2 3 4 2 2" xfId="39222" xr:uid="{00000000-0005-0000-0000-0000A6600000}"/>
    <cellStyle name="Normal 4 8 2 3 4 3" xfId="28400" xr:uid="{00000000-0005-0000-0000-0000A7600000}"/>
    <cellStyle name="Normal 4 8 2 3 5" xfId="12166" xr:uid="{00000000-0005-0000-0000-0000A8600000}"/>
    <cellStyle name="Normal 4 8 2 3 5 2" xfId="33811" xr:uid="{00000000-0005-0000-0000-0000A9600000}"/>
    <cellStyle name="Normal 4 8 2 3 6" xfId="22989" xr:uid="{00000000-0005-0000-0000-0000AA600000}"/>
    <cellStyle name="Normal 4 8 2 4" xfId="1777" xr:uid="{00000000-0005-0000-0000-0000AB600000}"/>
    <cellStyle name="Normal 4 8 2 4 2" xfId="4475" xr:uid="{00000000-0005-0000-0000-0000AC600000}"/>
    <cellStyle name="Normal 4 8 2 4 2 2" xfId="9900" xr:uid="{00000000-0005-0000-0000-0000AD600000}"/>
    <cellStyle name="Normal 4 8 2 4 2 2 2" xfId="20722" xr:uid="{00000000-0005-0000-0000-0000AE600000}"/>
    <cellStyle name="Normal 4 8 2 4 2 2 2 2" xfId="42367" xr:uid="{00000000-0005-0000-0000-0000AF600000}"/>
    <cellStyle name="Normal 4 8 2 4 2 2 3" xfId="31545" xr:uid="{00000000-0005-0000-0000-0000B0600000}"/>
    <cellStyle name="Normal 4 8 2 4 2 3" xfId="15311" xr:uid="{00000000-0005-0000-0000-0000B1600000}"/>
    <cellStyle name="Normal 4 8 2 4 2 3 2" xfId="36956" xr:uid="{00000000-0005-0000-0000-0000B2600000}"/>
    <cellStyle name="Normal 4 8 2 4 2 4" xfId="26134" xr:uid="{00000000-0005-0000-0000-0000B3600000}"/>
    <cellStyle name="Normal 4 8 2 4 3" xfId="7204" xr:uid="{00000000-0005-0000-0000-0000B4600000}"/>
    <cellStyle name="Normal 4 8 2 4 3 2" xfId="18026" xr:uid="{00000000-0005-0000-0000-0000B5600000}"/>
    <cellStyle name="Normal 4 8 2 4 3 2 2" xfId="39671" xr:uid="{00000000-0005-0000-0000-0000B6600000}"/>
    <cellStyle name="Normal 4 8 2 4 3 3" xfId="28849" xr:uid="{00000000-0005-0000-0000-0000B7600000}"/>
    <cellStyle name="Normal 4 8 2 4 4" xfId="12615" xr:uid="{00000000-0005-0000-0000-0000B8600000}"/>
    <cellStyle name="Normal 4 8 2 4 4 2" xfId="34260" xr:uid="{00000000-0005-0000-0000-0000B9600000}"/>
    <cellStyle name="Normal 4 8 2 4 5" xfId="23438" xr:uid="{00000000-0005-0000-0000-0000BA600000}"/>
    <cellStyle name="Normal 4 8 2 5" xfId="3128" xr:uid="{00000000-0005-0000-0000-0000BB600000}"/>
    <cellStyle name="Normal 4 8 2 5 2" xfId="8553" xr:uid="{00000000-0005-0000-0000-0000BC600000}"/>
    <cellStyle name="Normal 4 8 2 5 2 2" xfId="19375" xr:uid="{00000000-0005-0000-0000-0000BD600000}"/>
    <cellStyle name="Normal 4 8 2 5 2 2 2" xfId="41020" xr:uid="{00000000-0005-0000-0000-0000BE600000}"/>
    <cellStyle name="Normal 4 8 2 5 2 3" xfId="30198" xr:uid="{00000000-0005-0000-0000-0000BF600000}"/>
    <cellStyle name="Normal 4 8 2 5 3" xfId="13964" xr:uid="{00000000-0005-0000-0000-0000C0600000}"/>
    <cellStyle name="Normal 4 8 2 5 3 2" xfId="35609" xr:uid="{00000000-0005-0000-0000-0000C1600000}"/>
    <cellStyle name="Normal 4 8 2 5 4" xfId="24787" xr:uid="{00000000-0005-0000-0000-0000C2600000}"/>
    <cellStyle name="Normal 4 8 2 6" xfId="5857" xr:uid="{00000000-0005-0000-0000-0000C3600000}"/>
    <cellStyle name="Normal 4 8 2 6 2" xfId="16679" xr:uid="{00000000-0005-0000-0000-0000C4600000}"/>
    <cellStyle name="Normal 4 8 2 6 2 2" xfId="38324" xr:uid="{00000000-0005-0000-0000-0000C5600000}"/>
    <cellStyle name="Normal 4 8 2 6 3" xfId="27502" xr:uid="{00000000-0005-0000-0000-0000C6600000}"/>
    <cellStyle name="Normal 4 8 2 7" xfId="11268" xr:uid="{00000000-0005-0000-0000-0000C7600000}"/>
    <cellStyle name="Normal 4 8 2 7 2" xfId="32913" xr:uid="{00000000-0005-0000-0000-0000C8600000}"/>
    <cellStyle name="Normal 4 8 2 8" xfId="22091" xr:uid="{00000000-0005-0000-0000-0000C9600000}"/>
    <cellStyle name="Normal 4 8 3" xfId="578" xr:uid="{00000000-0005-0000-0000-0000CA600000}"/>
    <cellStyle name="Normal 4 8 3 2" xfId="1027" xr:uid="{00000000-0005-0000-0000-0000CB600000}"/>
    <cellStyle name="Normal 4 8 3 2 2" xfId="2376" xr:uid="{00000000-0005-0000-0000-0000CC600000}"/>
    <cellStyle name="Normal 4 8 3 2 2 2" xfId="5074" xr:uid="{00000000-0005-0000-0000-0000CD600000}"/>
    <cellStyle name="Normal 4 8 3 2 2 2 2" xfId="10499" xr:uid="{00000000-0005-0000-0000-0000CE600000}"/>
    <cellStyle name="Normal 4 8 3 2 2 2 2 2" xfId="21321" xr:uid="{00000000-0005-0000-0000-0000CF600000}"/>
    <cellStyle name="Normal 4 8 3 2 2 2 2 2 2" xfId="42966" xr:uid="{00000000-0005-0000-0000-0000D0600000}"/>
    <cellStyle name="Normal 4 8 3 2 2 2 2 3" xfId="32144" xr:uid="{00000000-0005-0000-0000-0000D1600000}"/>
    <cellStyle name="Normal 4 8 3 2 2 2 3" xfId="15910" xr:uid="{00000000-0005-0000-0000-0000D2600000}"/>
    <cellStyle name="Normal 4 8 3 2 2 2 3 2" xfId="37555" xr:uid="{00000000-0005-0000-0000-0000D3600000}"/>
    <cellStyle name="Normal 4 8 3 2 2 2 4" xfId="26733" xr:uid="{00000000-0005-0000-0000-0000D4600000}"/>
    <cellStyle name="Normal 4 8 3 2 2 3" xfId="7803" xr:uid="{00000000-0005-0000-0000-0000D5600000}"/>
    <cellStyle name="Normal 4 8 3 2 2 3 2" xfId="18625" xr:uid="{00000000-0005-0000-0000-0000D6600000}"/>
    <cellStyle name="Normal 4 8 3 2 2 3 2 2" xfId="40270" xr:uid="{00000000-0005-0000-0000-0000D7600000}"/>
    <cellStyle name="Normal 4 8 3 2 2 3 3" xfId="29448" xr:uid="{00000000-0005-0000-0000-0000D8600000}"/>
    <cellStyle name="Normal 4 8 3 2 2 4" xfId="13214" xr:uid="{00000000-0005-0000-0000-0000D9600000}"/>
    <cellStyle name="Normal 4 8 3 2 2 4 2" xfId="34859" xr:uid="{00000000-0005-0000-0000-0000DA600000}"/>
    <cellStyle name="Normal 4 8 3 2 2 5" xfId="24037" xr:uid="{00000000-0005-0000-0000-0000DB600000}"/>
    <cellStyle name="Normal 4 8 3 2 3" xfId="3727" xr:uid="{00000000-0005-0000-0000-0000DC600000}"/>
    <cellStyle name="Normal 4 8 3 2 3 2" xfId="9152" xr:uid="{00000000-0005-0000-0000-0000DD600000}"/>
    <cellStyle name="Normal 4 8 3 2 3 2 2" xfId="19974" xr:uid="{00000000-0005-0000-0000-0000DE600000}"/>
    <cellStyle name="Normal 4 8 3 2 3 2 2 2" xfId="41619" xr:uid="{00000000-0005-0000-0000-0000DF600000}"/>
    <cellStyle name="Normal 4 8 3 2 3 2 3" xfId="30797" xr:uid="{00000000-0005-0000-0000-0000E0600000}"/>
    <cellStyle name="Normal 4 8 3 2 3 3" xfId="14563" xr:uid="{00000000-0005-0000-0000-0000E1600000}"/>
    <cellStyle name="Normal 4 8 3 2 3 3 2" xfId="36208" xr:uid="{00000000-0005-0000-0000-0000E2600000}"/>
    <cellStyle name="Normal 4 8 3 2 3 4" xfId="25386" xr:uid="{00000000-0005-0000-0000-0000E3600000}"/>
    <cellStyle name="Normal 4 8 3 2 4" xfId="6456" xr:uid="{00000000-0005-0000-0000-0000E4600000}"/>
    <cellStyle name="Normal 4 8 3 2 4 2" xfId="17278" xr:uid="{00000000-0005-0000-0000-0000E5600000}"/>
    <cellStyle name="Normal 4 8 3 2 4 2 2" xfId="38923" xr:uid="{00000000-0005-0000-0000-0000E6600000}"/>
    <cellStyle name="Normal 4 8 3 2 4 3" xfId="28101" xr:uid="{00000000-0005-0000-0000-0000E7600000}"/>
    <cellStyle name="Normal 4 8 3 2 5" xfId="11867" xr:uid="{00000000-0005-0000-0000-0000E8600000}"/>
    <cellStyle name="Normal 4 8 3 2 5 2" xfId="33512" xr:uid="{00000000-0005-0000-0000-0000E9600000}"/>
    <cellStyle name="Normal 4 8 3 2 6" xfId="22690" xr:uid="{00000000-0005-0000-0000-0000EA600000}"/>
    <cellStyle name="Normal 4 8 3 3" xfId="1476" xr:uid="{00000000-0005-0000-0000-0000EB600000}"/>
    <cellStyle name="Normal 4 8 3 3 2" xfId="2825" xr:uid="{00000000-0005-0000-0000-0000EC600000}"/>
    <cellStyle name="Normal 4 8 3 3 2 2" xfId="5523" xr:uid="{00000000-0005-0000-0000-0000ED600000}"/>
    <cellStyle name="Normal 4 8 3 3 2 2 2" xfId="10948" xr:uid="{00000000-0005-0000-0000-0000EE600000}"/>
    <cellStyle name="Normal 4 8 3 3 2 2 2 2" xfId="21770" xr:uid="{00000000-0005-0000-0000-0000EF600000}"/>
    <cellStyle name="Normal 4 8 3 3 2 2 2 2 2" xfId="43415" xr:uid="{00000000-0005-0000-0000-0000F0600000}"/>
    <cellStyle name="Normal 4 8 3 3 2 2 2 3" xfId="32593" xr:uid="{00000000-0005-0000-0000-0000F1600000}"/>
    <cellStyle name="Normal 4 8 3 3 2 2 3" xfId="16359" xr:uid="{00000000-0005-0000-0000-0000F2600000}"/>
    <cellStyle name="Normal 4 8 3 3 2 2 3 2" xfId="38004" xr:uid="{00000000-0005-0000-0000-0000F3600000}"/>
    <cellStyle name="Normal 4 8 3 3 2 2 4" xfId="27182" xr:uid="{00000000-0005-0000-0000-0000F4600000}"/>
    <cellStyle name="Normal 4 8 3 3 2 3" xfId="8252" xr:uid="{00000000-0005-0000-0000-0000F5600000}"/>
    <cellStyle name="Normal 4 8 3 3 2 3 2" xfId="19074" xr:uid="{00000000-0005-0000-0000-0000F6600000}"/>
    <cellStyle name="Normal 4 8 3 3 2 3 2 2" xfId="40719" xr:uid="{00000000-0005-0000-0000-0000F7600000}"/>
    <cellStyle name="Normal 4 8 3 3 2 3 3" xfId="29897" xr:uid="{00000000-0005-0000-0000-0000F8600000}"/>
    <cellStyle name="Normal 4 8 3 3 2 4" xfId="13663" xr:uid="{00000000-0005-0000-0000-0000F9600000}"/>
    <cellStyle name="Normal 4 8 3 3 2 4 2" xfId="35308" xr:uid="{00000000-0005-0000-0000-0000FA600000}"/>
    <cellStyle name="Normal 4 8 3 3 2 5" xfId="24486" xr:uid="{00000000-0005-0000-0000-0000FB600000}"/>
    <cellStyle name="Normal 4 8 3 3 3" xfId="4176" xr:uid="{00000000-0005-0000-0000-0000FC600000}"/>
    <cellStyle name="Normal 4 8 3 3 3 2" xfId="9601" xr:uid="{00000000-0005-0000-0000-0000FD600000}"/>
    <cellStyle name="Normal 4 8 3 3 3 2 2" xfId="20423" xr:uid="{00000000-0005-0000-0000-0000FE600000}"/>
    <cellStyle name="Normal 4 8 3 3 3 2 2 2" xfId="42068" xr:uid="{00000000-0005-0000-0000-0000FF600000}"/>
    <cellStyle name="Normal 4 8 3 3 3 2 3" xfId="31246" xr:uid="{00000000-0005-0000-0000-000000610000}"/>
    <cellStyle name="Normal 4 8 3 3 3 3" xfId="15012" xr:uid="{00000000-0005-0000-0000-000001610000}"/>
    <cellStyle name="Normal 4 8 3 3 3 3 2" xfId="36657" xr:uid="{00000000-0005-0000-0000-000002610000}"/>
    <cellStyle name="Normal 4 8 3 3 3 4" xfId="25835" xr:uid="{00000000-0005-0000-0000-000003610000}"/>
    <cellStyle name="Normal 4 8 3 3 4" xfId="6905" xr:uid="{00000000-0005-0000-0000-000004610000}"/>
    <cellStyle name="Normal 4 8 3 3 4 2" xfId="17727" xr:uid="{00000000-0005-0000-0000-000005610000}"/>
    <cellStyle name="Normal 4 8 3 3 4 2 2" xfId="39372" xr:uid="{00000000-0005-0000-0000-000006610000}"/>
    <cellStyle name="Normal 4 8 3 3 4 3" xfId="28550" xr:uid="{00000000-0005-0000-0000-000007610000}"/>
    <cellStyle name="Normal 4 8 3 3 5" xfId="12316" xr:uid="{00000000-0005-0000-0000-000008610000}"/>
    <cellStyle name="Normal 4 8 3 3 5 2" xfId="33961" xr:uid="{00000000-0005-0000-0000-000009610000}"/>
    <cellStyle name="Normal 4 8 3 3 6" xfId="23139" xr:uid="{00000000-0005-0000-0000-00000A610000}"/>
    <cellStyle name="Normal 4 8 3 4" xfId="1927" xr:uid="{00000000-0005-0000-0000-00000B610000}"/>
    <cellStyle name="Normal 4 8 3 4 2" xfId="4625" xr:uid="{00000000-0005-0000-0000-00000C610000}"/>
    <cellStyle name="Normal 4 8 3 4 2 2" xfId="10050" xr:uid="{00000000-0005-0000-0000-00000D610000}"/>
    <cellStyle name="Normal 4 8 3 4 2 2 2" xfId="20872" xr:uid="{00000000-0005-0000-0000-00000E610000}"/>
    <cellStyle name="Normal 4 8 3 4 2 2 2 2" xfId="42517" xr:uid="{00000000-0005-0000-0000-00000F610000}"/>
    <cellStyle name="Normal 4 8 3 4 2 2 3" xfId="31695" xr:uid="{00000000-0005-0000-0000-000010610000}"/>
    <cellStyle name="Normal 4 8 3 4 2 3" xfId="15461" xr:uid="{00000000-0005-0000-0000-000011610000}"/>
    <cellStyle name="Normal 4 8 3 4 2 3 2" xfId="37106" xr:uid="{00000000-0005-0000-0000-000012610000}"/>
    <cellStyle name="Normal 4 8 3 4 2 4" xfId="26284" xr:uid="{00000000-0005-0000-0000-000013610000}"/>
    <cellStyle name="Normal 4 8 3 4 3" xfId="7354" xr:uid="{00000000-0005-0000-0000-000014610000}"/>
    <cellStyle name="Normal 4 8 3 4 3 2" xfId="18176" xr:uid="{00000000-0005-0000-0000-000015610000}"/>
    <cellStyle name="Normal 4 8 3 4 3 2 2" xfId="39821" xr:uid="{00000000-0005-0000-0000-000016610000}"/>
    <cellStyle name="Normal 4 8 3 4 3 3" xfId="28999" xr:uid="{00000000-0005-0000-0000-000017610000}"/>
    <cellStyle name="Normal 4 8 3 4 4" xfId="12765" xr:uid="{00000000-0005-0000-0000-000018610000}"/>
    <cellStyle name="Normal 4 8 3 4 4 2" xfId="34410" xr:uid="{00000000-0005-0000-0000-000019610000}"/>
    <cellStyle name="Normal 4 8 3 4 5" xfId="23588" xr:uid="{00000000-0005-0000-0000-00001A610000}"/>
    <cellStyle name="Normal 4 8 3 5" xfId="3278" xr:uid="{00000000-0005-0000-0000-00001B610000}"/>
    <cellStyle name="Normal 4 8 3 5 2" xfId="8703" xr:uid="{00000000-0005-0000-0000-00001C610000}"/>
    <cellStyle name="Normal 4 8 3 5 2 2" xfId="19525" xr:uid="{00000000-0005-0000-0000-00001D610000}"/>
    <cellStyle name="Normal 4 8 3 5 2 2 2" xfId="41170" xr:uid="{00000000-0005-0000-0000-00001E610000}"/>
    <cellStyle name="Normal 4 8 3 5 2 3" xfId="30348" xr:uid="{00000000-0005-0000-0000-00001F610000}"/>
    <cellStyle name="Normal 4 8 3 5 3" xfId="14114" xr:uid="{00000000-0005-0000-0000-000020610000}"/>
    <cellStyle name="Normal 4 8 3 5 3 2" xfId="35759" xr:uid="{00000000-0005-0000-0000-000021610000}"/>
    <cellStyle name="Normal 4 8 3 5 4" xfId="24937" xr:uid="{00000000-0005-0000-0000-000022610000}"/>
    <cellStyle name="Normal 4 8 3 6" xfId="6007" xr:uid="{00000000-0005-0000-0000-000023610000}"/>
    <cellStyle name="Normal 4 8 3 6 2" xfId="16829" xr:uid="{00000000-0005-0000-0000-000024610000}"/>
    <cellStyle name="Normal 4 8 3 6 2 2" xfId="38474" xr:uid="{00000000-0005-0000-0000-000025610000}"/>
    <cellStyle name="Normal 4 8 3 6 3" xfId="27652" xr:uid="{00000000-0005-0000-0000-000026610000}"/>
    <cellStyle name="Normal 4 8 3 7" xfId="11418" xr:uid="{00000000-0005-0000-0000-000027610000}"/>
    <cellStyle name="Normal 4 8 3 7 2" xfId="33063" xr:uid="{00000000-0005-0000-0000-000028610000}"/>
    <cellStyle name="Normal 4 8 3 8" xfId="22241" xr:uid="{00000000-0005-0000-0000-000029610000}"/>
    <cellStyle name="Normal 4 8 4" xfId="728" xr:uid="{00000000-0005-0000-0000-00002A610000}"/>
    <cellStyle name="Normal 4 8 4 2" xfId="2077" xr:uid="{00000000-0005-0000-0000-00002B610000}"/>
    <cellStyle name="Normal 4 8 4 2 2" xfId="4775" xr:uid="{00000000-0005-0000-0000-00002C610000}"/>
    <cellStyle name="Normal 4 8 4 2 2 2" xfId="10200" xr:uid="{00000000-0005-0000-0000-00002D610000}"/>
    <cellStyle name="Normal 4 8 4 2 2 2 2" xfId="21022" xr:uid="{00000000-0005-0000-0000-00002E610000}"/>
    <cellStyle name="Normal 4 8 4 2 2 2 2 2" xfId="42667" xr:uid="{00000000-0005-0000-0000-00002F610000}"/>
    <cellStyle name="Normal 4 8 4 2 2 2 3" xfId="31845" xr:uid="{00000000-0005-0000-0000-000030610000}"/>
    <cellStyle name="Normal 4 8 4 2 2 3" xfId="15611" xr:uid="{00000000-0005-0000-0000-000031610000}"/>
    <cellStyle name="Normal 4 8 4 2 2 3 2" xfId="37256" xr:uid="{00000000-0005-0000-0000-000032610000}"/>
    <cellStyle name="Normal 4 8 4 2 2 4" xfId="26434" xr:uid="{00000000-0005-0000-0000-000033610000}"/>
    <cellStyle name="Normal 4 8 4 2 3" xfId="7504" xr:uid="{00000000-0005-0000-0000-000034610000}"/>
    <cellStyle name="Normal 4 8 4 2 3 2" xfId="18326" xr:uid="{00000000-0005-0000-0000-000035610000}"/>
    <cellStyle name="Normal 4 8 4 2 3 2 2" xfId="39971" xr:uid="{00000000-0005-0000-0000-000036610000}"/>
    <cellStyle name="Normal 4 8 4 2 3 3" xfId="29149" xr:uid="{00000000-0005-0000-0000-000037610000}"/>
    <cellStyle name="Normal 4 8 4 2 4" xfId="12915" xr:uid="{00000000-0005-0000-0000-000038610000}"/>
    <cellStyle name="Normal 4 8 4 2 4 2" xfId="34560" xr:uid="{00000000-0005-0000-0000-000039610000}"/>
    <cellStyle name="Normal 4 8 4 2 5" xfId="23738" xr:uid="{00000000-0005-0000-0000-00003A610000}"/>
    <cellStyle name="Normal 4 8 4 3" xfId="3428" xr:uid="{00000000-0005-0000-0000-00003B610000}"/>
    <cellStyle name="Normal 4 8 4 3 2" xfId="8853" xr:uid="{00000000-0005-0000-0000-00003C610000}"/>
    <cellStyle name="Normal 4 8 4 3 2 2" xfId="19675" xr:uid="{00000000-0005-0000-0000-00003D610000}"/>
    <cellStyle name="Normal 4 8 4 3 2 2 2" xfId="41320" xr:uid="{00000000-0005-0000-0000-00003E610000}"/>
    <cellStyle name="Normal 4 8 4 3 2 3" xfId="30498" xr:uid="{00000000-0005-0000-0000-00003F610000}"/>
    <cellStyle name="Normal 4 8 4 3 3" xfId="14264" xr:uid="{00000000-0005-0000-0000-000040610000}"/>
    <cellStyle name="Normal 4 8 4 3 3 2" xfId="35909" xr:uid="{00000000-0005-0000-0000-000041610000}"/>
    <cellStyle name="Normal 4 8 4 3 4" xfId="25087" xr:uid="{00000000-0005-0000-0000-000042610000}"/>
    <cellStyle name="Normal 4 8 4 4" xfId="6157" xr:uid="{00000000-0005-0000-0000-000043610000}"/>
    <cellStyle name="Normal 4 8 4 4 2" xfId="16979" xr:uid="{00000000-0005-0000-0000-000044610000}"/>
    <cellStyle name="Normal 4 8 4 4 2 2" xfId="38624" xr:uid="{00000000-0005-0000-0000-000045610000}"/>
    <cellStyle name="Normal 4 8 4 4 3" xfId="27802" xr:uid="{00000000-0005-0000-0000-000046610000}"/>
    <cellStyle name="Normal 4 8 4 5" xfId="11568" xr:uid="{00000000-0005-0000-0000-000047610000}"/>
    <cellStyle name="Normal 4 8 4 5 2" xfId="33213" xr:uid="{00000000-0005-0000-0000-000048610000}"/>
    <cellStyle name="Normal 4 8 4 6" xfId="22391" xr:uid="{00000000-0005-0000-0000-000049610000}"/>
    <cellStyle name="Normal 4 8 5" xfId="1177" xr:uid="{00000000-0005-0000-0000-00004A610000}"/>
    <cellStyle name="Normal 4 8 5 2" xfId="2526" xr:uid="{00000000-0005-0000-0000-00004B610000}"/>
    <cellStyle name="Normal 4 8 5 2 2" xfId="5224" xr:uid="{00000000-0005-0000-0000-00004C610000}"/>
    <cellStyle name="Normal 4 8 5 2 2 2" xfId="10649" xr:uid="{00000000-0005-0000-0000-00004D610000}"/>
    <cellStyle name="Normal 4 8 5 2 2 2 2" xfId="21471" xr:uid="{00000000-0005-0000-0000-00004E610000}"/>
    <cellStyle name="Normal 4 8 5 2 2 2 2 2" xfId="43116" xr:uid="{00000000-0005-0000-0000-00004F610000}"/>
    <cellStyle name="Normal 4 8 5 2 2 2 3" xfId="32294" xr:uid="{00000000-0005-0000-0000-000050610000}"/>
    <cellStyle name="Normal 4 8 5 2 2 3" xfId="16060" xr:uid="{00000000-0005-0000-0000-000051610000}"/>
    <cellStyle name="Normal 4 8 5 2 2 3 2" xfId="37705" xr:uid="{00000000-0005-0000-0000-000052610000}"/>
    <cellStyle name="Normal 4 8 5 2 2 4" xfId="26883" xr:uid="{00000000-0005-0000-0000-000053610000}"/>
    <cellStyle name="Normal 4 8 5 2 3" xfId="7953" xr:uid="{00000000-0005-0000-0000-000054610000}"/>
    <cellStyle name="Normal 4 8 5 2 3 2" xfId="18775" xr:uid="{00000000-0005-0000-0000-000055610000}"/>
    <cellStyle name="Normal 4 8 5 2 3 2 2" xfId="40420" xr:uid="{00000000-0005-0000-0000-000056610000}"/>
    <cellStyle name="Normal 4 8 5 2 3 3" xfId="29598" xr:uid="{00000000-0005-0000-0000-000057610000}"/>
    <cellStyle name="Normal 4 8 5 2 4" xfId="13364" xr:uid="{00000000-0005-0000-0000-000058610000}"/>
    <cellStyle name="Normal 4 8 5 2 4 2" xfId="35009" xr:uid="{00000000-0005-0000-0000-000059610000}"/>
    <cellStyle name="Normal 4 8 5 2 5" xfId="24187" xr:uid="{00000000-0005-0000-0000-00005A610000}"/>
    <cellStyle name="Normal 4 8 5 3" xfId="3877" xr:uid="{00000000-0005-0000-0000-00005B610000}"/>
    <cellStyle name="Normal 4 8 5 3 2" xfId="9302" xr:uid="{00000000-0005-0000-0000-00005C610000}"/>
    <cellStyle name="Normal 4 8 5 3 2 2" xfId="20124" xr:uid="{00000000-0005-0000-0000-00005D610000}"/>
    <cellStyle name="Normal 4 8 5 3 2 2 2" xfId="41769" xr:uid="{00000000-0005-0000-0000-00005E610000}"/>
    <cellStyle name="Normal 4 8 5 3 2 3" xfId="30947" xr:uid="{00000000-0005-0000-0000-00005F610000}"/>
    <cellStyle name="Normal 4 8 5 3 3" xfId="14713" xr:uid="{00000000-0005-0000-0000-000060610000}"/>
    <cellStyle name="Normal 4 8 5 3 3 2" xfId="36358" xr:uid="{00000000-0005-0000-0000-000061610000}"/>
    <cellStyle name="Normal 4 8 5 3 4" xfId="25536" xr:uid="{00000000-0005-0000-0000-000062610000}"/>
    <cellStyle name="Normal 4 8 5 4" xfId="6606" xr:uid="{00000000-0005-0000-0000-000063610000}"/>
    <cellStyle name="Normal 4 8 5 4 2" xfId="17428" xr:uid="{00000000-0005-0000-0000-000064610000}"/>
    <cellStyle name="Normal 4 8 5 4 2 2" xfId="39073" xr:uid="{00000000-0005-0000-0000-000065610000}"/>
    <cellStyle name="Normal 4 8 5 4 3" xfId="28251" xr:uid="{00000000-0005-0000-0000-000066610000}"/>
    <cellStyle name="Normal 4 8 5 5" xfId="12017" xr:uid="{00000000-0005-0000-0000-000067610000}"/>
    <cellStyle name="Normal 4 8 5 5 2" xfId="33662" xr:uid="{00000000-0005-0000-0000-000068610000}"/>
    <cellStyle name="Normal 4 8 5 6" xfId="22840" xr:uid="{00000000-0005-0000-0000-000069610000}"/>
    <cellStyle name="Normal 4 8 6" xfId="1628" xr:uid="{00000000-0005-0000-0000-00006A610000}"/>
    <cellStyle name="Normal 4 8 6 2" xfId="4326" xr:uid="{00000000-0005-0000-0000-00006B610000}"/>
    <cellStyle name="Normal 4 8 6 2 2" xfId="9751" xr:uid="{00000000-0005-0000-0000-00006C610000}"/>
    <cellStyle name="Normal 4 8 6 2 2 2" xfId="20573" xr:uid="{00000000-0005-0000-0000-00006D610000}"/>
    <cellStyle name="Normal 4 8 6 2 2 2 2" xfId="42218" xr:uid="{00000000-0005-0000-0000-00006E610000}"/>
    <cellStyle name="Normal 4 8 6 2 2 3" xfId="31396" xr:uid="{00000000-0005-0000-0000-00006F610000}"/>
    <cellStyle name="Normal 4 8 6 2 3" xfId="15162" xr:uid="{00000000-0005-0000-0000-000070610000}"/>
    <cellStyle name="Normal 4 8 6 2 3 2" xfId="36807" xr:uid="{00000000-0005-0000-0000-000071610000}"/>
    <cellStyle name="Normal 4 8 6 2 4" xfId="25985" xr:uid="{00000000-0005-0000-0000-000072610000}"/>
    <cellStyle name="Normal 4 8 6 3" xfId="7055" xr:uid="{00000000-0005-0000-0000-000073610000}"/>
    <cellStyle name="Normal 4 8 6 3 2" xfId="17877" xr:uid="{00000000-0005-0000-0000-000074610000}"/>
    <cellStyle name="Normal 4 8 6 3 2 2" xfId="39522" xr:uid="{00000000-0005-0000-0000-000075610000}"/>
    <cellStyle name="Normal 4 8 6 3 3" xfId="28700" xr:uid="{00000000-0005-0000-0000-000076610000}"/>
    <cellStyle name="Normal 4 8 6 4" xfId="12466" xr:uid="{00000000-0005-0000-0000-000077610000}"/>
    <cellStyle name="Normal 4 8 6 4 2" xfId="34111" xr:uid="{00000000-0005-0000-0000-000078610000}"/>
    <cellStyle name="Normal 4 8 6 5" xfId="23289" xr:uid="{00000000-0005-0000-0000-000079610000}"/>
    <cellStyle name="Normal 4 8 7" xfId="2979" xr:uid="{00000000-0005-0000-0000-00007A610000}"/>
    <cellStyle name="Normal 4 8 7 2" xfId="8404" xr:uid="{00000000-0005-0000-0000-00007B610000}"/>
    <cellStyle name="Normal 4 8 7 2 2" xfId="19226" xr:uid="{00000000-0005-0000-0000-00007C610000}"/>
    <cellStyle name="Normal 4 8 7 2 2 2" xfId="40871" xr:uid="{00000000-0005-0000-0000-00007D610000}"/>
    <cellStyle name="Normal 4 8 7 2 3" xfId="30049" xr:uid="{00000000-0005-0000-0000-00007E610000}"/>
    <cellStyle name="Normal 4 8 7 3" xfId="13815" xr:uid="{00000000-0005-0000-0000-00007F610000}"/>
    <cellStyle name="Normal 4 8 7 3 2" xfId="35460" xr:uid="{00000000-0005-0000-0000-000080610000}"/>
    <cellStyle name="Normal 4 8 7 4" xfId="24638" xr:uid="{00000000-0005-0000-0000-000081610000}"/>
    <cellStyle name="Normal 4 8 8" xfId="5708" xr:uid="{00000000-0005-0000-0000-000082610000}"/>
    <cellStyle name="Normal 4 8 8 2" xfId="16530" xr:uid="{00000000-0005-0000-0000-000083610000}"/>
    <cellStyle name="Normal 4 8 8 2 2" xfId="38175" xr:uid="{00000000-0005-0000-0000-000084610000}"/>
    <cellStyle name="Normal 4 8 8 3" xfId="27353" xr:uid="{00000000-0005-0000-0000-000085610000}"/>
    <cellStyle name="Normal 4 8 9" xfId="11119" xr:uid="{00000000-0005-0000-0000-000086610000}"/>
    <cellStyle name="Normal 4 8 9 2" xfId="32764" xr:uid="{00000000-0005-0000-0000-000087610000}"/>
    <cellStyle name="Normal 4 9" xfId="237" xr:uid="{00000000-0005-0000-0000-000088610000}"/>
    <cellStyle name="Normal 4 9 10" xfId="21931" xr:uid="{00000000-0005-0000-0000-000089610000}"/>
    <cellStyle name="Normal 4 9 2" xfId="417" xr:uid="{00000000-0005-0000-0000-00008A610000}"/>
    <cellStyle name="Normal 4 9 2 2" xfId="866" xr:uid="{00000000-0005-0000-0000-00008B610000}"/>
    <cellStyle name="Normal 4 9 2 2 2" xfId="2215" xr:uid="{00000000-0005-0000-0000-00008C610000}"/>
    <cellStyle name="Normal 4 9 2 2 2 2" xfId="4913" xr:uid="{00000000-0005-0000-0000-00008D610000}"/>
    <cellStyle name="Normal 4 9 2 2 2 2 2" xfId="10338" xr:uid="{00000000-0005-0000-0000-00008E610000}"/>
    <cellStyle name="Normal 4 9 2 2 2 2 2 2" xfId="21160" xr:uid="{00000000-0005-0000-0000-00008F610000}"/>
    <cellStyle name="Normal 4 9 2 2 2 2 2 2 2" xfId="42805" xr:uid="{00000000-0005-0000-0000-000090610000}"/>
    <cellStyle name="Normal 4 9 2 2 2 2 2 3" xfId="31983" xr:uid="{00000000-0005-0000-0000-000091610000}"/>
    <cellStyle name="Normal 4 9 2 2 2 2 3" xfId="15749" xr:uid="{00000000-0005-0000-0000-000092610000}"/>
    <cellStyle name="Normal 4 9 2 2 2 2 3 2" xfId="37394" xr:uid="{00000000-0005-0000-0000-000093610000}"/>
    <cellStyle name="Normal 4 9 2 2 2 2 4" xfId="26572" xr:uid="{00000000-0005-0000-0000-000094610000}"/>
    <cellStyle name="Normal 4 9 2 2 2 3" xfId="7642" xr:uid="{00000000-0005-0000-0000-000095610000}"/>
    <cellStyle name="Normal 4 9 2 2 2 3 2" xfId="18464" xr:uid="{00000000-0005-0000-0000-000096610000}"/>
    <cellStyle name="Normal 4 9 2 2 2 3 2 2" xfId="40109" xr:uid="{00000000-0005-0000-0000-000097610000}"/>
    <cellStyle name="Normal 4 9 2 2 2 3 3" xfId="29287" xr:uid="{00000000-0005-0000-0000-000098610000}"/>
    <cellStyle name="Normal 4 9 2 2 2 4" xfId="13053" xr:uid="{00000000-0005-0000-0000-000099610000}"/>
    <cellStyle name="Normal 4 9 2 2 2 4 2" xfId="34698" xr:uid="{00000000-0005-0000-0000-00009A610000}"/>
    <cellStyle name="Normal 4 9 2 2 2 5" xfId="23876" xr:uid="{00000000-0005-0000-0000-00009B610000}"/>
    <cellStyle name="Normal 4 9 2 2 3" xfId="3566" xr:uid="{00000000-0005-0000-0000-00009C610000}"/>
    <cellStyle name="Normal 4 9 2 2 3 2" xfId="8991" xr:uid="{00000000-0005-0000-0000-00009D610000}"/>
    <cellStyle name="Normal 4 9 2 2 3 2 2" xfId="19813" xr:uid="{00000000-0005-0000-0000-00009E610000}"/>
    <cellStyle name="Normal 4 9 2 2 3 2 2 2" xfId="41458" xr:uid="{00000000-0005-0000-0000-00009F610000}"/>
    <cellStyle name="Normal 4 9 2 2 3 2 3" xfId="30636" xr:uid="{00000000-0005-0000-0000-0000A0610000}"/>
    <cellStyle name="Normal 4 9 2 2 3 3" xfId="14402" xr:uid="{00000000-0005-0000-0000-0000A1610000}"/>
    <cellStyle name="Normal 4 9 2 2 3 3 2" xfId="36047" xr:uid="{00000000-0005-0000-0000-0000A2610000}"/>
    <cellStyle name="Normal 4 9 2 2 3 4" xfId="25225" xr:uid="{00000000-0005-0000-0000-0000A3610000}"/>
    <cellStyle name="Normal 4 9 2 2 4" xfId="6295" xr:uid="{00000000-0005-0000-0000-0000A4610000}"/>
    <cellStyle name="Normal 4 9 2 2 4 2" xfId="17117" xr:uid="{00000000-0005-0000-0000-0000A5610000}"/>
    <cellStyle name="Normal 4 9 2 2 4 2 2" xfId="38762" xr:uid="{00000000-0005-0000-0000-0000A6610000}"/>
    <cellStyle name="Normal 4 9 2 2 4 3" xfId="27940" xr:uid="{00000000-0005-0000-0000-0000A7610000}"/>
    <cellStyle name="Normal 4 9 2 2 5" xfId="11706" xr:uid="{00000000-0005-0000-0000-0000A8610000}"/>
    <cellStyle name="Normal 4 9 2 2 5 2" xfId="33351" xr:uid="{00000000-0005-0000-0000-0000A9610000}"/>
    <cellStyle name="Normal 4 9 2 2 6" xfId="22529" xr:uid="{00000000-0005-0000-0000-0000AA610000}"/>
    <cellStyle name="Normal 4 9 2 3" xfId="1315" xr:uid="{00000000-0005-0000-0000-0000AB610000}"/>
    <cellStyle name="Normal 4 9 2 3 2" xfId="2664" xr:uid="{00000000-0005-0000-0000-0000AC610000}"/>
    <cellStyle name="Normal 4 9 2 3 2 2" xfId="5362" xr:uid="{00000000-0005-0000-0000-0000AD610000}"/>
    <cellStyle name="Normal 4 9 2 3 2 2 2" xfId="10787" xr:uid="{00000000-0005-0000-0000-0000AE610000}"/>
    <cellStyle name="Normal 4 9 2 3 2 2 2 2" xfId="21609" xr:uid="{00000000-0005-0000-0000-0000AF610000}"/>
    <cellStyle name="Normal 4 9 2 3 2 2 2 2 2" xfId="43254" xr:uid="{00000000-0005-0000-0000-0000B0610000}"/>
    <cellStyle name="Normal 4 9 2 3 2 2 2 3" xfId="32432" xr:uid="{00000000-0005-0000-0000-0000B1610000}"/>
    <cellStyle name="Normal 4 9 2 3 2 2 3" xfId="16198" xr:uid="{00000000-0005-0000-0000-0000B2610000}"/>
    <cellStyle name="Normal 4 9 2 3 2 2 3 2" xfId="37843" xr:uid="{00000000-0005-0000-0000-0000B3610000}"/>
    <cellStyle name="Normal 4 9 2 3 2 2 4" xfId="27021" xr:uid="{00000000-0005-0000-0000-0000B4610000}"/>
    <cellStyle name="Normal 4 9 2 3 2 3" xfId="8091" xr:uid="{00000000-0005-0000-0000-0000B5610000}"/>
    <cellStyle name="Normal 4 9 2 3 2 3 2" xfId="18913" xr:uid="{00000000-0005-0000-0000-0000B6610000}"/>
    <cellStyle name="Normal 4 9 2 3 2 3 2 2" xfId="40558" xr:uid="{00000000-0005-0000-0000-0000B7610000}"/>
    <cellStyle name="Normal 4 9 2 3 2 3 3" xfId="29736" xr:uid="{00000000-0005-0000-0000-0000B8610000}"/>
    <cellStyle name="Normal 4 9 2 3 2 4" xfId="13502" xr:uid="{00000000-0005-0000-0000-0000B9610000}"/>
    <cellStyle name="Normal 4 9 2 3 2 4 2" xfId="35147" xr:uid="{00000000-0005-0000-0000-0000BA610000}"/>
    <cellStyle name="Normal 4 9 2 3 2 5" xfId="24325" xr:uid="{00000000-0005-0000-0000-0000BB610000}"/>
    <cellStyle name="Normal 4 9 2 3 3" xfId="4015" xr:uid="{00000000-0005-0000-0000-0000BC610000}"/>
    <cellStyle name="Normal 4 9 2 3 3 2" xfId="9440" xr:uid="{00000000-0005-0000-0000-0000BD610000}"/>
    <cellStyle name="Normal 4 9 2 3 3 2 2" xfId="20262" xr:uid="{00000000-0005-0000-0000-0000BE610000}"/>
    <cellStyle name="Normal 4 9 2 3 3 2 2 2" xfId="41907" xr:uid="{00000000-0005-0000-0000-0000BF610000}"/>
    <cellStyle name="Normal 4 9 2 3 3 2 3" xfId="31085" xr:uid="{00000000-0005-0000-0000-0000C0610000}"/>
    <cellStyle name="Normal 4 9 2 3 3 3" xfId="14851" xr:uid="{00000000-0005-0000-0000-0000C1610000}"/>
    <cellStyle name="Normal 4 9 2 3 3 3 2" xfId="36496" xr:uid="{00000000-0005-0000-0000-0000C2610000}"/>
    <cellStyle name="Normal 4 9 2 3 3 4" xfId="25674" xr:uid="{00000000-0005-0000-0000-0000C3610000}"/>
    <cellStyle name="Normal 4 9 2 3 4" xfId="6744" xr:uid="{00000000-0005-0000-0000-0000C4610000}"/>
    <cellStyle name="Normal 4 9 2 3 4 2" xfId="17566" xr:uid="{00000000-0005-0000-0000-0000C5610000}"/>
    <cellStyle name="Normal 4 9 2 3 4 2 2" xfId="39211" xr:uid="{00000000-0005-0000-0000-0000C6610000}"/>
    <cellStyle name="Normal 4 9 2 3 4 3" xfId="28389" xr:uid="{00000000-0005-0000-0000-0000C7610000}"/>
    <cellStyle name="Normal 4 9 2 3 5" xfId="12155" xr:uid="{00000000-0005-0000-0000-0000C8610000}"/>
    <cellStyle name="Normal 4 9 2 3 5 2" xfId="33800" xr:uid="{00000000-0005-0000-0000-0000C9610000}"/>
    <cellStyle name="Normal 4 9 2 3 6" xfId="22978" xr:uid="{00000000-0005-0000-0000-0000CA610000}"/>
    <cellStyle name="Normal 4 9 2 4" xfId="1766" xr:uid="{00000000-0005-0000-0000-0000CB610000}"/>
    <cellStyle name="Normal 4 9 2 4 2" xfId="4464" xr:uid="{00000000-0005-0000-0000-0000CC610000}"/>
    <cellStyle name="Normal 4 9 2 4 2 2" xfId="9889" xr:uid="{00000000-0005-0000-0000-0000CD610000}"/>
    <cellStyle name="Normal 4 9 2 4 2 2 2" xfId="20711" xr:uid="{00000000-0005-0000-0000-0000CE610000}"/>
    <cellStyle name="Normal 4 9 2 4 2 2 2 2" xfId="42356" xr:uid="{00000000-0005-0000-0000-0000CF610000}"/>
    <cellStyle name="Normal 4 9 2 4 2 2 3" xfId="31534" xr:uid="{00000000-0005-0000-0000-0000D0610000}"/>
    <cellStyle name="Normal 4 9 2 4 2 3" xfId="15300" xr:uid="{00000000-0005-0000-0000-0000D1610000}"/>
    <cellStyle name="Normal 4 9 2 4 2 3 2" xfId="36945" xr:uid="{00000000-0005-0000-0000-0000D2610000}"/>
    <cellStyle name="Normal 4 9 2 4 2 4" xfId="26123" xr:uid="{00000000-0005-0000-0000-0000D3610000}"/>
    <cellStyle name="Normal 4 9 2 4 3" xfId="7193" xr:uid="{00000000-0005-0000-0000-0000D4610000}"/>
    <cellStyle name="Normal 4 9 2 4 3 2" xfId="18015" xr:uid="{00000000-0005-0000-0000-0000D5610000}"/>
    <cellStyle name="Normal 4 9 2 4 3 2 2" xfId="39660" xr:uid="{00000000-0005-0000-0000-0000D6610000}"/>
    <cellStyle name="Normal 4 9 2 4 3 3" xfId="28838" xr:uid="{00000000-0005-0000-0000-0000D7610000}"/>
    <cellStyle name="Normal 4 9 2 4 4" xfId="12604" xr:uid="{00000000-0005-0000-0000-0000D8610000}"/>
    <cellStyle name="Normal 4 9 2 4 4 2" xfId="34249" xr:uid="{00000000-0005-0000-0000-0000D9610000}"/>
    <cellStyle name="Normal 4 9 2 4 5" xfId="23427" xr:uid="{00000000-0005-0000-0000-0000DA610000}"/>
    <cellStyle name="Normal 4 9 2 5" xfId="3117" xr:uid="{00000000-0005-0000-0000-0000DB610000}"/>
    <cellStyle name="Normal 4 9 2 5 2" xfId="8542" xr:uid="{00000000-0005-0000-0000-0000DC610000}"/>
    <cellStyle name="Normal 4 9 2 5 2 2" xfId="19364" xr:uid="{00000000-0005-0000-0000-0000DD610000}"/>
    <cellStyle name="Normal 4 9 2 5 2 2 2" xfId="41009" xr:uid="{00000000-0005-0000-0000-0000DE610000}"/>
    <cellStyle name="Normal 4 9 2 5 2 3" xfId="30187" xr:uid="{00000000-0005-0000-0000-0000DF610000}"/>
    <cellStyle name="Normal 4 9 2 5 3" xfId="13953" xr:uid="{00000000-0005-0000-0000-0000E0610000}"/>
    <cellStyle name="Normal 4 9 2 5 3 2" xfId="35598" xr:uid="{00000000-0005-0000-0000-0000E1610000}"/>
    <cellStyle name="Normal 4 9 2 5 4" xfId="24776" xr:uid="{00000000-0005-0000-0000-0000E2610000}"/>
    <cellStyle name="Normal 4 9 2 6" xfId="5846" xr:uid="{00000000-0005-0000-0000-0000E3610000}"/>
    <cellStyle name="Normal 4 9 2 6 2" xfId="16668" xr:uid="{00000000-0005-0000-0000-0000E4610000}"/>
    <cellStyle name="Normal 4 9 2 6 2 2" xfId="38313" xr:uid="{00000000-0005-0000-0000-0000E5610000}"/>
    <cellStyle name="Normal 4 9 2 6 3" xfId="27491" xr:uid="{00000000-0005-0000-0000-0000E6610000}"/>
    <cellStyle name="Normal 4 9 2 7" xfId="11257" xr:uid="{00000000-0005-0000-0000-0000E7610000}"/>
    <cellStyle name="Normal 4 9 2 7 2" xfId="32902" xr:uid="{00000000-0005-0000-0000-0000E8610000}"/>
    <cellStyle name="Normal 4 9 2 8" xfId="22080" xr:uid="{00000000-0005-0000-0000-0000E9610000}"/>
    <cellStyle name="Normal 4 9 3" xfId="567" xr:uid="{00000000-0005-0000-0000-0000EA610000}"/>
    <cellStyle name="Normal 4 9 3 2" xfId="1016" xr:uid="{00000000-0005-0000-0000-0000EB610000}"/>
    <cellStyle name="Normal 4 9 3 2 2" xfId="2365" xr:uid="{00000000-0005-0000-0000-0000EC610000}"/>
    <cellStyle name="Normal 4 9 3 2 2 2" xfId="5063" xr:uid="{00000000-0005-0000-0000-0000ED610000}"/>
    <cellStyle name="Normal 4 9 3 2 2 2 2" xfId="10488" xr:uid="{00000000-0005-0000-0000-0000EE610000}"/>
    <cellStyle name="Normal 4 9 3 2 2 2 2 2" xfId="21310" xr:uid="{00000000-0005-0000-0000-0000EF610000}"/>
    <cellStyle name="Normal 4 9 3 2 2 2 2 2 2" xfId="42955" xr:uid="{00000000-0005-0000-0000-0000F0610000}"/>
    <cellStyle name="Normal 4 9 3 2 2 2 2 3" xfId="32133" xr:uid="{00000000-0005-0000-0000-0000F1610000}"/>
    <cellStyle name="Normal 4 9 3 2 2 2 3" xfId="15899" xr:uid="{00000000-0005-0000-0000-0000F2610000}"/>
    <cellStyle name="Normal 4 9 3 2 2 2 3 2" xfId="37544" xr:uid="{00000000-0005-0000-0000-0000F3610000}"/>
    <cellStyle name="Normal 4 9 3 2 2 2 4" xfId="26722" xr:uid="{00000000-0005-0000-0000-0000F4610000}"/>
    <cellStyle name="Normal 4 9 3 2 2 3" xfId="7792" xr:uid="{00000000-0005-0000-0000-0000F5610000}"/>
    <cellStyle name="Normal 4 9 3 2 2 3 2" xfId="18614" xr:uid="{00000000-0005-0000-0000-0000F6610000}"/>
    <cellStyle name="Normal 4 9 3 2 2 3 2 2" xfId="40259" xr:uid="{00000000-0005-0000-0000-0000F7610000}"/>
    <cellStyle name="Normal 4 9 3 2 2 3 3" xfId="29437" xr:uid="{00000000-0005-0000-0000-0000F8610000}"/>
    <cellStyle name="Normal 4 9 3 2 2 4" xfId="13203" xr:uid="{00000000-0005-0000-0000-0000F9610000}"/>
    <cellStyle name="Normal 4 9 3 2 2 4 2" xfId="34848" xr:uid="{00000000-0005-0000-0000-0000FA610000}"/>
    <cellStyle name="Normal 4 9 3 2 2 5" xfId="24026" xr:uid="{00000000-0005-0000-0000-0000FB610000}"/>
    <cellStyle name="Normal 4 9 3 2 3" xfId="3716" xr:uid="{00000000-0005-0000-0000-0000FC610000}"/>
    <cellStyle name="Normal 4 9 3 2 3 2" xfId="9141" xr:uid="{00000000-0005-0000-0000-0000FD610000}"/>
    <cellStyle name="Normal 4 9 3 2 3 2 2" xfId="19963" xr:uid="{00000000-0005-0000-0000-0000FE610000}"/>
    <cellStyle name="Normal 4 9 3 2 3 2 2 2" xfId="41608" xr:uid="{00000000-0005-0000-0000-0000FF610000}"/>
    <cellStyle name="Normal 4 9 3 2 3 2 3" xfId="30786" xr:uid="{00000000-0005-0000-0000-000000620000}"/>
    <cellStyle name="Normal 4 9 3 2 3 3" xfId="14552" xr:uid="{00000000-0005-0000-0000-000001620000}"/>
    <cellStyle name="Normal 4 9 3 2 3 3 2" xfId="36197" xr:uid="{00000000-0005-0000-0000-000002620000}"/>
    <cellStyle name="Normal 4 9 3 2 3 4" xfId="25375" xr:uid="{00000000-0005-0000-0000-000003620000}"/>
    <cellStyle name="Normal 4 9 3 2 4" xfId="6445" xr:uid="{00000000-0005-0000-0000-000004620000}"/>
    <cellStyle name="Normal 4 9 3 2 4 2" xfId="17267" xr:uid="{00000000-0005-0000-0000-000005620000}"/>
    <cellStyle name="Normal 4 9 3 2 4 2 2" xfId="38912" xr:uid="{00000000-0005-0000-0000-000006620000}"/>
    <cellStyle name="Normal 4 9 3 2 4 3" xfId="28090" xr:uid="{00000000-0005-0000-0000-000007620000}"/>
    <cellStyle name="Normal 4 9 3 2 5" xfId="11856" xr:uid="{00000000-0005-0000-0000-000008620000}"/>
    <cellStyle name="Normal 4 9 3 2 5 2" xfId="33501" xr:uid="{00000000-0005-0000-0000-000009620000}"/>
    <cellStyle name="Normal 4 9 3 2 6" xfId="22679" xr:uid="{00000000-0005-0000-0000-00000A620000}"/>
    <cellStyle name="Normal 4 9 3 3" xfId="1465" xr:uid="{00000000-0005-0000-0000-00000B620000}"/>
    <cellStyle name="Normal 4 9 3 3 2" xfId="2814" xr:uid="{00000000-0005-0000-0000-00000C620000}"/>
    <cellStyle name="Normal 4 9 3 3 2 2" xfId="5512" xr:uid="{00000000-0005-0000-0000-00000D620000}"/>
    <cellStyle name="Normal 4 9 3 3 2 2 2" xfId="10937" xr:uid="{00000000-0005-0000-0000-00000E620000}"/>
    <cellStyle name="Normal 4 9 3 3 2 2 2 2" xfId="21759" xr:uid="{00000000-0005-0000-0000-00000F620000}"/>
    <cellStyle name="Normal 4 9 3 3 2 2 2 2 2" xfId="43404" xr:uid="{00000000-0005-0000-0000-000010620000}"/>
    <cellStyle name="Normal 4 9 3 3 2 2 2 3" xfId="32582" xr:uid="{00000000-0005-0000-0000-000011620000}"/>
    <cellStyle name="Normal 4 9 3 3 2 2 3" xfId="16348" xr:uid="{00000000-0005-0000-0000-000012620000}"/>
    <cellStyle name="Normal 4 9 3 3 2 2 3 2" xfId="37993" xr:uid="{00000000-0005-0000-0000-000013620000}"/>
    <cellStyle name="Normal 4 9 3 3 2 2 4" xfId="27171" xr:uid="{00000000-0005-0000-0000-000014620000}"/>
    <cellStyle name="Normal 4 9 3 3 2 3" xfId="8241" xr:uid="{00000000-0005-0000-0000-000015620000}"/>
    <cellStyle name="Normal 4 9 3 3 2 3 2" xfId="19063" xr:uid="{00000000-0005-0000-0000-000016620000}"/>
    <cellStyle name="Normal 4 9 3 3 2 3 2 2" xfId="40708" xr:uid="{00000000-0005-0000-0000-000017620000}"/>
    <cellStyle name="Normal 4 9 3 3 2 3 3" xfId="29886" xr:uid="{00000000-0005-0000-0000-000018620000}"/>
    <cellStyle name="Normal 4 9 3 3 2 4" xfId="13652" xr:uid="{00000000-0005-0000-0000-000019620000}"/>
    <cellStyle name="Normal 4 9 3 3 2 4 2" xfId="35297" xr:uid="{00000000-0005-0000-0000-00001A620000}"/>
    <cellStyle name="Normal 4 9 3 3 2 5" xfId="24475" xr:uid="{00000000-0005-0000-0000-00001B620000}"/>
    <cellStyle name="Normal 4 9 3 3 3" xfId="4165" xr:uid="{00000000-0005-0000-0000-00001C620000}"/>
    <cellStyle name="Normal 4 9 3 3 3 2" xfId="9590" xr:uid="{00000000-0005-0000-0000-00001D620000}"/>
    <cellStyle name="Normal 4 9 3 3 3 2 2" xfId="20412" xr:uid="{00000000-0005-0000-0000-00001E620000}"/>
    <cellStyle name="Normal 4 9 3 3 3 2 2 2" xfId="42057" xr:uid="{00000000-0005-0000-0000-00001F620000}"/>
    <cellStyle name="Normal 4 9 3 3 3 2 3" xfId="31235" xr:uid="{00000000-0005-0000-0000-000020620000}"/>
    <cellStyle name="Normal 4 9 3 3 3 3" xfId="15001" xr:uid="{00000000-0005-0000-0000-000021620000}"/>
    <cellStyle name="Normal 4 9 3 3 3 3 2" xfId="36646" xr:uid="{00000000-0005-0000-0000-000022620000}"/>
    <cellStyle name="Normal 4 9 3 3 3 4" xfId="25824" xr:uid="{00000000-0005-0000-0000-000023620000}"/>
    <cellStyle name="Normal 4 9 3 3 4" xfId="6894" xr:uid="{00000000-0005-0000-0000-000024620000}"/>
    <cellStyle name="Normal 4 9 3 3 4 2" xfId="17716" xr:uid="{00000000-0005-0000-0000-000025620000}"/>
    <cellStyle name="Normal 4 9 3 3 4 2 2" xfId="39361" xr:uid="{00000000-0005-0000-0000-000026620000}"/>
    <cellStyle name="Normal 4 9 3 3 4 3" xfId="28539" xr:uid="{00000000-0005-0000-0000-000027620000}"/>
    <cellStyle name="Normal 4 9 3 3 5" xfId="12305" xr:uid="{00000000-0005-0000-0000-000028620000}"/>
    <cellStyle name="Normal 4 9 3 3 5 2" xfId="33950" xr:uid="{00000000-0005-0000-0000-000029620000}"/>
    <cellStyle name="Normal 4 9 3 3 6" xfId="23128" xr:uid="{00000000-0005-0000-0000-00002A620000}"/>
    <cellStyle name="Normal 4 9 3 4" xfId="1916" xr:uid="{00000000-0005-0000-0000-00002B620000}"/>
    <cellStyle name="Normal 4 9 3 4 2" xfId="4614" xr:uid="{00000000-0005-0000-0000-00002C620000}"/>
    <cellStyle name="Normal 4 9 3 4 2 2" xfId="10039" xr:uid="{00000000-0005-0000-0000-00002D620000}"/>
    <cellStyle name="Normal 4 9 3 4 2 2 2" xfId="20861" xr:uid="{00000000-0005-0000-0000-00002E620000}"/>
    <cellStyle name="Normal 4 9 3 4 2 2 2 2" xfId="42506" xr:uid="{00000000-0005-0000-0000-00002F620000}"/>
    <cellStyle name="Normal 4 9 3 4 2 2 3" xfId="31684" xr:uid="{00000000-0005-0000-0000-000030620000}"/>
    <cellStyle name="Normal 4 9 3 4 2 3" xfId="15450" xr:uid="{00000000-0005-0000-0000-000031620000}"/>
    <cellStyle name="Normal 4 9 3 4 2 3 2" xfId="37095" xr:uid="{00000000-0005-0000-0000-000032620000}"/>
    <cellStyle name="Normal 4 9 3 4 2 4" xfId="26273" xr:uid="{00000000-0005-0000-0000-000033620000}"/>
    <cellStyle name="Normal 4 9 3 4 3" xfId="7343" xr:uid="{00000000-0005-0000-0000-000034620000}"/>
    <cellStyle name="Normal 4 9 3 4 3 2" xfId="18165" xr:uid="{00000000-0005-0000-0000-000035620000}"/>
    <cellStyle name="Normal 4 9 3 4 3 2 2" xfId="39810" xr:uid="{00000000-0005-0000-0000-000036620000}"/>
    <cellStyle name="Normal 4 9 3 4 3 3" xfId="28988" xr:uid="{00000000-0005-0000-0000-000037620000}"/>
    <cellStyle name="Normal 4 9 3 4 4" xfId="12754" xr:uid="{00000000-0005-0000-0000-000038620000}"/>
    <cellStyle name="Normal 4 9 3 4 4 2" xfId="34399" xr:uid="{00000000-0005-0000-0000-000039620000}"/>
    <cellStyle name="Normal 4 9 3 4 5" xfId="23577" xr:uid="{00000000-0005-0000-0000-00003A620000}"/>
    <cellStyle name="Normal 4 9 3 5" xfId="3267" xr:uid="{00000000-0005-0000-0000-00003B620000}"/>
    <cellStyle name="Normal 4 9 3 5 2" xfId="8692" xr:uid="{00000000-0005-0000-0000-00003C620000}"/>
    <cellStyle name="Normal 4 9 3 5 2 2" xfId="19514" xr:uid="{00000000-0005-0000-0000-00003D620000}"/>
    <cellStyle name="Normal 4 9 3 5 2 2 2" xfId="41159" xr:uid="{00000000-0005-0000-0000-00003E620000}"/>
    <cellStyle name="Normal 4 9 3 5 2 3" xfId="30337" xr:uid="{00000000-0005-0000-0000-00003F620000}"/>
    <cellStyle name="Normal 4 9 3 5 3" xfId="14103" xr:uid="{00000000-0005-0000-0000-000040620000}"/>
    <cellStyle name="Normal 4 9 3 5 3 2" xfId="35748" xr:uid="{00000000-0005-0000-0000-000041620000}"/>
    <cellStyle name="Normal 4 9 3 5 4" xfId="24926" xr:uid="{00000000-0005-0000-0000-000042620000}"/>
    <cellStyle name="Normal 4 9 3 6" xfId="5996" xr:uid="{00000000-0005-0000-0000-000043620000}"/>
    <cellStyle name="Normal 4 9 3 6 2" xfId="16818" xr:uid="{00000000-0005-0000-0000-000044620000}"/>
    <cellStyle name="Normal 4 9 3 6 2 2" xfId="38463" xr:uid="{00000000-0005-0000-0000-000045620000}"/>
    <cellStyle name="Normal 4 9 3 6 3" xfId="27641" xr:uid="{00000000-0005-0000-0000-000046620000}"/>
    <cellStyle name="Normal 4 9 3 7" xfId="11407" xr:uid="{00000000-0005-0000-0000-000047620000}"/>
    <cellStyle name="Normal 4 9 3 7 2" xfId="33052" xr:uid="{00000000-0005-0000-0000-000048620000}"/>
    <cellStyle name="Normal 4 9 3 8" xfId="22230" xr:uid="{00000000-0005-0000-0000-000049620000}"/>
    <cellStyle name="Normal 4 9 4" xfId="717" xr:uid="{00000000-0005-0000-0000-00004A620000}"/>
    <cellStyle name="Normal 4 9 4 2" xfId="2066" xr:uid="{00000000-0005-0000-0000-00004B620000}"/>
    <cellStyle name="Normal 4 9 4 2 2" xfId="4764" xr:uid="{00000000-0005-0000-0000-00004C620000}"/>
    <cellStyle name="Normal 4 9 4 2 2 2" xfId="10189" xr:uid="{00000000-0005-0000-0000-00004D620000}"/>
    <cellStyle name="Normal 4 9 4 2 2 2 2" xfId="21011" xr:uid="{00000000-0005-0000-0000-00004E620000}"/>
    <cellStyle name="Normal 4 9 4 2 2 2 2 2" xfId="42656" xr:uid="{00000000-0005-0000-0000-00004F620000}"/>
    <cellStyle name="Normal 4 9 4 2 2 2 3" xfId="31834" xr:uid="{00000000-0005-0000-0000-000050620000}"/>
    <cellStyle name="Normal 4 9 4 2 2 3" xfId="15600" xr:uid="{00000000-0005-0000-0000-000051620000}"/>
    <cellStyle name="Normal 4 9 4 2 2 3 2" xfId="37245" xr:uid="{00000000-0005-0000-0000-000052620000}"/>
    <cellStyle name="Normal 4 9 4 2 2 4" xfId="26423" xr:uid="{00000000-0005-0000-0000-000053620000}"/>
    <cellStyle name="Normal 4 9 4 2 3" xfId="7493" xr:uid="{00000000-0005-0000-0000-000054620000}"/>
    <cellStyle name="Normal 4 9 4 2 3 2" xfId="18315" xr:uid="{00000000-0005-0000-0000-000055620000}"/>
    <cellStyle name="Normal 4 9 4 2 3 2 2" xfId="39960" xr:uid="{00000000-0005-0000-0000-000056620000}"/>
    <cellStyle name="Normal 4 9 4 2 3 3" xfId="29138" xr:uid="{00000000-0005-0000-0000-000057620000}"/>
    <cellStyle name="Normal 4 9 4 2 4" xfId="12904" xr:uid="{00000000-0005-0000-0000-000058620000}"/>
    <cellStyle name="Normal 4 9 4 2 4 2" xfId="34549" xr:uid="{00000000-0005-0000-0000-000059620000}"/>
    <cellStyle name="Normal 4 9 4 2 5" xfId="23727" xr:uid="{00000000-0005-0000-0000-00005A620000}"/>
    <cellStyle name="Normal 4 9 4 3" xfId="3417" xr:uid="{00000000-0005-0000-0000-00005B620000}"/>
    <cellStyle name="Normal 4 9 4 3 2" xfId="8842" xr:uid="{00000000-0005-0000-0000-00005C620000}"/>
    <cellStyle name="Normal 4 9 4 3 2 2" xfId="19664" xr:uid="{00000000-0005-0000-0000-00005D620000}"/>
    <cellStyle name="Normal 4 9 4 3 2 2 2" xfId="41309" xr:uid="{00000000-0005-0000-0000-00005E620000}"/>
    <cellStyle name="Normal 4 9 4 3 2 3" xfId="30487" xr:uid="{00000000-0005-0000-0000-00005F620000}"/>
    <cellStyle name="Normal 4 9 4 3 3" xfId="14253" xr:uid="{00000000-0005-0000-0000-000060620000}"/>
    <cellStyle name="Normal 4 9 4 3 3 2" xfId="35898" xr:uid="{00000000-0005-0000-0000-000061620000}"/>
    <cellStyle name="Normal 4 9 4 3 4" xfId="25076" xr:uid="{00000000-0005-0000-0000-000062620000}"/>
    <cellStyle name="Normal 4 9 4 4" xfId="6146" xr:uid="{00000000-0005-0000-0000-000063620000}"/>
    <cellStyle name="Normal 4 9 4 4 2" xfId="16968" xr:uid="{00000000-0005-0000-0000-000064620000}"/>
    <cellStyle name="Normal 4 9 4 4 2 2" xfId="38613" xr:uid="{00000000-0005-0000-0000-000065620000}"/>
    <cellStyle name="Normal 4 9 4 4 3" xfId="27791" xr:uid="{00000000-0005-0000-0000-000066620000}"/>
    <cellStyle name="Normal 4 9 4 5" xfId="11557" xr:uid="{00000000-0005-0000-0000-000067620000}"/>
    <cellStyle name="Normal 4 9 4 5 2" xfId="33202" xr:uid="{00000000-0005-0000-0000-000068620000}"/>
    <cellStyle name="Normal 4 9 4 6" xfId="22380" xr:uid="{00000000-0005-0000-0000-000069620000}"/>
    <cellStyle name="Normal 4 9 5" xfId="1166" xr:uid="{00000000-0005-0000-0000-00006A620000}"/>
    <cellStyle name="Normal 4 9 5 2" xfId="2515" xr:uid="{00000000-0005-0000-0000-00006B620000}"/>
    <cellStyle name="Normal 4 9 5 2 2" xfId="5213" xr:uid="{00000000-0005-0000-0000-00006C620000}"/>
    <cellStyle name="Normal 4 9 5 2 2 2" xfId="10638" xr:uid="{00000000-0005-0000-0000-00006D620000}"/>
    <cellStyle name="Normal 4 9 5 2 2 2 2" xfId="21460" xr:uid="{00000000-0005-0000-0000-00006E620000}"/>
    <cellStyle name="Normal 4 9 5 2 2 2 2 2" xfId="43105" xr:uid="{00000000-0005-0000-0000-00006F620000}"/>
    <cellStyle name="Normal 4 9 5 2 2 2 3" xfId="32283" xr:uid="{00000000-0005-0000-0000-000070620000}"/>
    <cellStyle name="Normal 4 9 5 2 2 3" xfId="16049" xr:uid="{00000000-0005-0000-0000-000071620000}"/>
    <cellStyle name="Normal 4 9 5 2 2 3 2" xfId="37694" xr:uid="{00000000-0005-0000-0000-000072620000}"/>
    <cellStyle name="Normal 4 9 5 2 2 4" xfId="26872" xr:uid="{00000000-0005-0000-0000-000073620000}"/>
    <cellStyle name="Normal 4 9 5 2 3" xfId="7942" xr:uid="{00000000-0005-0000-0000-000074620000}"/>
    <cellStyle name="Normal 4 9 5 2 3 2" xfId="18764" xr:uid="{00000000-0005-0000-0000-000075620000}"/>
    <cellStyle name="Normal 4 9 5 2 3 2 2" xfId="40409" xr:uid="{00000000-0005-0000-0000-000076620000}"/>
    <cellStyle name="Normal 4 9 5 2 3 3" xfId="29587" xr:uid="{00000000-0005-0000-0000-000077620000}"/>
    <cellStyle name="Normal 4 9 5 2 4" xfId="13353" xr:uid="{00000000-0005-0000-0000-000078620000}"/>
    <cellStyle name="Normal 4 9 5 2 4 2" xfId="34998" xr:uid="{00000000-0005-0000-0000-000079620000}"/>
    <cellStyle name="Normal 4 9 5 2 5" xfId="24176" xr:uid="{00000000-0005-0000-0000-00007A620000}"/>
    <cellStyle name="Normal 4 9 5 3" xfId="3866" xr:uid="{00000000-0005-0000-0000-00007B620000}"/>
    <cellStyle name="Normal 4 9 5 3 2" xfId="9291" xr:uid="{00000000-0005-0000-0000-00007C620000}"/>
    <cellStyle name="Normal 4 9 5 3 2 2" xfId="20113" xr:uid="{00000000-0005-0000-0000-00007D620000}"/>
    <cellStyle name="Normal 4 9 5 3 2 2 2" xfId="41758" xr:uid="{00000000-0005-0000-0000-00007E620000}"/>
    <cellStyle name="Normal 4 9 5 3 2 3" xfId="30936" xr:uid="{00000000-0005-0000-0000-00007F620000}"/>
    <cellStyle name="Normal 4 9 5 3 3" xfId="14702" xr:uid="{00000000-0005-0000-0000-000080620000}"/>
    <cellStyle name="Normal 4 9 5 3 3 2" xfId="36347" xr:uid="{00000000-0005-0000-0000-000081620000}"/>
    <cellStyle name="Normal 4 9 5 3 4" xfId="25525" xr:uid="{00000000-0005-0000-0000-000082620000}"/>
    <cellStyle name="Normal 4 9 5 4" xfId="6595" xr:uid="{00000000-0005-0000-0000-000083620000}"/>
    <cellStyle name="Normal 4 9 5 4 2" xfId="17417" xr:uid="{00000000-0005-0000-0000-000084620000}"/>
    <cellStyle name="Normal 4 9 5 4 2 2" xfId="39062" xr:uid="{00000000-0005-0000-0000-000085620000}"/>
    <cellStyle name="Normal 4 9 5 4 3" xfId="28240" xr:uid="{00000000-0005-0000-0000-000086620000}"/>
    <cellStyle name="Normal 4 9 5 5" xfId="12006" xr:uid="{00000000-0005-0000-0000-000087620000}"/>
    <cellStyle name="Normal 4 9 5 5 2" xfId="33651" xr:uid="{00000000-0005-0000-0000-000088620000}"/>
    <cellStyle name="Normal 4 9 5 6" xfId="22829" xr:uid="{00000000-0005-0000-0000-000089620000}"/>
    <cellStyle name="Normal 4 9 6" xfId="1617" xr:uid="{00000000-0005-0000-0000-00008A620000}"/>
    <cellStyle name="Normal 4 9 6 2" xfId="4315" xr:uid="{00000000-0005-0000-0000-00008B620000}"/>
    <cellStyle name="Normal 4 9 6 2 2" xfId="9740" xr:uid="{00000000-0005-0000-0000-00008C620000}"/>
    <cellStyle name="Normal 4 9 6 2 2 2" xfId="20562" xr:uid="{00000000-0005-0000-0000-00008D620000}"/>
    <cellStyle name="Normal 4 9 6 2 2 2 2" xfId="42207" xr:uid="{00000000-0005-0000-0000-00008E620000}"/>
    <cellStyle name="Normal 4 9 6 2 2 3" xfId="31385" xr:uid="{00000000-0005-0000-0000-00008F620000}"/>
    <cellStyle name="Normal 4 9 6 2 3" xfId="15151" xr:uid="{00000000-0005-0000-0000-000090620000}"/>
    <cellStyle name="Normal 4 9 6 2 3 2" xfId="36796" xr:uid="{00000000-0005-0000-0000-000091620000}"/>
    <cellStyle name="Normal 4 9 6 2 4" xfId="25974" xr:uid="{00000000-0005-0000-0000-000092620000}"/>
    <cellStyle name="Normal 4 9 6 3" xfId="7044" xr:uid="{00000000-0005-0000-0000-000093620000}"/>
    <cellStyle name="Normal 4 9 6 3 2" xfId="17866" xr:uid="{00000000-0005-0000-0000-000094620000}"/>
    <cellStyle name="Normal 4 9 6 3 2 2" xfId="39511" xr:uid="{00000000-0005-0000-0000-000095620000}"/>
    <cellStyle name="Normal 4 9 6 3 3" xfId="28689" xr:uid="{00000000-0005-0000-0000-000096620000}"/>
    <cellStyle name="Normal 4 9 6 4" xfId="12455" xr:uid="{00000000-0005-0000-0000-000097620000}"/>
    <cellStyle name="Normal 4 9 6 4 2" xfId="34100" xr:uid="{00000000-0005-0000-0000-000098620000}"/>
    <cellStyle name="Normal 4 9 6 5" xfId="23278" xr:uid="{00000000-0005-0000-0000-000099620000}"/>
    <cellStyle name="Normal 4 9 7" xfId="2968" xr:uid="{00000000-0005-0000-0000-00009A620000}"/>
    <cellStyle name="Normal 4 9 7 2" xfId="8393" xr:uid="{00000000-0005-0000-0000-00009B620000}"/>
    <cellStyle name="Normal 4 9 7 2 2" xfId="19215" xr:uid="{00000000-0005-0000-0000-00009C620000}"/>
    <cellStyle name="Normal 4 9 7 2 2 2" xfId="40860" xr:uid="{00000000-0005-0000-0000-00009D620000}"/>
    <cellStyle name="Normal 4 9 7 2 3" xfId="30038" xr:uid="{00000000-0005-0000-0000-00009E620000}"/>
    <cellStyle name="Normal 4 9 7 3" xfId="13804" xr:uid="{00000000-0005-0000-0000-00009F620000}"/>
    <cellStyle name="Normal 4 9 7 3 2" xfId="35449" xr:uid="{00000000-0005-0000-0000-0000A0620000}"/>
    <cellStyle name="Normal 4 9 7 4" xfId="24627" xr:uid="{00000000-0005-0000-0000-0000A1620000}"/>
    <cellStyle name="Normal 4 9 8" xfId="5697" xr:uid="{00000000-0005-0000-0000-0000A2620000}"/>
    <cellStyle name="Normal 4 9 8 2" xfId="16519" xr:uid="{00000000-0005-0000-0000-0000A3620000}"/>
    <cellStyle name="Normal 4 9 8 2 2" xfId="38164" xr:uid="{00000000-0005-0000-0000-0000A4620000}"/>
    <cellStyle name="Normal 4 9 8 3" xfId="27342" xr:uid="{00000000-0005-0000-0000-0000A5620000}"/>
    <cellStyle name="Normal 4 9 9" xfId="11108" xr:uid="{00000000-0005-0000-0000-0000A6620000}"/>
    <cellStyle name="Normal 4 9 9 2" xfId="32753" xr:uid="{00000000-0005-0000-0000-0000A7620000}"/>
    <cellStyle name="Normal 5" xfId="56" xr:uid="{00000000-0005-0000-0000-0000A8620000}"/>
    <cellStyle name="Normal 5 10" xfId="645" xr:uid="{00000000-0005-0000-0000-0000A9620000}"/>
    <cellStyle name="Normal 5 10 2" xfId="1994" xr:uid="{00000000-0005-0000-0000-0000AA620000}"/>
    <cellStyle name="Normal 5 10 2 2" xfId="4692" xr:uid="{00000000-0005-0000-0000-0000AB620000}"/>
    <cellStyle name="Normal 5 10 2 2 2" xfId="10117" xr:uid="{00000000-0005-0000-0000-0000AC620000}"/>
    <cellStyle name="Normal 5 10 2 2 2 2" xfId="20939" xr:uid="{00000000-0005-0000-0000-0000AD620000}"/>
    <cellStyle name="Normal 5 10 2 2 2 2 2" xfId="42584" xr:uid="{00000000-0005-0000-0000-0000AE620000}"/>
    <cellStyle name="Normal 5 10 2 2 2 3" xfId="31762" xr:uid="{00000000-0005-0000-0000-0000AF620000}"/>
    <cellStyle name="Normal 5 10 2 2 3" xfId="15528" xr:uid="{00000000-0005-0000-0000-0000B0620000}"/>
    <cellStyle name="Normal 5 10 2 2 3 2" xfId="37173" xr:uid="{00000000-0005-0000-0000-0000B1620000}"/>
    <cellStyle name="Normal 5 10 2 2 4" xfId="26351" xr:uid="{00000000-0005-0000-0000-0000B2620000}"/>
    <cellStyle name="Normal 5 10 2 3" xfId="7421" xr:uid="{00000000-0005-0000-0000-0000B3620000}"/>
    <cellStyle name="Normal 5 10 2 3 2" xfId="18243" xr:uid="{00000000-0005-0000-0000-0000B4620000}"/>
    <cellStyle name="Normal 5 10 2 3 2 2" xfId="39888" xr:uid="{00000000-0005-0000-0000-0000B5620000}"/>
    <cellStyle name="Normal 5 10 2 3 3" xfId="29066" xr:uid="{00000000-0005-0000-0000-0000B6620000}"/>
    <cellStyle name="Normal 5 10 2 4" xfId="12832" xr:uid="{00000000-0005-0000-0000-0000B7620000}"/>
    <cellStyle name="Normal 5 10 2 4 2" xfId="34477" xr:uid="{00000000-0005-0000-0000-0000B8620000}"/>
    <cellStyle name="Normal 5 10 2 5" xfId="23655" xr:uid="{00000000-0005-0000-0000-0000B9620000}"/>
    <cellStyle name="Normal 5 10 3" xfId="3345" xr:uid="{00000000-0005-0000-0000-0000BA620000}"/>
    <cellStyle name="Normal 5 10 3 2" xfId="8770" xr:uid="{00000000-0005-0000-0000-0000BB620000}"/>
    <cellStyle name="Normal 5 10 3 2 2" xfId="19592" xr:uid="{00000000-0005-0000-0000-0000BC620000}"/>
    <cellStyle name="Normal 5 10 3 2 2 2" xfId="41237" xr:uid="{00000000-0005-0000-0000-0000BD620000}"/>
    <cellStyle name="Normal 5 10 3 2 3" xfId="30415" xr:uid="{00000000-0005-0000-0000-0000BE620000}"/>
    <cellStyle name="Normal 5 10 3 3" xfId="14181" xr:uid="{00000000-0005-0000-0000-0000BF620000}"/>
    <cellStyle name="Normal 5 10 3 3 2" xfId="35826" xr:uid="{00000000-0005-0000-0000-0000C0620000}"/>
    <cellStyle name="Normal 5 10 3 4" xfId="25004" xr:uid="{00000000-0005-0000-0000-0000C1620000}"/>
    <cellStyle name="Normal 5 10 4" xfId="6074" xr:uid="{00000000-0005-0000-0000-0000C2620000}"/>
    <cellStyle name="Normal 5 10 4 2" xfId="16896" xr:uid="{00000000-0005-0000-0000-0000C3620000}"/>
    <cellStyle name="Normal 5 10 4 2 2" xfId="38541" xr:uid="{00000000-0005-0000-0000-0000C4620000}"/>
    <cellStyle name="Normal 5 10 4 3" xfId="27719" xr:uid="{00000000-0005-0000-0000-0000C5620000}"/>
    <cellStyle name="Normal 5 10 5" xfId="11485" xr:uid="{00000000-0005-0000-0000-0000C6620000}"/>
    <cellStyle name="Normal 5 10 5 2" xfId="33130" xr:uid="{00000000-0005-0000-0000-0000C7620000}"/>
    <cellStyle name="Normal 5 10 6" xfId="22308" xr:uid="{00000000-0005-0000-0000-0000C8620000}"/>
    <cellStyle name="Normal 5 11" xfId="1094" xr:uid="{00000000-0005-0000-0000-0000C9620000}"/>
    <cellStyle name="Normal 5 11 2" xfId="2443" xr:uid="{00000000-0005-0000-0000-0000CA620000}"/>
    <cellStyle name="Normal 5 11 2 2" xfId="5141" xr:uid="{00000000-0005-0000-0000-0000CB620000}"/>
    <cellStyle name="Normal 5 11 2 2 2" xfId="10566" xr:uid="{00000000-0005-0000-0000-0000CC620000}"/>
    <cellStyle name="Normal 5 11 2 2 2 2" xfId="21388" xr:uid="{00000000-0005-0000-0000-0000CD620000}"/>
    <cellStyle name="Normal 5 11 2 2 2 2 2" xfId="43033" xr:uid="{00000000-0005-0000-0000-0000CE620000}"/>
    <cellStyle name="Normal 5 11 2 2 2 3" xfId="32211" xr:uid="{00000000-0005-0000-0000-0000CF620000}"/>
    <cellStyle name="Normal 5 11 2 2 3" xfId="15977" xr:uid="{00000000-0005-0000-0000-0000D0620000}"/>
    <cellStyle name="Normal 5 11 2 2 3 2" xfId="37622" xr:uid="{00000000-0005-0000-0000-0000D1620000}"/>
    <cellStyle name="Normal 5 11 2 2 4" xfId="26800" xr:uid="{00000000-0005-0000-0000-0000D2620000}"/>
    <cellStyle name="Normal 5 11 2 3" xfId="7870" xr:uid="{00000000-0005-0000-0000-0000D3620000}"/>
    <cellStyle name="Normal 5 11 2 3 2" xfId="18692" xr:uid="{00000000-0005-0000-0000-0000D4620000}"/>
    <cellStyle name="Normal 5 11 2 3 2 2" xfId="40337" xr:uid="{00000000-0005-0000-0000-0000D5620000}"/>
    <cellStyle name="Normal 5 11 2 3 3" xfId="29515" xr:uid="{00000000-0005-0000-0000-0000D6620000}"/>
    <cellStyle name="Normal 5 11 2 4" xfId="13281" xr:uid="{00000000-0005-0000-0000-0000D7620000}"/>
    <cellStyle name="Normal 5 11 2 4 2" xfId="34926" xr:uid="{00000000-0005-0000-0000-0000D8620000}"/>
    <cellStyle name="Normal 5 11 2 5" xfId="24104" xr:uid="{00000000-0005-0000-0000-0000D9620000}"/>
    <cellStyle name="Normal 5 11 3" xfId="3794" xr:uid="{00000000-0005-0000-0000-0000DA620000}"/>
    <cellStyle name="Normal 5 11 3 2" xfId="9219" xr:uid="{00000000-0005-0000-0000-0000DB620000}"/>
    <cellStyle name="Normal 5 11 3 2 2" xfId="20041" xr:uid="{00000000-0005-0000-0000-0000DC620000}"/>
    <cellStyle name="Normal 5 11 3 2 2 2" xfId="41686" xr:uid="{00000000-0005-0000-0000-0000DD620000}"/>
    <cellStyle name="Normal 5 11 3 2 3" xfId="30864" xr:uid="{00000000-0005-0000-0000-0000DE620000}"/>
    <cellStyle name="Normal 5 11 3 3" xfId="14630" xr:uid="{00000000-0005-0000-0000-0000DF620000}"/>
    <cellStyle name="Normal 5 11 3 3 2" xfId="36275" xr:uid="{00000000-0005-0000-0000-0000E0620000}"/>
    <cellStyle name="Normal 5 11 3 4" xfId="25453" xr:uid="{00000000-0005-0000-0000-0000E1620000}"/>
    <cellStyle name="Normal 5 11 4" xfId="6523" xr:uid="{00000000-0005-0000-0000-0000E2620000}"/>
    <cellStyle name="Normal 5 11 4 2" xfId="17345" xr:uid="{00000000-0005-0000-0000-0000E3620000}"/>
    <cellStyle name="Normal 5 11 4 2 2" xfId="38990" xr:uid="{00000000-0005-0000-0000-0000E4620000}"/>
    <cellStyle name="Normal 5 11 4 3" xfId="28168" xr:uid="{00000000-0005-0000-0000-0000E5620000}"/>
    <cellStyle name="Normal 5 11 5" xfId="11934" xr:uid="{00000000-0005-0000-0000-0000E6620000}"/>
    <cellStyle name="Normal 5 11 5 2" xfId="33579" xr:uid="{00000000-0005-0000-0000-0000E7620000}"/>
    <cellStyle name="Normal 5 11 6" xfId="22757" xr:uid="{00000000-0005-0000-0000-0000E8620000}"/>
    <cellStyle name="Normal 5 12" xfId="1545" xr:uid="{00000000-0005-0000-0000-0000E9620000}"/>
    <cellStyle name="Normal 5 12 2" xfId="4243" xr:uid="{00000000-0005-0000-0000-0000EA620000}"/>
    <cellStyle name="Normal 5 12 2 2" xfId="9668" xr:uid="{00000000-0005-0000-0000-0000EB620000}"/>
    <cellStyle name="Normal 5 12 2 2 2" xfId="20490" xr:uid="{00000000-0005-0000-0000-0000EC620000}"/>
    <cellStyle name="Normal 5 12 2 2 2 2" xfId="42135" xr:uid="{00000000-0005-0000-0000-0000ED620000}"/>
    <cellStyle name="Normal 5 12 2 2 3" xfId="31313" xr:uid="{00000000-0005-0000-0000-0000EE620000}"/>
    <cellStyle name="Normal 5 12 2 3" xfId="15079" xr:uid="{00000000-0005-0000-0000-0000EF620000}"/>
    <cellStyle name="Normal 5 12 2 3 2" xfId="36724" xr:uid="{00000000-0005-0000-0000-0000F0620000}"/>
    <cellStyle name="Normal 5 12 2 4" xfId="25902" xr:uid="{00000000-0005-0000-0000-0000F1620000}"/>
    <cellStyle name="Normal 5 12 3" xfId="6972" xr:uid="{00000000-0005-0000-0000-0000F2620000}"/>
    <cellStyle name="Normal 5 12 3 2" xfId="17794" xr:uid="{00000000-0005-0000-0000-0000F3620000}"/>
    <cellStyle name="Normal 5 12 3 2 2" xfId="39439" xr:uid="{00000000-0005-0000-0000-0000F4620000}"/>
    <cellStyle name="Normal 5 12 3 3" xfId="28617" xr:uid="{00000000-0005-0000-0000-0000F5620000}"/>
    <cellStyle name="Normal 5 12 4" xfId="12383" xr:uid="{00000000-0005-0000-0000-0000F6620000}"/>
    <cellStyle name="Normal 5 12 4 2" xfId="34028" xr:uid="{00000000-0005-0000-0000-0000F7620000}"/>
    <cellStyle name="Normal 5 12 5" xfId="23206" xr:uid="{00000000-0005-0000-0000-0000F8620000}"/>
    <cellStyle name="Normal 5 13" xfId="2896" xr:uid="{00000000-0005-0000-0000-0000F9620000}"/>
    <cellStyle name="Normal 5 13 2" xfId="8321" xr:uid="{00000000-0005-0000-0000-0000FA620000}"/>
    <cellStyle name="Normal 5 13 2 2" xfId="19143" xr:uid="{00000000-0005-0000-0000-0000FB620000}"/>
    <cellStyle name="Normal 5 13 2 2 2" xfId="40788" xr:uid="{00000000-0005-0000-0000-0000FC620000}"/>
    <cellStyle name="Normal 5 13 2 3" xfId="29966" xr:uid="{00000000-0005-0000-0000-0000FD620000}"/>
    <cellStyle name="Normal 5 13 3" xfId="13732" xr:uid="{00000000-0005-0000-0000-0000FE620000}"/>
    <cellStyle name="Normal 5 13 3 2" xfId="35377" xr:uid="{00000000-0005-0000-0000-0000FF620000}"/>
    <cellStyle name="Normal 5 13 4" xfId="24555" xr:uid="{00000000-0005-0000-0000-000000630000}"/>
    <cellStyle name="Normal 5 14" xfId="97" xr:uid="{00000000-0005-0000-0000-000001630000}"/>
    <cellStyle name="Normal 5 14 2" xfId="5625" xr:uid="{00000000-0005-0000-0000-000002630000}"/>
    <cellStyle name="Normal 5 14 2 2" xfId="16447" xr:uid="{00000000-0005-0000-0000-000003630000}"/>
    <cellStyle name="Normal 5 14 2 2 2" xfId="38092" xr:uid="{00000000-0005-0000-0000-000004630000}"/>
    <cellStyle name="Normal 5 14 2 3" xfId="27270" xr:uid="{00000000-0005-0000-0000-000005630000}"/>
    <cellStyle name="Normal 5 14 3" xfId="11036" xr:uid="{00000000-0005-0000-0000-000006630000}"/>
    <cellStyle name="Normal 5 14 3 2" xfId="32681" xr:uid="{00000000-0005-0000-0000-000007630000}"/>
    <cellStyle name="Normal 5 14 4" xfId="21859" xr:uid="{00000000-0005-0000-0000-000008630000}"/>
    <cellStyle name="Normal 5 15" xfId="5593" xr:uid="{00000000-0005-0000-0000-000009630000}"/>
    <cellStyle name="Normal 5 15 2" xfId="11012" xr:uid="{00000000-0005-0000-0000-00000A630000}"/>
    <cellStyle name="Normal 5 15 2 2" xfId="21834" xr:uid="{00000000-0005-0000-0000-00000B630000}"/>
    <cellStyle name="Normal 5 15 2 2 2" xfId="43479" xr:uid="{00000000-0005-0000-0000-00000C630000}"/>
    <cellStyle name="Normal 5 15 2 3" xfId="32657" xr:uid="{00000000-0005-0000-0000-00000D630000}"/>
    <cellStyle name="Normal 5 15 3" xfId="16423" xr:uid="{00000000-0005-0000-0000-00000E630000}"/>
    <cellStyle name="Normal 5 15 3 2" xfId="38068" xr:uid="{00000000-0005-0000-0000-00000F630000}"/>
    <cellStyle name="Normal 5 15 4" xfId="27246" xr:uid="{00000000-0005-0000-0000-000010630000}"/>
    <cellStyle name="Normal 5 16" xfId="5591" xr:uid="{00000000-0005-0000-0000-000011630000}"/>
    <cellStyle name="Normal 5 17" xfId="5613" xr:uid="{00000000-0005-0000-0000-000012630000}"/>
    <cellStyle name="Normal 5 17 2" xfId="16435" xr:uid="{00000000-0005-0000-0000-000013630000}"/>
    <cellStyle name="Normal 5 17 2 2" xfId="38080" xr:uid="{00000000-0005-0000-0000-000014630000}"/>
    <cellStyle name="Normal 5 17 3" xfId="27258" xr:uid="{00000000-0005-0000-0000-000015630000}"/>
    <cellStyle name="Normal 5 18" xfId="11024" xr:uid="{00000000-0005-0000-0000-000016630000}"/>
    <cellStyle name="Normal 5 18 2" xfId="32669" xr:uid="{00000000-0005-0000-0000-000017630000}"/>
    <cellStyle name="Normal 5 19" xfId="21847" xr:uid="{00000000-0005-0000-0000-000018630000}"/>
    <cellStyle name="Normal 5 2" xfId="145" xr:uid="{00000000-0005-0000-0000-000019630000}"/>
    <cellStyle name="Normal 5 2 10" xfId="5643" xr:uid="{00000000-0005-0000-0000-00001A630000}"/>
    <cellStyle name="Normal 5 2 10 2" xfId="16465" xr:uid="{00000000-0005-0000-0000-00001B630000}"/>
    <cellStyle name="Normal 5 2 10 2 2" xfId="38110" xr:uid="{00000000-0005-0000-0000-00001C630000}"/>
    <cellStyle name="Normal 5 2 10 3" xfId="27288" xr:uid="{00000000-0005-0000-0000-00001D630000}"/>
    <cellStyle name="Normal 5 2 11" xfId="11054" xr:uid="{00000000-0005-0000-0000-00001E630000}"/>
    <cellStyle name="Normal 5 2 11 2" xfId="32699" xr:uid="{00000000-0005-0000-0000-00001F630000}"/>
    <cellStyle name="Normal 5 2 12" xfId="21877" xr:uid="{00000000-0005-0000-0000-000020630000}"/>
    <cellStyle name="Normal 5 2 2" xfId="260" xr:uid="{00000000-0005-0000-0000-000021630000}"/>
    <cellStyle name="Normal 5 2 2 10" xfId="21945" xr:uid="{00000000-0005-0000-0000-000022630000}"/>
    <cellStyle name="Normal 5 2 2 2" xfId="431" xr:uid="{00000000-0005-0000-0000-000023630000}"/>
    <cellStyle name="Normal 5 2 2 2 2" xfId="880" xr:uid="{00000000-0005-0000-0000-000024630000}"/>
    <cellStyle name="Normal 5 2 2 2 2 2" xfId="2229" xr:uid="{00000000-0005-0000-0000-000025630000}"/>
    <cellStyle name="Normal 5 2 2 2 2 2 2" xfId="4927" xr:uid="{00000000-0005-0000-0000-000026630000}"/>
    <cellStyle name="Normal 5 2 2 2 2 2 2 2" xfId="10352" xr:uid="{00000000-0005-0000-0000-000027630000}"/>
    <cellStyle name="Normal 5 2 2 2 2 2 2 2 2" xfId="21174" xr:uid="{00000000-0005-0000-0000-000028630000}"/>
    <cellStyle name="Normal 5 2 2 2 2 2 2 2 2 2" xfId="42819" xr:uid="{00000000-0005-0000-0000-000029630000}"/>
    <cellStyle name="Normal 5 2 2 2 2 2 2 2 3" xfId="31997" xr:uid="{00000000-0005-0000-0000-00002A630000}"/>
    <cellStyle name="Normal 5 2 2 2 2 2 2 3" xfId="15763" xr:uid="{00000000-0005-0000-0000-00002B630000}"/>
    <cellStyle name="Normal 5 2 2 2 2 2 2 3 2" xfId="37408" xr:uid="{00000000-0005-0000-0000-00002C630000}"/>
    <cellStyle name="Normal 5 2 2 2 2 2 2 4" xfId="26586" xr:uid="{00000000-0005-0000-0000-00002D630000}"/>
    <cellStyle name="Normal 5 2 2 2 2 2 3" xfId="7656" xr:uid="{00000000-0005-0000-0000-00002E630000}"/>
    <cellStyle name="Normal 5 2 2 2 2 2 3 2" xfId="18478" xr:uid="{00000000-0005-0000-0000-00002F630000}"/>
    <cellStyle name="Normal 5 2 2 2 2 2 3 2 2" xfId="40123" xr:uid="{00000000-0005-0000-0000-000030630000}"/>
    <cellStyle name="Normal 5 2 2 2 2 2 3 3" xfId="29301" xr:uid="{00000000-0005-0000-0000-000031630000}"/>
    <cellStyle name="Normal 5 2 2 2 2 2 4" xfId="13067" xr:uid="{00000000-0005-0000-0000-000032630000}"/>
    <cellStyle name="Normal 5 2 2 2 2 2 4 2" xfId="34712" xr:uid="{00000000-0005-0000-0000-000033630000}"/>
    <cellStyle name="Normal 5 2 2 2 2 2 5" xfId="23890" xr:uid="{00000000-0005-0000-0000-000034630000}"/>
    <cellStyle name="Normal 5 2 2 2 2 3" xfId="3580" xr:uid="{00000000-0005-0000-0000-000035630000}"/>
    <cellStyle name="Normal 5 2 2 2 2 3 2" xfId="9005" xr:uid="{00000000-0005-0000-0000-000036630000}"/>
    <cellStyle name="Normal 5 2 2 2 2 3 2 2" xfId="19827" xr:uid="{00000000-0005-0000-0000-000037630000}"/>
    <cellStyle name="Normal 5 2 2 2 2 3 2 2 2" xfId="41472" xr:uid="{00000000-0005-0000-0000-000038630000}"/>
    <cellStyle name="Normal 5 2 2 2 2 3 2 3" xfId="30650" xr:uid="{00000000-0005-0000-0000-000039630000}"/>
    <cellStyle name="Normal 5 2 2 2 2 3 3" xfId="14416" xr:uid="{00000000-0005-0000-0000-00003A630000}"/>
    <cellStyle name="Normal 5 2 2 2 2 3 3 2" xfId="36061" xr:uid="{00000000-0005-0000-0000-00003B630000}"/>
    <cellStyle name="Normal 5 2 2 2 2 3 4" xfId="25239" xr:uid="{00000000-0005-0000-0000-00003C630000}"/>
    <cellStyle name="Normal 5 2 2 2 2 4" xfId="6309" xr:uid="{00000000-0005-0000-0000-00003D630000}"/>
    <cellStyle name="Normal 5 2 2 2 2 4 2" xfId="17131" xr:uid="{00000000-0005-0000-0000-00003E630000}"/>
    <cellStyle name="Normal 5 2 2 2 2 4 2 2" xfId="38776" xr:uid="{00000000-0005-0000-0000-00003F630000}"/>
    <cellStyle name="Normal 5 2 2 2 2 4 3" xfId="27954" xr:uid="{00000000-0005-0000-0000-000040630000}"/>
    <cellStyle name="Normal 5 2 2 2 2 5" xfId="11720" xr:uid="{00000000-0005-0000-0000-000041630000}"/>
    <cellStyle name="Normal 5 2 2 2 2 5 2" xfId="33365" xr:uid="{00000000-0005-0000-0000-000042630000}"/>
    <cellStyle name="Normal 5 2 2 2 2 6" xfId="22543" xr:uid="{00000000-0005-0000-0000-000043630000}"/>
    <cellStyle name="Normal 5 2 2 2 3" xfId="1329" xr:uid="{00000000-0005-0000-0000-000044630000}"/>
    <cellStyle name="Normal 5 2 2 2 3 2" xfId="2678" xr:uid="{00000000-0005-0000-0000-000045630000}"/>
    <cellStyle name="Normal 5 2 2 2 3 2 2" xfId="5376" xr:uid="{00000000-0005-0000-0000-000046630000}"/>
    <cellStyle name="Normal 5 2 2 2 3 2 2 2" xfId="10801" xr:uid="{00000000-0005-0000-0000-000047630000}"/>
    <cellStyle name="Normal 5 2 2 2 3 2 2 2 2" xfId="21623" xr:uid="{00000000-0005-0000-0000-000048630000}"/>
    <cellStyle name="Normal 5 2 2 2 3 2 2 2 2 2" xfId="43268" xr:uid="{00000000-0005-0000-0000-000049630000}"/>
    <cellStyle name="Normal 5 2 2 2 3 2 2 2 3" xfId="32446" xr:uid="{00000000-0005-0000-0000-00004A630000}"/>
    <cellStyle name="Normal 5 2 2 2 3 2 2 3" xfId="16212" xr:uid="{00000000-0005-0000-0000-00004B630000}"/>
    <cellStyle name="Normal 5 2 2 2 3 2 2 3 2" xfId="37857" xr:uid="{00000000-0005-0000-0000-00004C630000}"/>
    <cellStyle name="Normal 5 2 2 2 3 2 2 4" xfId="27035" xr:uid="{00000000-0005-0000-0000-00004D630000}"/>
    <cellStyle name="Normal 5 2 2 2 3 2 3" xfId="8105" xr:uid="{00000000-0005-0000-0000-00004E630000}"/>
    <cellStyle name="Normal 5 2 2 2 3 2 3 2" xfId="18927" xr:uid="{00000000-0005-0000-0000-00004F630000}"/>
    <cellStyle name="Normal 5 2 2 2 3 2 3 2 2" xfId="40572" xr:uid="{00000000-0005-0000-0000-000050630000}"/>
    <cellStyle name="Normal 5 2 2 2 3 2 3 3" xfId="29750" xr:uid="{00000000-0005-0000-0000-000051630000}"/>
    <cellStyle name="Normal 5 2 2 2 3 2 4" xfId="13516" xr:uid="{00000000-0005-0000-0000-000052630000}"/>
    <cellStyle name="Normal 5 2 2 2 3 2 4 2" xfId="35161" xr:uid="{00000000-0005-0000-0000-000053630000}"/>
    <cellStyle name="Normal 5 2 2 2 3 2 5" xfId="24339" xr:uid="{00000000-0005-0000-0000-000054630000}"/>
    <cellStyle name="Normal 5 2 2 2 3 3" xfId="4029" xr:uid="{00000000-0005-0000-0000-000055630000}"/>
    <cellStyle name="Normal 5 2 2 2 3 3 2" xfId="9454" xr:uid="{00000000-0005-0000-0000-000056630000}"/>
    <cellStyle name="Normal 5 2 2 2 3 3 2 2" xfId="20276" xr:uid="{00000000-0005-0000-0000-000057630000}"/>
    <cellStyle name="Normal 5 2 2 2 3 3 2 2 2" xfId="41921" xr:uid="{00000000-0005-0000-0000-000058630000}"/>
    <cellStyle name="Normal 5 2 2 2 3 3 2 3" xfId="31099" xr:uid="{00000000-0005-0000-0000-000059630000}"/>
    <cellStyle name="Normal 5 2 2 2 3 3 3" xfId="14865" xr:uid="{00000000-0005-0000-0000-00005A630000}"/>
    <cellStyle name="Normal 5 2 2 2 3 3 3 2" xfId="36510" xr:uid="{00000000-0005-0000-0000-00005B630000}"/>
    <cellStyle name="Normal 5 2 2 2 3 3 4" xfId="25688" xr:uid="{00000000-0005-0000-0000-00005C630000}"/>
    <cellStyle name="Normal 5 2 2 2 3 4" xfId="6758" xr:uid="{00000000-0005-0000-0000-00005D630000}"/>
    <cellStyle name="Normal 5 2 2 2 3 4 2" xfId="17580" xr:uid="{00000000-0005-0000-0000-00005E630000}"/>
    <cellStyle name="Normal 5 2 2 2 3 4 2 2" xfId="39225" xr:uid="{00000000-0005-0000-0000-00005F630000}"/>
    <cellStyle name="Normal 5 2 2 2 3 4 3" xfId="28403" xr:uid="{00000000-0005-0000-0000-000060630000}"/>
    <cellStyle name="Normal 5 2 2 2 3 5" xfId="12169" xr:uid="{00000000-0005-0000-0000-000061630000}"/>
    <cellStyle name="Normal 5 2 2 2 3 5 2" xfId="33814" xr:uid="{00000000-0005-0000-0000-000062630000}"/>
    <cellStyle name="Normal 5 2 2 2 3 6" xfId="22992" xr:uid="{00000000-0005-0000-0000-000063630000}"/>
    <cellStyle name="Normal 5 2 2 2 4" xfId="1780" xr:uid="{00000000-0005-0000-0000-000064630000}"/>
    <cellStyle name="Normal 5 2 2 2 4 2" xfId="4478" xr:uid="{00000000-0005-0000-0000-000065630000}"/>
    <cellStyle name="Normal 5 2 2 2 4 2 2" xfId="9903" xr:uid="{00000000-0005-0000-0000-000066630000}"/>
    <cellStyle name="Normal 5 2 2 2 4 2 2 2" xfId="20725" xr:uid="{00000000-0005-0000-0000-000067630000}"/>
    <cellStyle name="Normal 5 2 2 2 4 2 2 2 2" xfId="42370" xr:uid="{00000000-0005-0000-0000-000068630000}"/>
    <cellStyle name="Normal 5 2 2 2 4 2 2 3" xfId="31548" xr:uid="{00000000-0005-0000-0000-000069630000}"/>
    <cellStyle name="Normal 5 2 2 2 4 2 3" xfId="15314" xr:uid="{00000000-0005-0000-0000-00006A630000}"/>
    <cellStyle name="Normal 5 2 2 2 4 2 3 2" xfId="36959" xr:uid="{00000000-0005-0000-0000-00006B630000}"/>
    <cellStyle name="Normal 5 2 2 2 4 2 4" xfId="26137" xr:uid="{00000000-0005-0000-0000-00006C630000}"/>
    <cellStyle name="Normal 5 2 2 2 4 3" xfId="7207" xr:uid="{00000000-0005-0000-0000-00006D630000}"/>
    <cellStyle name="Normal 5 2 2 2 4 3 2" xfId="18029" xr:uid="{00000000-0005-0000-0000-00006E630000}"/>
    <cellStyle name="Normal 5 2 2 2 4 3 2 2" xfId="39674" xr:uid="{00000000-0005-0000-0000-00006F630000}"/>
    <cellStyle name="Normal 5 2 2 2 4 3 3" xfId="28852" xr:uid="{00000000-0005-0000-0000-000070630000}"/>
    <cellStyle name="Normal 5 2 2 2 4 4" xfId="12618" xr:uid="{00000000-0005-0000-0000-000071630000}"/>
    <cellStyle name="Normal 5 2 2 2 4 4 2" xfId="34263" xr:uid="{00000000-0005-0000-0000-000072630000}"/>
    <cellStyle name="Normal 5 2 2 2 4 5" xfId="23441" xr:uid="{00000000-0005-0000-0000-000073630000}"/>
    <cellStyle name="Normal 5 2 2 2 5" xfId="3131" xr:uid="{00000000-0005-0000-0000-000074630000}"/>
    <cellStyle name="Normal 5 2 2 2 5 2" xfId="8556" xr:uid="{00000000-0005-0000-0000-000075630000}"/>
    <cellStyle name="Normal 5 2 2 2 5 2 2" xfId="19378" xr:uid="{00000000-0005-0000-0000-000076630000}"/>
    <cellStyle name="Normal 5 2 2 2 5 2 2 2" xfId="41023" xr:uid="{00000000-0005-0000-0000-000077630000}"/>
    <cellStyle name="Normal 5 2 2 2 5 2 3" xfId="30201" xr:uid="{00000000-0005-0000-0000-000078630000}"/>
    <cellStyle name="Normal 5 2 2 2 5 3" xfId="13967" xr:uid="{00000000-0005-0000-0000-000079630000}"/>
    <cellStyle name="Normal 5 2 2 2 5 3 2" xfId="35612" xr:uid="{00000000-0005-0000-0000-00007A630000}"/>
    <cellStyle name="Normal 5 2 2 2 5 4" xfId="24790" xr:uid="{00000000-0005-0000-0000-00007B630000}"/>
    <cellStyle name="Normal 5 2 2 2 6" xfId="5860" xr:uid="{00000000-0005-0000-0000-00007C630000}"/>
    <cellStyle name="Normal 5 2 2 2 6 2" xfId="16682" xr:uid="{00000000-0005-0000-0000-00007D630000}"/>
    <cellStyle name="Normal 5 2 2 2 6 2 2" xfId="38327" xr:uid="{00000000-0005-0000-0000-00007E630000}"/>
    <cellStyle name="Normal 5 2 2 2 6 3" xfId="27505" xr:uid="{00000000-0005-0000-0000-00007F630000}"/>
    <cellStyle name="Normal 5 2 2 2 7" xfId="11271" xr:uid="{00000000-0005-0000-0000-000080630000}"/>
    <cellStyle name="Normal 5 2 2 2 7 2" xfId="32916" xr:uid="{00000000-0005-0000-0000-000081630000}"/>
    <cellStyle name="Normal 5 2 2 2 8" xfId="22094" xr:uid="{00000000-0005-0000-0000-000082630000}"/>
    <cellStyle name="Normal 5 2 2 3" xfId="581" xr:uid="{00000000-0005-0000-0000-000083630000}"/>
    <cellStyle name="Normal 5 2 2 3 2" xfId="1030" xr:uid="{00000000-0005-0000-0000-000084630000}"/>
    <cellStyle name="Normal 5 2 2 3 2 2" xfId="2379" xr:uid="{00000000-0005-0000-0000-000085630000}"/>
    <cellStyle name="Normal 5 2 2 3 2 2 2" xfId="5077" xr:uid="{00000000-0005-0000-0000-000086630000}"/>
    <cellStyle name="Normal 5 2 2 3 2 2 2 2" xfId="10502" xr:uid="{00000000-0005-0000-0000-000087630000}"/>
    <cellStyle name="Normal 5 2 2 3 2 2 2 2 2" xfId="21324" xr:uid="{00000000-0005-0000-0000-000088630000}"/>
    <cellStyle name="Normal 5 2 2 3 2 2 2 2 2 2" xfId="42969" xr:uid="{00000000-0005-0000-0000-000089630000}"/>
    <cellStyle name="Normal 5 2 2 3 2 2 2 2 3" xfId="32147" xr:uid="{00000000-0005-0000-0000-00008A630000}"/>
    <cellStyle name="Normal 5 2 2 3 2 2 2 3" xfId="15913" xr:uid="{00000000-0005-0000-0000-00008B630000}"/>
    <cellStyle name="Normal 5 2 2 3 2 2 2 3 2" xfId="37558" xr:uid="{00000000-0005-0000-0000-00008C630000}"/>
    <cellStyle name="Normal 5 2 2 3 2 2 2 4" xfId="26736" xr:uid="{00000000-0005-0000-0000-00008D630000}"/>
    <cellStyle name="Normal 5 2 2 3 2 2 3" xfId="7806" xr:uid="{00000000-0005-0000-0000-00008E630000}"/>
    <cellStyle name="Normal 5 2 2 3 2 2 3 2" xfId="18628" xr:uid="{00000000-0005-0000-0000-00008F630000}"/>
    <cellStyle name="Normal 5 2 2 3 2 2 3 2 2" xfId="40273" xr:uid="{00000000-0005-0000-0000-000090630000}"/>
    <cellStyle name="Normal 5 2 2 3 2 2 3 3" xfId="29451" xr:uid="{00000000-0005-0000-0000-000091630000}"/>
    <cellStyle name="Normal 5 2 2 3 2 2 4" xfId="13217" xr:uid="{00000000-0005-0000-0000-000092630000}"/>
    <cellStyle name="Normal 5 2 2 3 2 2 4 2" xfId="34862" xr:uid="{00000000-0005-0000-0000-000093630000}"/>
    <cellStyle name="Normal 5 2 2 3 2 2 5" xfId="24040" xr:uid="{00000000-0005-0000-0000-000094630000}"/>
    <cellStyle name="Normal 5 2 2 3 2 3" xfId="3730" xr:uid="{00000000-0005-0000-0000-000095630000}"/>
    <cellStyle name="Normal 5 2 2 3 2 3 2" xfId="9155" xr:uid="{00000000-0005-0000-0000-000096630000}"/>
    <cellStyle name="Normal 5 2 2 3 2 3 2 2" xfId="19977" xr:uid="{00000000-0005-0000-0000-000097630000}"/>
    <cellStyle name="Normal 5 2 2 3 2 3 2 2 2" xfId="41622" xr:uid="{00000000-0005-0000-0000-000098630000}"/>
    <cellStyle name="Normal 5 2 2 3 2 3 2 3" xfId="30800" xr:uid="{00000000-0005-0000-0000-000099630000}"/>
    <cellStyle name="Normal 5 2 2 3 2 3 3" xfId="14566" xr:uid="{00000000-0005-0000-0000-00009A630000}"/>
    <cellStyle name="Normal 5 2 2 3 2 3 3 2" xfId="36211" xr:uid="{00000000-0005-0000-0000-00009B630000}"/>
    <cellStyle name="Normal 5 2 2 3 2 3 4" xfId="25389" xr:uid="{00000000-0005-0000-0000-00009C630000}"/>
    <cellStyle name="Normal 5 2 2 3 2 4" xfId="6459" xr:uid="{00000000-0005-0000-0000-00009D630000}"/>
    <cellStyle name="Normal 5 2 2 3 2 4 2" xfId="17281" xr:uid="{00000000-0005-0000-0000-00009E630000}"/>
    <cellStyle name="Normal 5 2 2 3 2 4 2 2" xfId="38926" xr:uid="{00000000-0005-0000-0000-00009F630000}"/>
    <cellStyle name="Normal 5 2 2 3 2 4 3" xfId="28104" xr:uid="{00000000-0005-0000-0000-0000A0630000}"/>
    <cellStyle name="Normal 5 2 2 3 2 5" xfId="11870" xr:uid="{00000000-0005-0000-0000-0000A1630000}"/>
    <cellStyle name="Normal 5 2 2 3 2 5 2" xfId="33515" xr:uid="{00000000-0005-0000-0000-0000A2630000}"/>
    <cellStyle name="Normal 5 2 2 3 2 6" xfId="22693" xr:uid="{00000000-0005-0000-0000-0000A3630000}"/>
    <cellStyle name="Normal 5 2 2 3 3" xfId="1479" xr:uid="{00000000-0005-0000-0000-0000A4630000}"/>
    <cellStyle name="Normal 5 2 2 3 3 2" xfId="2828" xr:uid="{00000000-0005-0000-0000-0000A5630000}"/>
    <cellStyle name="Normal 5 2 2 3 3 2 2" xfId="5526" xr:uid="{00000000-0005-0000-0000-0000A6630000}"/>
    <cellStyle name="Normal 5 2 2 3 3 2 2 2" xfId="10951" xr:uid="{00000000-0005-0000-0000-0000A7630000}"/>
    <cellStyle name="Normal 5 2 2 3 3 2 2 2 2" xfId="21773" xr:uid="{00000000-0005-0000-0000-0000A8630000}"/>
    <cellStyle name="Normal 5 2 2 3 3 2 2 2 2 2" xfId="43418" xr:uid="{00000000-0005-0000-0000-0000A9630000}"/>
    <cellStyle name="Normal 5 2 2 3 3 2 2 2 3" xfId="32596" xr:uid="{00000000-0005-0000-0000-0000AA630000}"/>
    <cellStyle name="Normal 5 2 2 3 3 2 2 3" xfId="16362" xr:uid="{00000000-0005-0000-0000-0000AB630000}"/>
    <cellStyle name="Normal 5 2 2 3 3 2 2 3 2" xfId="38007" xr:uid="{00000000-0005-0000-0000-0000AC630000}"/>
    <cellStyle name="Normal 5 2 2 3 3 2 2 4" xfId="27185" xr:uid="{00000000-0005-0000-0000-0000AD630000}"/>
    <cellStyle name="Normal 5 2 2 3 3 2 3" xfId="8255" xr:uid="{00000000-0005-0000-0000-0000AE630000}"/>
    <cellStyle name="Normal 5 2 2 3 3 2 3 2" xfId="19077" xr:uid="{00000000-0005-0000-0000-0000AF630000}"/>
    <cellStyle name="Normal 5 2 2 3 3 2 3 2 2" xfId="40722" xr:uid="{00000000-0005-0000-0000-0000B0630000}"/>
    <cellStyle name="Normal 5 2 2 3 3 2 3 3" xfId="29900" xr:uid="{00000000-0005-0000-0000-0000B1630000}"/>
    <cellStyle name="Normal 5 2 2 3 3 2 4" xfId="13666" xr:uid="{00000000-0005-0000-0000-0000B2630000}"/>
    <cellStyle name="Normal 5 2 2 3 3 2 4 2" xfId="35311" xr:uid="{00000000-0005-0000-0000-0000B3630000}"/>
    <cellStyle name="Normal 5 2 2 3 3 2 5" xfId="24489" xr:uid="{00000000-0005-0000-0000-0000B4630000}"/>
    <cellStyle name="Normal 5 2 2 3 3 3" xfId="4179" xr:uid="{00000000-0005-0000-0000-0000B5630000}"/>
    <cellStyle name="Normal 5 2 2 3 3 3 2" xfId="9604" xr:uid="{00000000-0005-0000-0000-0000B6630000}"/>
    <cellStyle name="Normal 5 2 2 3 3 3 2 2" xfId="20426" xr:uid="{00000000-0005-0000-0000-0000B7630000}"/>
    <cellStyle name="Normal 5 2 2 3 3 3 2 2 2" xfId="42071" xr:uid="{00000000-0005-0000-0000-0000B8630000}"/>
    <cellStyle name="Normal 5 2 2 3 3 3 2 3" xfId="31249" xr:uid="{00000000-0005-0000-0000-0000B9630000}"/>
    <cellStyle name="Normal 5 2 2 3 3 3 3" xfId="15015" xr:uid="{00000000-0005-0000-0000-0000BA630000}"/>
    <cellStyle name="Normal 5 2 2 3 3 3 3 2" xfId="36660" xr:uid="{00000000-0005-0000-0000-0000BB630000}"/>
    <cellStyle name="Normal 5 2 2 3 3 3 4" xfId="25838" xr:uid="{00000000-0005-0000-0000-0000BC630000}"/>
    <cellStyle name="Normal 5 2 2 3 3 4" xfId="6908" xr:uid="{00000000-0005-0000-0000-0000BD630000}"/>
    <cellStyle name="Normal 5 2 2 3 3 4 2" xfId="17730" xr:uid="{00000000-0005-0000-0000-0000BE630000}"/>
    <cellStyle name="Normal 5 2 2 3 3 4 2 2" xfId="39375" xr:uid="{00000000-0005-0000-0000-0000BF630000}"/>
    <cellStyle name="Normal 5 2 2 3 3 4 3" xfId="28553" xr:uid="{00000000-0005-0000-0000-0000C0630000}"/>
    <cellStyle name="Normal 5 2 2 3 3 5" xfId="12319" xr:uid="{00000000-0005-0000-0000-0000C1630000}"/>
    <cellStyle name="Normal 5 2 2 3 3 5 2" xfId="33964" xr:uid="{00000000-0005-0000-0000-0000C2630000}"/>
    <cellStyle name="Normal 5 2 2 3 3 6" xfId="23142" xr:uid="{00000000-0005-0000-0000-0000C3630000}"/>
    <cellStyle name="Normal 5 2 2 3 4" xfId="1930" xr:uid="{00000000-0005-0000-0000-0000C4630000}"/>
    <cellStyle name="Normal 5 2 2 3 4 2" xfId="4628" xr:uid="{00000000-0005-0000-0000-0000C5630000}"/>
    <cellStyle name="Normal 5 2 2 3 4 2 2" xfId="10053" xr:uid="{00000000-0005-0000-0000-0000C6630000}"/>
    <cellStyle name="Normal 5 2 2 3 4 2 2 2" xfId="20875" xr:uid="{00000000-0005-0000-0000-0000C7630000}"/>
    <cellStyle name="Normal 5 2 2 3 4 2 2 2 2" xfId="42520" xr:uid="{00000000-0005-0000-0000-0000C8630000}"/>
    <cellStyle name="Normal 5 2 2 3 4 2 2 3" xfId="31698" xr:uid="{00000000-0005-0000-0000-0000C9630000}"/>
    <cellStyle name="Normal 5 2 2 3 4 2 3" xfId="15464" xr:uid="{00000000-0005-0000-0000-0000CA630000}"/>
    <cellStyle name="Normal 5 2 2 3 4 2 3 2" xfId="37109" xr:uid="{00000000-0005-0000-0000-0000CB630000}"/>
    <cellStyle name="Normal 5 2 2 3 4 2 4" xfId="26287" xr:uid="{00000000-0005-0000-0000-0000CC630000}"/>
    <cellStyle name="Normal 5 2 2 3 4 3" xfId="7357" xr:uid="{00000000-0005-0000-0000-0000CD630000}"/>
    <cellStyle name="Normal 5 2 2 3 4 3 2" xfId="18179" xr:uid="{00000000-0005-0000-0000-0000CE630000}"/>
    <cellStyle name="Normal 5 2 2 3 4 3 2 2" xfId="39824" xr:uid="{00000000-0005-0000-0000-0000CF630000}"/>
    <cellStyle name="Normal 5 2 2 3 4 3 3" xfId="29002" xr:uid="{00000000-0005-0000-0000-0000D0630000}"/>
    <cellStyle name="Normal 5 2 2 3 4 4" xfId="12768" xr:uid="{00000000-0005-0000-0000-0000D1630000}"/>
    <cellStyle name="Normal 5 2 2 3 4 4 2" xfId="34413" xr:uid="{00000000-0005-0000-0000-0000D2630000}"/>
    <cellStyle name="Normal 5 2 2 3 4 5" xfId="23591" xr:uid="{00000000-0005-0000-0000-0000D3630000}"/>
    <cellStyle name="Normal 5 2 2 3 5" xfId="3281" xr:uid="{00000000-0005-0000-0000-0000D4630000}"/>
    <cellStyle name="Normal 5 2 2 3 5 2" xfId="8706" xr:uid="{00000000-0005-0000-0000-0000D5630000}"/>
    <cellStyle name="Normal 5 2 2 3 5 2 2" xfId="19528" xr:uid="{00000000-0005-0000-0000-0000D6630000}"/>
    <cellStyle name="Normal 5 2 2 3 5 2 2 2" xfId="41173" xr:uid="{00000000-0005-0000-0000-0000D7630000}"/>
    <cellStyle name="Normal 5 2 2 3 5 2 3" xfId="30351" xr:uid="{00000000-0005-0000-0000-0000D8630000}"/>
    <cellStyle name="Normal 5 2 2 3 5 3" xfId="14117" xr:uid="{00000000-0005-0000-0000-0000D9630000}"/>
    <cellStyle name="Normal 5 2 2 3 5 3 2" xfId="35762" xr:uid="{00000000-0005-0000-0000-0000DA630000}"/>
    <cellStyle name="Normal 5 2 2 3 5 4" xfId="24940" xr:uid="{00000000-0005-0000-0000-0000DB630000}"/>
    <cellStyle name="Normal 5 2 2 3 6" xfId="6010" xr:uid="{00000000-0005-0000-0000-0000DC630000}"/>
    <cellStyle name="Normal 5 2 2 3 6 2" xfId="16832" xr:uid="{00000000-0005-0000-0000-0000DD630000}"/>
    <cellStyle name="Normal 5 2 2 3 6 2 2" xfId="38477" xr:uid="{00000000-0005-0000-0000-0000DE630000}"/>
    <cellStyle name="Normal 5 2 2 3 6 3" xfId="27655" xr:uid="{00000000-0005-0000-0000-0000DF630000}"/>
    <cellStyle name="Normal 5 2 2 3 7" xfId="11421" xr:uid="{00000000-0005-0000-0000-0000E0630000}"/>
    <cellStyle name="Normal 5 2 2 3 7 2" xfId="33066" xr:uid="{00000000-0005-0000-0000-0000E1630000}"/>
    <cellStyle name="Normal 5 2 2 3 8" xfId="22244" xr:uid="{00000000-0005-0000-0000-0000E2630000}"/>
    <cellStyle name="Normal 5 2 2 4" xfId="731" xr:uid="{00000000-0005-0000-0000-0000E3630000}"/>
    <cellStyle name="Normal 5 2 2 4 2" xfId="2080" xr:uid="{00000000-0005-0000-0000-0000E4630000}"/>
    <cellStyle name="Normal 5 2 2 4 2 2" xfId="4778" xr:uid="{00000000-0005-0000-0000-0000E5630000}"/>
    <cellStyle name="Normal 5 2 2 4 2 2 2" xfId="10203" xr:uid="{00000000-0005-0000-0000-0000E6630000}"/>
    <cellStyle name="Normal 5 2 2 4 2 2 2 2" xfId="21025" xr:uid="{00000000-0005-0000-0000-0000E7630000}"/>
    <cellStyle name="Normal 5 2 2 4 2 2 2 2 2" xfId="42670" xr:uid="{00000000-0005-0000-0000-0000E8630000}"/>
    <cellStyle name="Normal 5 2 2 4 2 2 2 3" xfId="31848" xr:uid="{00000000-0005-0000-0000-0000E9630000}"/>
    <cellStyle name="Normal 5 2 2 4 2 2 3" xfId="15614" xr:uid="{00000000-0005-0000-0000-0000EA630000}"/>
    <cellStyle name="Normal 5 2 2 4 2 2 3 2" xfId="37259" xr:uid="{00000000-0005-0000-0000-0000EB630000}"/>
    <cellStyle name="Normal 5 2 2 4 2 2 4" xfId="26437" xr:uid="{00000000-0005-0000-0000-0000EC630000}"/>
    <cellStyle name="Normal 5 2 2 4 2 3" xfId="7507" xr:uid="{00000000-0005-0000-0000-0000ED630000}"/>
    <cellStyle name="Normal 5 2 2 4 2 3 2" xfId="18329" xr:uid="{00000000-0005-0000-0000-0000EE630000}"/>
    <cellStyle name="Normal 5 2 2 4 2 3 2 2" xfId="39974" xr:uid="{00000000-0005-0000-0000-0000EF630000}"/>
    <cellStyle name="Normal 5 2 2 4 2 3 3" xfId="29152" xr:uid="{00000000-0005-0000-0000-0000F0630000}"/>
    <cellStyle name="Normal 5 2 2 4 2 4" xfId="12918" xr:uid="{00000000-0005-0000-0000-0000F1630000}"/>
    <cellStyle name="Normal 5 2 2 4 2 4 2" xfId="34563" xr:uid="{00000000-0005-0000-0000-0000F2630000}"/>
    <cellStyle name="Normal 5 2 2 4 2 5" xfId="23741" xr:uid="{00000000-0005-0000-0000-0000F3630000}"/>
    <cellStyle name="Normal 5 2 2 4 3" xfId="3431" xr:uid="{00000000-0005-0000-0000-0000F4630000}"/>
    <cellStyle name="Normal 5 2 2 4 3 2" xfId="8856" xr:uid="{00000000-0005-0000-0000-0000F5630000}"/>
    <cellStyle name="Normal 5 2 2 4 3 2 2" xfId="19678" xr:uid="{00000000-0005-0000-0000-0000F6630000}"/>
    <cellStyle name="Normal 5 2 2 4 3 2 2 2" xfId="41323" xr:uid="{00000000-0005-0000-0000-0000F7630000}"/>
    <cellStyle name="Normal 5 2 2 4 3 2 3" xfId="30501" xr:uid="{00000000-0005-0000-0000-0000F8630000}"/>
    <cellStyle name="Normal 5 2 2 4 3 3" xfId="14267" xr:uid="{00000000-0005-0000-0000-0000F9630000}"/>
    <cellStyle name="Normal 5 2 2 4 3 3 2" xfId="35912" xr:uid="{00000000-0005-0000-0000-0000FA630000}"/>
    <cellStyle name="Normal 5 2 2 4 3 4" xfId="25090" xr:uid="{00000000-0005-0000-0000-0000FB630000}"/>
    <cellStyle name="Normal 5 2 2 4 4" xfId="6160" xr:uid="{00000000-0005-0000-0000-0000FC630000}"/>
    <cellStyle name="Normal 5 2 2 4 4 2" xfId="16982" xr:uid="{00000000-0005-0000-0000-0000FD630000}"/>
    <cellStyle name="Normal 5 2 2 4 4 2 2" xfId="38627" xr:uid="{00000000-0005-0000-0000-0000FE630000}"/>
    <cellStyle name="Normal 5 2 2 4 4 3" xfId="27805" xr:uid="{00000000-0005-0000-0000-0000FF630000}"/>
    <cellStyle name="Normal 5 2 2 4 5" xfId="11571" xr:uid="{00000000-0005-0000-0000-000000640000}"/>
    <cellStyle name="Normal 5 2 2 4 5 2" xfId="33216" xr:uid="{00000000-0005-0000-0000-000001640000}"/>
    <cellStyle name="Normal 5 2 2 4 6" xfId="22394" xr:uid="{00000000-0005-0000-0000-000002640000}"/>
    <cellStyle name="Normal 5 2 2 5" xfId="1180" xr:uid="{00000000-0005-0000-0000-000003640000}"/>
    <cellStyle name="Normal 5 2 2 5 2" xfId="2529" xr:uid="{00000000-0005-0000-0000-000004640000}"/>
    <cellStyle name="Normal 5 2 2 5 2 2" xfId="5227" xr:uid="{00000000-0005-0000-0000-000005640000}"/>
    <cellStyle name="Normal 5 2 2 5 2 2 2" xfId="10652" xr:uid="{00000000-0005-0000-0000-000006640000}"/>
    <cellStyle name="Normal 5 2 2 5 2 2 2 2" xfId="21474" xr:uid="{00000000-0005-0000-0000-000007640000}"/>
    <cellStyle name="Normal 5 2 2 5 2 2 2 2 2" xfId="43119" xr:uid="{00000000-0005-0000-0000-000008640000}"/>
    <cellStyle name="Normal 5 2 2 5 2 2 2 3" xfId="32297" xr:uid="{00000000-0005-0000-0000-000009640000}"/>
    <cellStyle name="Normal 5 2 2 5 2 2 3" xfId="16063" xr:uid="{00000000-0005-0000-0000-00000A640000}"/>
    <cellStyle name="Normal 5 2 2 5 2 2 3 2" xfId="37708" xr:uid="{00000000-0005-0000-0000-00000B640000}"/>
    <cellStyle name="Normal 5 2 2 5 2 2 4" xfId="26886" xr:uid="{00000000-0005-0000-0000-00000C640000}"/>
    <cellStyle name="Normal 5 2 2 5 2 3" xfId="7956" xr:uid="{00000000-0005-0000-0000-00000D640000}"/>
    <cellStyle name="Normal 5 2 2 5 2 3 2" xfId="18778" xr:uid="{00000000-0005-0000-0000-00000E640000}"/>
    <cellStyle name="Normal 5 2 2 5 2 3 2 2" xfId="40423" xr:uid="{00000000-0005-0000-0000-00000F640000}"/>
    <cellStyle name="Normal 5 2 2 5 2 3 3" xfId="29601" xr:uid="{00000000-0005-0000-0000-000010640000}"/>
    <cellStyle name="Normal 5 2 2 5 2 4" xfId="13367" xr:uid="{00000000-0005-0000-0000-000011640000}"/>
    <cellStyle name="Normal 5 2 2 5 2 4 2" xfId="35012" xr:uid="{00000000-0005-0000-0000-000012640000}"/>
    <cellStyle name="Normal 5 2 2 5 2 5" xfId="24190" xr:uid="{00000000-0005-0000-0000-000013640000}"/>
    <cellStyle name="Normal 5 2 2 5 3" xfId="3880" xr:uid="{00000000-0005-0000-0000-000014640000}"/>
    <cellStyle name="Normal 5 2 2 5 3 2" xfId="9305" xr:uid="{00000000-0005-0000-0000-000015640000}"/>
    <cellStyle name="Normal 5 2 2 5 3 2 2" xfId="20127" xr:uid="{00000000-0005-0000-0000-000016640000}"/>
    <cellStyle name="Normal 5 2 2 5 3 2 2 2" xfId="41772" xr:uid="{00000000-0005-0000-0000-000017640000}"/>
    <cellStyle name="Normal 5 2 2 5 3 2 3" xfId="30950" xr:uid="{00000000-0005-0000-0000-000018640000}"/>
    <cellStyle name="Normal 5 2 2 5 3 3" xfId="14716" xr:uid="{00000000-0005-0000-0000-000019640000}"/>
    <cellStyle name="Normal 5 2 2 5 3 3 2" xfId="36361" xr:uid="{00000000-0005-0000-0000-00001A640000}"/>
    <cellStyle name="Normal 5 2 2 5 3 4" xfId="25539" xr:uid="{00000000-0005-0000-0000-00001B640000}"/>
    <cellStyle name="Normal 5 2 2 5 4" xfId="6609" xr:uid="{00000000-0005-0000-0000-00001C640000}"/>
    <cellStyle name="Normal 5 2 2 5 4 2" xfId="17431" xr:uid="{00000000-0005-0000-0000-00001D640000}"/>
    <cellStyle name="Normal 5 2 2 5 4 2 2" xfId="39076" xr:uid="{00000000-0005-0000-0000-00001E640000}"/>
    <cellStyle name="Normal 5 2 2 5 4 3" xfId="28254" xr:uid="{00000000-0005-0000-0000-00001F640000}"/>
    <cellStyle name="Normal 5 2 2 5 5" xfId="12020" xr:uid="{00000000-0005-0000-0000-000020640000}"/>
    <cellStyle name="Normal 5 2 2 5 5 2" xfId="33665" xr:uid="{00000000-0005-0000-0000-000021640000}"/>
    <cellStyle name="Normal 5 2 2 5 6" xfId="22843" xr:uid="{00000000-0005-0000-0000-000022640000}"/>
    <cellStyle name="Normal 5 2 2 6" xfId="1631" xr:uid="{00000000-0005-0000-0000-000023640000}"/>
    <cellStyle name="Normal 5 2 2 6 2" xfId="4329" xr:uid="{00000000-0005-0000-0000-000024640000}"/>
    <cellStyle name="Normal 5 2 2 6 2 2" xfId="9754" xr:uid="{00000000-0005-0000-0000-000025640000}"/>
    <cellStyle name="Normal 5 2 2 6 2 2 2" xfId="20576" xr:uid="{00000000-0005-0000-0000-000026640000}"/>
    <cellStyle name="Normal 5 2 2 6 2 2 2 2" xfId="42221" xr:uid="{00000000-0005-0000-0000-000027640000}"/>
    <cellStyle name="Normal 5 2 2 6 2 2 3" xfId="31399" xr:uid="{00000000-0005-0000-0000-000028640000}"/>
    <cellStyle name="Normal 5 2 2 6 2 3" xfId="15165" xr:uid="{00000000-0005-0000-0000-000029640000}"/>
    <cellStyle name="Normal 5 2 2 6 2 3 2" xfId="36810" xr:uid="{00000000-0005-0000-0000-00002A640000}"/>
    <cellStyle name="Normal 5 2 2 6 2 4" xfId="25988" xr:uid="{00000000-0005-0000-0000-00002B640000}"/>
    <cellStyle name="Normal 5 2 2 6 3" xfId="7058" xr:uid="{00000000-0005-0000-0000-00002C640000}"/>
    <cellStyle name="Normal 5 2 2 6 3 2" xfId="17880" xr:uid="{00000000-0005-0000-0000-00002D640000}"/>
    <cellStyle name="Normal 5 2 2 6 3 2 2" xfId="39525" xr:uid="{00000000-0005-0000-0000-00002E640000}"/>
    <cellStyle name="Normal 5 2 2 6 3 3" xfId="28703" xr:uid="{00000000-0005-0000-0000-00002F640000}"/>
    <cellStyle name="Normal 5 2 2 6 4" xfId="12469" xr:uid="{00000000-0005-0000-0000-000030640000}"/>
    <cellStyle name="Normal 5 2 2 6 4 2" xfId="34114" xr:uid="{00000000-0005-0000-0000-000031640000}"/>
    <cellStyle name="Normal 5 2 2 6 5" xfId="23292" xr:uid="{00000000-0005-0000-0000-000032640000}"/>
    <cellStyle name="Normal 5 2 2 7" xfId="2982" xr:uid="{00000000-0005-0000-0000-000033640000}"/>
    <cellStyle name="Normal 5 2 2 7 2" xfId="8407" xr:uid="{00000000-0005-0000-0000-000034640000}"/>
    <cellStyle name="Normal 5 2 2 7 2 2" xfId="19229" xr:uid="{00000000-0005-0000-0000-000035640000}"/>
    <cellStyle name="Normal 5 2 2 7 2 2 2" xfId="40874" xr:uid="{00000000-0005-0000-0000-000036640000}"/>
    <cellStyle name="Normal 5 2 2 7 2 3" xfId="30052" xr:uid="{00000000-0005-0000-0000-000037640000}"/>
    <cellStyle name="Normal 5 2 2 7 3" xfId="13818" xr:uid="{00000000-0005-0000-0000-000038640000}"/>
    <cellStyle name="Normal 5 2 2 7 3 2" xfId="35463" xr:uid="{00000000-0005-0000-0000-000039640000}"/>
    <cellStyle name="Normal 5 2 2 7 4" xfId="24641" xr:uid="{00000000-0005-0000-0000-00003A640000}"/>
    <cellStyle name="Normal 5 2 2 8" xfId="5711" xr:uid="{00000000-0005-0000-0000-00003B640000}"/>
    <cellStyle name="Normal 5 2 2 8 2" xfId="16533" xr:uid="{00000000-0005-0000-0000-00003C640000}"/>
    <cellStyle name="Normal 5 2 2 8 2 2" xfId="38178" xr:uid="{00000000-0005-0000-0000-00003D640000}"/>
    <cellStyle name="Normal 5 2 2 8 3" xfId="27356" xr:uid="{00000000-0005-0000-0000-00003E640000}"/>
    <cellStyle name="Normal 5 2 2 9" xfId="11122" xr:uid="{00000000-0005-0000-0000-00003F640000}"/>
    <cellStyle name="Normal 5 2 2 9 2" xfId="32767" xr:uid="{00000000-0005-0000-0000-000040640000}"/>
    <cellStyle name="Normal 5 2 3" xfId="259" xr:uid="{00000000-0005-0000-0000-000041640000}"/>
    <cellStyle name="Normal 5 2 3 10" xfId="21944" xr:uid="{00000000-0005-0000-0000-000042640000}"/>
    <cellStyle name="Normal 5 2 3 2" xfId="430" xr:uid="{00000000-0005-0000-0000-000043640000}"/>
    <cellStyle name="Normal 5 2 3 2 2" xfId="879" xr:uid="{00000000-0005-0000-0000-000044640000}"/>
    <cellStyle name="Normal 5 2 3 2 2 2" xfId="2228" xr:uid="{00000000-0005-0000-0000-000045640000}"/>
    <cellStyle name="Normal 5 2 3 2 2 2 2" xfId="4926" xr:uid="{00000000-0005-0000-0000-000046640000}"/>
    <cellStyle name="Normal 5 2 3 2 2 2 2 2" xfId="10351" xr:uid="{00000000-0005-0000-0000-000047640000}"/>
    <cellStyle name="Normal 5 2 3 2 2 2 2 2 2" xfId="21173" xr:uid="{00000000-0005-0000-0000-000048640000}"/>
    <cellStyle name="Normal 5 2 3 2 2 2 2 2 2 2" xfId="42818" xr:uid="{00000000-0005-0000-0000-000049640000}"/>
    <cellStyle name="Normal 5 2 3 2 2 2 2 2 3" xfId="31996" xr:uid="{00000000-0005-0000-0000-00004A640000}"/>
    <cellStyle name="Normal 5 2 3 2 2 2 2 3" xfId="15762" xr:uid="{00000000-0005-0000-0000-00004B640000}"/>
    <cellStyle name="Normal 5 2 3 2 2 2 2 3 2" xfId="37407" xr:uid="{00000000-0005-0000-0000-00004C640000}"/>
    <cellStyle name="Normal 5 2 3 2 2 2 2 4" xfId="26585" xr:uid="{00000000-0005-0000-0000-00004D640000}"/>
    <cellStyle name="Normal 5 2 3 2 2 2 3" xfId="7655" xr:uid="{00000000-0005-0000-0000-00004E640000}"/>
    <cellStyle name="Normal 5 2 3 2 2 2 3 2" xfId="18477" xr:uid="{00000000-0005-0000-0000-00004F640000}"/>
    <cellStyle name="Normal 5 2 3 2 2 2 3 2 2" xfId="40122" xr:uid="{00000000-0005-0000-0000-000050640000}"/>
    <cellStyle name="Normal 5 2 3 2 2 2 3 3" xfId="29300" xr:uid="{00000000-0005-0000-0000-000051640000}"/>
    <cellStyle name="Normal 5 2 3 2 2 2 4" xfId="13066" xr:uid="{00000000-0005-0000-0000-000052640000}"/>
    <cellStyle name="Normal 5 2 3 2 2 2 4 2" xfId="34711" xr:uid="{00000000-0005-0000-0000-000053640000}"/>
    <cellStyle name="Normal 5 2 3 2 2 2 5" xfId="23889" xr:uid="{00000000-0005-0000-0000-000054640000}"/>
    <cellStyle name="Normal 5 2 3 2 2 3" xfId="3579" xr:uid="{00000000-0005-0000-0000-000055640000}"/>
    <cellStyle name="Normal 5 2 3 2 2 3 2" xfId="9004" xr:uid="{00000000-0005-0000-0000-000056640000}"/>
    <cellStyle name="Normal 5 2 3 2 2 3 2 2" xfId="19826" xr:uid="{00000000-0005-0000-0000-000057640000}"/>
    <cellStyle name="Normal 5 2 3 2 2 3 2 2 2" xfId="41471" xr:uid="{00000000-0005-0000-0000-000058640000}"/>
    <cellStyle name="Normal 5 2 3 2 2 3 2 3" xfId="30649" xr:uid="{00000000-0005-0000-0000-000059640000}"/>
    <cellStyle name="Normal 5 2 3 2 2 3 3" xfId="14415" xr:uid="{00000000-0005-0000-0000-00005A640000}"/>
    <cellStyle name="Normal 5 2 3 2 2 3 3 2" xfId="36060" xr:uid="{00000000-0005-0000-0000-00005B640000}"/>
    <cellStyle name="Normal 5 2 3 2 2 3 4" xfId="25238" xr:uid="{00000000-0005-0000-0000-00005C640000}"/>
    <cellStyle name="Normal 5 2 3 2 2 4" xfId="6308" xr:uid="{00000000-0005-0000-0000-00005D640000}"/>
    <cellStyle name="Normal 5 2 3 2 2 4 2" xfId="17130" xr:uid="{00000000-0005-0000-0000-00005E640000}"/>
    <cellStyle name="Normal 5 2 3 2 2 4 2 2" xfId="38775" xr:uid="{00000000-0005-0000-0000-00005F640000}"/>
    <cellStyle name="Normal 5 2 3 2 2 4 3" xfId="27953" xr:uid="{00000000-0005-0000-0000-000060640000}"/>
    <cellStyle name="Normal 5 2 3 2 2 5" xfId="11719" xr:uid="{00000000-0005-0000-0000-000061640000}"/>
    <cellStyle name="Normal 5 2 3 2 2 5 2" xfId="33364" xr:uid="{00000000-0005-0000-0000-000062640000}"/>
    <cellStyle name="Normal 5 2 3 2 2 6" xfId="22542" xr:uid="{00000000-0005-0000-0000-000063640000}"/>
    <cellStyle name="Normal 5 2 3 2 3" xfId="1328" xr:uid="{00000000-0005-0000-0000-000064640000}"/>
    <cellStyle name="Normal 5 2 3 2 3 2" xfId="2677" xr:uid="{00000000-0005-0000-0000-000065640000}"/>
    <cellStyle name="Normal 5 2 3 2 3 2 2" xfId="5375" xr:uid="{00000000-0005-0000-0000-000066640000}"/>
    <cellStyle name="Normal 5 2 3 2 3 2 2 2" xfId="10800" xr:uid="{00000000-0005-0000-0000-000067640000}"/>
    <cellStyle name="Normal 5 2 3 2 3 2 2 2 2" xfId="21622" xr:uid="{00000000-0005-0000-0000-000068640000}"/>
    <cellStyle name="Normal 5 2 3 2 3 2 2 2 2 2" xfId="43267" xr:uid="{00000000-0005-0000-0000-000069640000}"/>
    <cellStyle name="Normal 5 2 3 2 3 2 2 2 3" xfId="32445" xr:uid="{00000000-0005-0000-0000-00006A640000}"/>
    <cellStyle name="Normal 5 2 3 2 3 2 2 3" xfId="16211" xr:uid="{00000000-0005-0000-0000-00006B640000}"/>
    <cellStyle name="Normal 5 2 3 2 3 2 2 3 2" xfId="37856" xr:uid="{00000000-0005-0000-0000-00006C640000}"/>
    <cellStyle name="Normal 5 2 3 2 3 2 2 4" xfId="27034" xr:uid="{00000000-0005-0000-0000-00006D640000}"/>
    <cellStyle name="Normal 5 2 3 2 3 2 3" xfId="8104" xr:uid="{00000000-0005-0000-0000-00006E640000}"/>
    <cellStyle name="Normal 5 2 3 2 3 2 3 2" xfId="18926" xr:uid="{00000000-0005-0000-0000-00006F640000}"/>
    <cellStyle name="Normal 5 2 3 2 3 2 3 2 2" xfId="40571" xr:uid="{00000000-0005-0000-0000-000070640000}"/>
    <cellStyle name="Normal 5 2 3 2 3 2 3 3" xfId="29749" xr:uid="{00000000-0005-0000-0000-000071640000}"/>
    <cellStyle name="Normal 5 2 3 2 3 2 4" xfId="13515" xr:uid="{00000000-0005-0000-0000-000072640000}"/>
    <cellStyle name="Normal 5 2 3 2 3 2 4 2" xfId="35160" xr:uid="{00000000-0005-0000-0000-000073640000}"/>
    <cellStyle name="Normal 5 2 3 2 3 2 5" xfId="24338" xr:uid="{00000000-0005-0000-0000-000074640000}"/>
    <cellStyle name="Normal 5 2 3 2 3 3" xfId="4028" xr:uid="{00000000-0005-0000-0000-000075640000}"/>
    <cellStyle name="Normal 5 2 3 2 3 3 2" xfId="9453" xr:uid="{00000000-0005-0000-0000-000076640000}"/>
    <cellStyle name="Normal 5 2 3 2 3 3 2 2" xfId="20275" xr:uid="{00000000-0005-0000-0000-000077640000}"/>
    <cellStyle name="Normal 5 2 3 2 3 3 2 2 2" xfId="41920" xr:uid="{00000000-0005-0000-0000-000078640000}"/>
    <cellStyle name="Normal 5 2 3 2 3 3 2 3" xfId="31098" xr:uid="{00000000-0005-0000-0000-000079640000}"/>
    <cellStyle name="Normal 5 2 3 2 3 3 3" xfId="14864" xr:uid="{00000000-0005-0000-0000-00007A640000}"/>
    <cellStyle name="Normal 5 2 3 2 3 3 3 2" xfId="36509" xr:uid="{00000000-0005-0000-0000-00007B640000}"/>
    <cellStyle name="Normal 5 2 3 2 3 3 4" xfId="25687" xr:uid="{00000000-0005-0000-0000-00007C640000}"/>
    <cellStyle name="Normal 5 2 3 2 3 4" xfId="6757" xr:uid="{00000000-0005-0000-0000-00007D640000}"/>
    <cellStyle name="Normal 5 2 3 2 3 4 2" xfId="17579" xr:uid="{00000000-0005-0000-0000-00007E640000}"/>
    <cellStyle name="Normal 5 2 3 2 3 4 2 2" xfId="39224" xr:uid="{00000000-0005-0000-0000-00007F640000}"/>
    <cellStyle name="Normal 5 2 3 2 3 4 3" xfId="28402" xr:uid="{00000000-0005-0000-0000-000080640000}"/>
    <cellStyle name="Normal 5 2 3 2 3 5" xfId="12168" xr:uid="{00000000-0005-0000-0000-000081640000}"/>
    <cellStyle name="Normal 5 2 3 2 3 5 2" xfId="33813" xr:uid="{00000000-0005-0000-0000-000082640000}"/>
    <cellStyle name="Normal 5 2 3 2 3 6" xfId="22991" xr:uid="{00000000-0005-0000-0000-000083640000}"/>
    <cellStyle name="Normal 5 2 3 2 4" xfId="1779" xr:uid="{00000000-0005-0000-0000-000084640000}"/>
    <cellStyle name="Normal 5 2 3 2 4 2" xfId="4477" xr:uid="{00000000-0005-0000-0000-000085640000}"/>
    <cellStyle name="Normal 5 2 3 2 4 2 2" xfId="9902" xr:uid="{00000000-0005-0000-0000-000086640000}"/>
    <cellStyle name="Normal 5 2 3 2 4 2 2 2" xfId="20724" xr:uid="{00000000-0005-0000-0000-000087640000}"/>
    <cellStyle name="Normal 5 2 3 2 4 2 2 2 2" xfId="42369" xr:uid="{00000000-0005-0000-0000-000088640000}"/>
    <cellStyle name="Normal 5 2 3 2 4 2 2 3" xfId="31547" xr:uid="{00000000-0005-0000-0000-000089640000}"/>
    <cellStyle name="Normal 5 2 3 2 4 2 3" xfId="15313" xr:uid="{00000000-0005-0000-0000-00008A640000}"/>
    <cellStyle name="Normal 5 2 3 2 4 2 3 2" xfId="36958" xr:uid="{00000000-0005-0000-0000-00008B640000}"/>
    <cellStyle name="Normal 5 2 3 2 4 2 4" xfId="26136" xr:uid="{00000000-0005-0000-0000-00008C640000}"/>
    <cellStyle name="Normal 5 2 3 2 4 3" xfId="7206" xr:uid="{00000000-0005-0000-0000-00008D640000}"/>
    <cellStyle name="Normal 5 2 3 2 4 3 2" xfId="18028" xr:uid="{00000000-0005-0000-0000-00008E640000}"/>
    <cellStyle name="Normal 5 2 3 2 4 3 2 2" xfId="39673" xr:uid="{00000000-0005-0000-0000-00008F640000}"/>
    <cellStyle name="Normal 5 2 3 2 4 3 3" xfId="28851" xr:uid="{00000000-0005-0000-0000-000090640000}"/>
    <cellStyle name="Normal 5 2 3 2 4 4" xfId="12617" xr:uid="{00000000-0005-0000-0000-000091640000}"/>
    <cellStyle name="Normal 5 2 3 2 4 4 2" xfId="34262" xr:uid="{00000000-0005-0000-0000-000092640000}"/>
    <cellStyle name="Normal 5 2 3 2 4 5" xfId="23440" xr:uid="{00000000-0005-0000-0000-000093640000}"/>
    <cellStyle name="Normal 5 2 3 2 5" xfId="3130" xr:uid="{00000000-0005-0000-0000-000094640000}"/>
    <cellStyle name="Normal 5 2 3 2 5 2" xfId="8555" xr:uid="{00000000-0005-0000-0000-000095640000}"/>
    <cellStyle name="Normal 5 2 3 2 5 2 2" xfId="19377" xr:uid="{00000000-0005-0000-0000-000096640000}"/>
    <cellStyle name="Normal 5 2 3 2 5 2 2 2" xfId="41022" xr:uid="{00000000-0005-0000-0000-000097640000}"/>
    <cellStyle name="Normal 5 2 3 2 5 2 3" xfId="30200" xr:uid="{00000000-0005-0000-0000-000098640000}"/>
    <cellStyle name="Normal 5 2 3 2 5 3" xfId="13966" xr:uid="{00000000-0005-0000-0000-000099640000}"/>
    <cellStyle name="Normal 5 2 3 2 5 3 2" xfId="35611" xr:uid="{00000000-0005-0000-0000-00009A640000}"/>
    <cellStyle name="Normal 5 2 3 2 5 4" xfId="24789" xr:uid="{00000000-0005-0000-0000-00009B640000}"/>
    <cellStyle name="Normal 5 2 3 2 6" xfId="5859" xr:uid="{00000000-0005-0000-0000-00009C640000}"/>
    <cellStyle name="Normal 5 2 3 2 6 2" xfId="16681" xr:uid="{00000000-0005-0000-0000-00009D640000}"/>
    <cellStyle name="Normal 5 2 3 2 6 2 2" xfId="38326" xr:uid="{00000000-0005-0000-0000-00009E640000}"/>
    <cellStyle name="Normal 5 2 3 2 6 3" xfId="27504" xr:uid="{00000000-0005-0000-0000-00009F640000}"/>
    <cellStyle name="Normal 5 2 3 2 7" xfId="11270" xr:uid="{00000000-0005-0000-0000-0000A0640000}"/>
    <cellStyle name="Normal 5 2 3 2 7 2" xfId="32915" xr:uid="{00000000-0005-0000-0000-0000A1640000}"/>
    <cellStyle name="Normal 5 2 3 2 8" xfId="22093" xr:uid="{00000000-0005-0000-0000-0000A2640000}"/>
    <cellStyle name="Normal 5 2 3 3" xfId="580" xr:uid="{00000000-0005-0000-0000-0000A3640000}"/>
    <cellStyle name="Normal 5 2 3 3 2" xfId="1029" xr:uid="{00000000-0005-0000-0000-0000A4640000}"/>
    <cellStyle name="Normal 5 2 3 3 2 2" xfId="2378" xr:uid="{00000000-0005-0000-0000-0000A5640000}"/>
    <cellStyle name="Normal 5 2 3 3 2 2 2" xfId="5076" xr:uid="{00000000-0005-0000-0000-0000A6640000}"/>
    <cellStyle name="Normal 5 2 3 3 2 2 2 2" xfId="10501" xr:uid="{00000000-0005-0000-0000-0000A7640000}"/>
    <cellStyle name="Normal 5 2 3 3 2 2 2 2 2" xfId="21323" xr:uid="{00000000-0005-0000-0000-0000A8640000}"/>
    <cellStyle name="Normal 5 2 3 3 2 2 2 2 2 2" xfId="42968" xr:uid="{00000000-0005-0000-0000-0000A9640000}"/>
    <cellStyle name="Normal 5 2 3 3 2 2 2 2 3" xfId="32146" xr:uid="{00000000-0005-0000-0000-0000AA640000}"/>
    <cellStyle name="Normal 5 2 3 3 2 2 2 3" xfId="15912" xr:uid="{00000000-0005-0000-0000-0000AB640000}"/>
    <cellStyle name="Normal 5 2 3 3 2 2 2 3 2" xfId="37557" xr:uid="{00000000-0005-0000-0000-0000AC640000}"/>
    <cellStyle name="Normal 5 2 3 3 2 2 2 4" xfId="26735" xr:uid="{00000000-0005-0000-0000-0000AD640000}"/>
    <cellStyle name="Normal 5 2 3 3 2 2 3" xfId="7805" xr:uid="{00000000-0005-0000-0000-0000AE640000}"/>
    <cellStyle name="Normal 5 2 3 3 2 2 3 2" xfId="18627" xr:uid="{00000000-0005-0000-0000-0000AF640000}"/>
    <cellStyle name="Normal 5 2 3 3 2 2 3 2 2" xfId="40272" xr:uid="{00000000-0005-0000-0000-0000B0640000}"/>
    <cellStyle name="Normal 5 2 3 3 2 2 3 3" xfId="29450" xr:uid="{00000000-0005-0000-0000-0000B1640000}"/>
    <cellStyle name="Normal 5 2 3 3 2 2 4" xfId="13216" xr:uid="{00000000-0005-0000-0000-0000B2640000}"/>
    <cellStyle name="Normal 5 2 3 3 2 2 4 2" xfId="34861" xr:uid="{00000000-0005-0000-0000-0000B3640000}"/>
    <cellStyle name="Normal 5 2 3 3 2 2 5" xfId="24039" xr:uid="{00000000-0005-0000-0000-0000B4640000}"/>
    <cellStyle name="Normal 5 2 3 3 2 3" xfId="3729" xr:uid="{00000000-0005-0000-0000-0000B5640000}"/>
    <cellStyle name="Normal 5 2 3 3 2 3 2" xfId="9154" xr:uid="{00000000-0005-0000-0000-0000B6640000}"/>
    <cellStyle name="Normal 5 2 3 3 2 3 2 2" xfId="19976" xr:uid="{00000000-0005-0000-0000-0000B7640000}"/>
    <cellStyle name="Normal 5 2 3 3 2 3 2 2 2" xfId="41621" xr:uid="{00000000-0005-0000-0000-0000B8640000}"/>
    <cellStyle name="Normal 5 2 3 3 2 3 2 3" xfId="30799" xr:uid="{00000000-0005-0000-0000-0000B9640000}"/>
    <cellStyle name="Normal 5 2 3 3 2 3 3" xfId="14565" xr:uid="{00000000-0005-0000-0000-0000BA640000}"/>
    <cellStyle name="Normal 5 2 3 3 2 3 3 2" xfId="36210" xr:uid="{00000000-0005-0000-0000-0000BB640000}"/>
    <cellStyle name="Normal 5 2 3 3 2 3 4" xfId="25388" xr:uid="{00000000-0005-0000-0000-0000BC640000}"/>
    <cellStyle name="Normal 5 2 3 3 2 4" xfId="6458" xr:uid="{00000000-0005-0000-0000-0000BD640000}"/>
    <cellStyle name="Normal 5 2 3 3 2 4 2" xfId="17280" xr:uid="{00000000-0005-0000-0000-0000BE640000}"/>
    <cellStyle name="Normal 5 2 3 3 2 4 2 2" xfId="38925" xr:uid="{00000000-0005-0000-0000-0000BF640000}"/>
    <cellStyle name="Normal 5 2 3 3 2 4 3" xfId="28103" xr:uid="{00000000-0005-0000-0000-0000C0640000}"/>
    <cellStyle name="Normal 5 2 3 3 2 5" xfId="11869" xr:uid="{00000000-0005-0000-0000-0000C1640000}"/>
    <cellStyle name="Normal 5 2 3 3 2 5 2" xfId="33514" xr:uid="{00000000-0005-0000-0000-0000C2640000}"/>
    <cellStyle name="Normal 5 2 3 3 2 6" xfId="22692" xr:uid="{00000000-0005-0000-0000-0000C3640000}"/>
    <cellStyle name="Normal 5 2 3 3 3" xfId="1478" xr:uid="{00000000-0005-0000-0000-0000C4640000}"/>
    <cellStyle name="Normal 5 2 3 3 3 2" xfId="2827" xr:uid="{00000000-0005-0000-0000-0000C5640000}"/>
    <cellStyle name="Normal 5 2 3 3 3 2 2" xfId="5525" xr:uid="{00000000-0005-0000-0000-0000C6640000}"/>
    <cellStyle name="Normal 5 2 3 3 3 2 2 2" xfId="10950" xr:uid="{00000000-0005-0000-0000-0000C7640000}"/>
    <cellStyle name="Normal 5 2 3 3 3 2 2 2 2" xfId="21772" xr:uid="{00000000-0005-0000-0000-0000C8640000}"/>
    <cellStyle name="Normal 5 2 3 3 3 2 2 2 2 2" xfId="43417" xr:uid="{00000000-0005-0000-0000-0000C9640000}"/>
    <cellStyle name="Normal 5 2 3 3 3 2 2 2 3" xfId="32595" xr:uid="{00000000-0005-0000-0000-0000CA640000}"/>
    <cellStyle name="Normal 5 2 3 3 3 2 2 3" xfId="16361" xr:uid="{00000000-0005-0000-0000-0000CB640000}"/>
    <cellStyle name="Normal 5 2 3 3 3 2 2 3 2" xfId="38006" xr:uid="{00000000-0005-0000-0000-0000CC640000}"/>
    <cellStyle name="Normal 5 2 3 3 3 2 2 4" xfId="27184" xr:uid="{00000000-0005-0000-0000-0000CD640000}"/>
    <cellStyle name="Normal 5 2 3 3 3 2 3" xfId="8254" xr:uid="{00000000-0005-0000-0000-0000CE640000}"/>
    <cellStyle name="Normal 5 2 3 3 3 2 3 2" xfId="19076" xr:uid="{00000000-0005-0000-0000-0000CF640000}"/>
    <cellStyle name="Normal 5 2 3 3 3 2 3 2 2" xfId="40721" xr:uid="{00000000-0005-0000-0000-0000D0640000}"/>
    <cellStyle name="Normal 5 2 3 3 3 2 3 3" xfId="29899" xr:uid="{00000000-0005-0000-0000-0000D1640000}"/>
    <cellStyle name="Normal 5 2 3 3 3 2 4" xfId="13665" xr:uid="{00000000-0005-0000-0000-0000D2640000}"/>
    <cellStyle name="Normal 5 2 3 3 3 2 4 2" xfId="35310" xr:uid="{00000000-0005-0000-0000-0000D3640000}"/>
    <cellStyle name="Normal 5 2 3 3 3 2 5" xfId="24488" xr:uid="{00000000-0005-0000-0000-0000D4640000}"/>
    <cellStyle name="Normal 5 2 3 3 3 3" xfId="4178" xr:uid="{00000000-0005-0000-0000-0000D5640000}"/>
    <cellStyle name="Normal 5 2 3 3 3 3 2" xfId="9603" xr:uid="{00000000-0005-0000-0000-0000D6640000}"/>
    <cellStyle name="Normal 5 2 3 3 3 3 2 2" xfId="20425" xr:uid="{00000000-0005-0000-0000-0000D7640000}"/>
    <cellStyle name="Normal 5 2 3 3 3 3 2 2 2" xfId="42070" xr:uid="{00000000-0005-0000-0000-0000D8640000}"/>
    <cellStyle name="Normal 5 2 3 3 3 3 2 3" xfId="31248" xr:uid="{00000000-0005-0000-0000-0000D9640000}"/>
    <cellStyle name="Normal 5 2 3 3 3 3 3" xfId="15014" xr:uid="{00000000-0005-0000-0000-0000DA640000}"/>
    <cellStyle name="Normal 5 2 3 3 3 3 3 2" xfId="36659" xr:uid="{00000000-0005-0000-0000-0000DB640000}"/>
    <cellStyle name="Normal 5 2 3 3 3 3 4" xfId="25837" xr:uid="{00000000-0005-0000-0000-0000DC640000}"/>
    <cellStyle name="Normal 5 2 3 3 3 4" xfId="6907" xr:uid="{00000000-0005-0000-0000-0000DD640000}"/>
    <cellStyle name="Normal 5 2 3 3 3 4 2" xfId="17729" xr:uid="{00000000-0005-0000-0000-0000DE640000}"/>
    <cellStyle name="Normal 5 2 3 3 3 4 2 2" xfId="39374" xr:uid="{00000000-0005-0000-0000-0000DF640000}"/>
    <cellStyle name="Normal 5 2 3 3 3 4 3" xfId="28552" xr:uid="{00000000-0005-0000-0000-0000E0640000}"/>
    <cellStyle name="Normal 5 2 3 3 3 5" xfId="12318" xr:uid="{00000000-0005-0000-0000-0000E1640000}"/>
    <cellStyle name="Normal 5 2 3 3 3 5 2" xfId="33963" xr:uid="{00000000-0005-0000-0000-0000E2640000}"/>
    <cellStyle name="Normal 5 2 3 3 3 6" xfId="23141" xr:uid="{00000000-0005-0000-0000-0000E3640000}"/>
    <cellStyle name="Normal 5 2 3 3 4" xfId="1929" xr:uid="{00000000-0005-0000-0000-0000E4640000}"/>
    <cellStyle name="Normal 5 2 3 3 4 2" xfId="4627" xr:uid="{00000000-0005-0000-0000-0000E5640000}"/>
    <cellStyle name="Normal 5 2 3 3 4 2 2" xfId="10052" xr:uid="{00000000-0005-0000-0000-0000E6640000}"/>
    <cellStyle name="Normal 5 2 3 3 4 2 2 2" xfId="20874" xr:uid="{00000000-0005-0000-0000-0000E7640000}"/>
    <cellStyle name="Normal 5 2 3 3 4 2 2 2 2" xfId="42519" xr:uid="{00000000-0005-0000-0000-0000E8640000}"/>
    <cellStyle name="Normal 5 2 3 3 4 2 2 3" xfId="31697" xr:uid="{00000000-0005-0000-0000-0000E9640000}"/>
    <cellStyle name="Normal 5 2 3 3 4 2 3" xfId="15463" xr:uid="{00000000-0005-0000-0000-0000EA640000}"/>
    <cellStyle name="Normal 5 2 3 3 4 2 3 2" xfId="37108" xr:uid="{00000000-0005-0000-0000-0000EB640000}"/>
    <cellStyle name="Normal 5 2 3 3 4 2 4" xfId="26286" xr:uid="{00000000-0005-0000-0000-0000EC640000}"/>
    <cellStyle name="Normal 5 2 3 3 4 3" xfId="7356" xr:uid="{00000000-0005-0000-0000-0000ED640000}"/>
    <cellStyle name="Normal 5 2 3 3 4 3 2" xfId="18178" xr:uid="{00000000-0005-0000-0000-0000EE640000}"/>
    <cellStyle name="Normal 5 2 3 3 4 3 2 2" xfId="39823" xr:uid="{00000000-0005-0000-0000-0000EF640000}"/>
    <cellStyle name="Normal 5 2 3 3 4 3 3" xfId="29001" xr:uid="{00000000-0005-0000-0000-0000F0640000}"/>
    <cellStyle name="Normal 5 2 3 3 4 4" xfId="12767" xr:uid="{00000000-0005-0000-0000-0000F1640000}"/>
    <cellStyle name="Normal 5 2 3 3 4 4 2" xfId="34412" xr:uid="{00000000-0005-0000-0000-0000F2640000}"/>
    <cellStyle name="Normal 5 2 3 3 4 5" xfId="23590" xr:uid="{00000000-0005-0000-0000-0000F3640000}"/>
    <cellStyle name="Normal 5 2 3 3 5" xfId="3280" xr:uid="{00000000-0005-0000-0000-0000F4640000}"/>
    <cellStyle name="Normal 5 2 3 3 5 2" xfId="8705" xr:uid="{00000000-0005-0000-0000-0000F5640000}"/>
    <cellStyle name="Normal 5 2 3 3 5 2 2" xfId="19527" xr:uid="{00000000-0005-0000-0000-0000F6640000}"/>
    <cellStyle name="Normal 5 2 3 3 5 2 2 2" xfId="41172" xr:uid="{00000000-0005-0000-0000-0000F7640000}"/>
    <cellStyle name="Normal 5 2 3 3 5 2 3" xfId="30350" xr:uid="{00000000-0005-0000-0000-0000F8640000}"/>
    <cellStyle name="Normal 5 2 3 3 5 3" xfId="14116" xr:uid="{00000000-0005-0000-0000-0000F9640000}"/>
    <cellStyle name="Normal 5 2 3 3 5 3 2" xfId="35761" xr:uid="{00000000-0005-0000-0000-0000FA640000}"/>
    <cellStyle name="Normal 5 2 3 3 5 4" xfId="24939" xr:uid="{00000000-0005-0000-0000-0000FB640000}"/>
    <cellStyle name="Normal 5 2 3 3 6" xfId="6009" xr:uid="{00000000-0005-0000-0000-0000FC640000}"/>
    <cellStyle name="Normal 5 2 3 3 6 2" xfId="16831" xr:uid="{00000000-0005-0000-0000-0000FD640000}"/>
    <cellStyle name="Normal 5 2 3 3 6 2 2" xfId="38476" xr:uid="{00000000-0005-0000-0000-0000FE640000}"/>
    <cellStyle name="Normal 5 2 3 3 6 3" xfId="27654" xr:uid="{00000000-0005-0000-0000-0000FF640000}"/>
    <cellStyle name="Normal 5 2 3 3 7" xfId="11420" xr:uid="{00000000-0005-0000-0000-000000650000}"/>
    <cellStyle name="Normal 5 2 3 3 7 2" xfId="33065" xr:uid="{00000000-0005-0000-0000-000001650000}"/>
    <cellStyle name="Normal 5 2 3 3 8" xfId="22243" xr:uid="{00000000-0005-0000-0000-000002650000}"/>
    <cellStyle name="Normal 5 2 3 4" xfId="730" xr:uid="{00000000-0005-0000-0000-000003650000}"/>
    <cellStyle name="Normal 5 2 3 4 2" xfId="2079" xr:uid="{00000000-0005-0000-0000-000004650000}"/>
    <cellStyle name="Normal 5 2 3 4 2 2" xfId="4777" xr:uid="{00000000-0005-0000-0000-000005650000}"/>
    <cellStyle name="Normal 5 2 3 4 2 2 2" xfId="10202" xr:uid="{00000000-0005-0000-0000-000006650000}"/>
    <cellStyle name="Normal 5 2 3 4 2 2 2 2" xfId="21024" xr:uid="{00000000-0005-0000-0000-000007650000}"/>
    <cellStyle name="Normal 5 2 3 4 2 2 2 2 2" xfId="42669" xr:uid="{00000000-0005-0000-0000-000008650000}"/>
    <cellStyle name="Normal 5 2 3 4 2 2 2 3" xfId="31847" xr:uid="{00000000-0005-0000-0000-000009650000}"/>
    <cellStyle name="Normal 5 2 3 4 2 2 3" xfId="15613" xr:uid="{00000000-0005-0000-0000-00000A650000}"/>
    <cellStyle name="Normal 5 2 3 4 2 2 3 2" xfId="37258" xr:uid="{00000000-0005-0000-0000-00000B650000}"/>
    <cellStyle name="Normal 5 2 3 4 2 2 4" xfId="26436" xr:uid="{00000000-0005-0000-0000-00000C650000}"/>
    <cellStyle name="Normal 5 2 3 4 2 3" xfId="7506" xr:uid="{00000000-0005-0000-0000-00000D650000}"/>
    <cellStyle name="Normal 5 2 3 4 2 3 2" xfId="18328" xr:uid="{00000000-0005-0000-0000-00000E650000}"/>
    <cellStyle name="Normal 5 2 3 4 2 3 2 2" xfId="39973" xr:uid="{00000000-0005-0000-0000-00000F650000}"/>
    <cellStyle name="Normal 5 2 3 4 2 3 3" xfId="29151" xr:uid="{00000000-0005-0000-0000-000010650000}"/>
    <cellStyle name="Normal 5 2 3 4 2 4" xfId="12917" xr:uid="{00000000-0005-0000-0000-000011650000}"/>
    <cellStyle name="Normal 5 2 3 4 2 4 2" xfId="34562" xr:uid="{00000000-0005-0000-0000-000012650000}"/>
    <cellStyle name="Normal 5 2 3 4 2 5" xfId="23740" xr:uid="{00000000-0005-0000-0000-000013650000}"/>
    <cellStyle name="Normal 5 2 3 4 3" xfId="3430" xr:uid="{00000000-0005-0000-0000-000014650000}"/>
    <cellStyle name="Normal 5 2 3 4 3 2" xfId="8855" xr:uid="{00000000-0005-0000-0000-000015650000}"/>
    <cellStyle name="Normal 5 2 3 4 3 2 2" xfId="19677" xr:uid="{00000000-0005-0000-0000-000016650000}"/>
    <cellStyle name="Normal 5 2 3 4 3 2 2 2" xfId="41322" xr:uid="{00000000-0005-0000-0000-000017650000}"/>
    <cellStyle name="Normal 5 2 3 4 3 2 3" xfId="30500" xr:uid="{00000000-0005-0000-0000-000018650000}"/>
    <cellStyle name="Normal 5 2 3 4 3 3" xfId="14266" xr:uid="{00000000-0005-0000-0000-000019650000}"/>
    <cellStyle name="Normal 5 2 3 4 3 3 2" xfId="35911" xr:uid="{00000000-0005-0000-0000-00001A650000}"/>
    <cellStyle name="Normal 5 2 3 4 3 4" xfId="25089" xr:uid="{00000000-0005-0000-0000-00001B650000}"/>
    <cellStyle name="Normal 5 2 3 4 4" xfId="6159" xr:uid="{00000000-0005-0000-0000-00001C650000}"/>
    <cellStyle name="Normal 5 2 3 4 4 2" xfId="16981" xr:uid="{00000000-0005-0000-0000-00001D650000}"/>
    <cellStyle name="Normal 5 2 3 4 4 2 2" xfId="38626" xr:uid="{00000000-0005-0000-0000-00001E650000}"/>
    <cellStyle name="Normal 5 2 3 4 4 3" xfId="27804" xr:uid="{00000000-0005-0000-0000-00001F650000}"/>
    <cellStyle name="Normal 5 2 3 4 5" xfId="11570" xr:uid="{00000000-0005-0000-0000-000020650000}"/>
    <cellStyle name="Normal 5 2 3 4 5 2" xfId="33215" xr:uid="{00000000-0005-0000-0000-000021650000}"/>
    <cellStyle name="Normal 5 2 3 4 6" xfId="22393" xr:uid="{00000000-0005-0000-0000-000022650000}"/>
    <cellStyle name="Normal 5 2 3 5" xfId="1179" xr:uid="{00000000-0005-0000-0000-000023650000}"/>
    <cellStyle name="Normal 5 2 3 5 2" xfId="2528" xr:uid="{00000000-0005-0000-0000-000024650000}"/>
    <cellStyle name="Normal 5 2 3 5 2 2" xfId="5226" xr:uid="{00000000-0005-0000-0000-000025650000}"/>
    <cellStyle name="Normal 5 2 3 5 2 2 2" xfId="10651" xr:uid="{00000000-0005-0000-0000-000026650000}"/>
    <cellStyle name="Normal 5 2 3 5 2 2 2 2" xfId="21473" xr:uid="{00000000-0005-0000-0000-000027650000}"/>
    <cellStyle name="Normal 5 2 3 5 2 2 2 2 2" xfId="43118" xr:uid="{00000000-0005-0000-0000-000028650000}"/>
    <cellStyle name="Normal 5 2 3 5 2 2 2 3" xfId="32296" xr:uid="{00000000-0005-0000-0000-000029650000}"/>
    <cellStyle name="Normal 5 2 3 5 2 2 3" xfId="16062" xr:uid="{00000000-0005-0000-0000-00002A650000}"/>
    <cellStyle name="Normal 5 2 3 5 2 2 3 2" xfId="37707" xr:uid="{00000000-0005-0000-0000-00002B650000}"/>
    <cellStyle name="Normal 5 2 3 5 2 2 4" xfId="26885" xr:uid="{00000000-0005-0000-0000-00002C650000}"/>
    <cellStyle name="Normal 5 2 3 5 2 3" xfId="7955" xr:uid="{00000000-0005-0000-0000-00002D650000}"/>
    <cellStyle name="Normal 5 2 3 5 2 3 2" xfId="18777" xr:uid="{00000000-0005-0000-0000-00002E650000}"/>
    <cellStyle name="Normal 5 2 3 5 2 3 2 2" xfId="40422" xr:uid="{00000000-0005-0000-0000-00002F650000}"/>
    <cellStyle name="Normal 5 2 3 5 2 3 3" xfId="29600" xr:uid="{00000000-0005-0000-0000-000030650000}"/>
    <cellStyle name="Normal 5 2 3 5 2 4" xfId="13366" xr:uid="{00000000-0005-0000-0000-000031650000}"/>
    <cellStyle name="Normal 5 2 3 5 2 4 2" xfId="35011" xr:uid="{00000000-0005-0000-0000-000032650000}"/>
    <cellStyle name="Normal 5 2 3 5 2 5" xfId="24189" xr:uid="{00000000-0005-0000-0000-000033650000}"/>
    <cellStyle name="Normal 5 2 3 5 3" xfId="3879" xr:uid="{00000000-0005-0000-0000-000034650000}"/>
    <cellStyle name="Normal 5 2 3 5 3 2" xfId="9304" xr:uid="{00000000-0005-0000-0000-000035650000}"/>
    <cellStyle name="Normal 5 2 3 5 3 2 2" xfId="20126" xr:uid="{00000000-0005-0000-0000-000036650000}"/>
    <cellStyle name="Normal 5 2 3 5 3 2 2 2" xfId="41771" xr:uid="{00000000-0005-0000-0000-000037650000}"/>
    <cellStyle name="Normal 5 2 3 5 3 2 3" xfId="30949" xr:uid="{00000000-0005-0000-0000-000038650000}"/>
    <cellStyle name="Normal 5 2 3 5 3 3" xfId="14715" xr:uid="{00000000-0005-0000-0000-000039650000}"/>
    <cellStyle name="Normal 5 2 3 5 3 3 2" xfId="36360" xr:uid="{00000000-0005-0000-0000-00003A650000}"/>
    <cellStyle name="Normal 5 2 3 5 3 4" xfId="25538" xr:uid="{00000000-0005-0000-0000-00003B650000}"/>
    <cellStyle name="Normal 5 2 3 5 4" xfId="6608" xr:uid="{00000000-0005-0000-0000-00003C650000}"/>
    <cellStyle name="Normal 5 2 3 5 4 2" xfId="17430" xr:uid="{00000000-0005-0000-0000-00003D650000}"/>
    <cellStyle name="Normal 5 2 3 5 4 2 2" xfId="39075" xr:uid="{00000000-0005-0000-0000-00003E650000}"/>
    <cellStyle name="Normal 5 2 3 5 4 3" xfId="28253" xr:uid="{00000000-0005-0000-0000-00003F650000}"/>
    <cellStyle name="Normal 5 2 3 5 5" xfId="12019" xr:uid="{00000000-0005-0000-0000-000040650000}"/>
    <cellStyle name="Normal 5 2 3 5 5 2" xfId="33664" xr:uid="{00000000-0005-0000-0000-000041650000}"/>
    <cellStyle name="Normal 5 2 3 5 6" xfId="22842" xr:uid="{00000000-0005-0000-0000-000042650000}"/>
    <cellStyle name="Normal 5 2 3 6" xfId="1630" xr:uid="{00000000-0005-0000-0000-000043650000}"/>
    <cellStyle name="Normal 5 2 3 6 2" xfId="4328" xr:uid="{00000000-0005-0000-0000-000044650000}"/>
    <cellStyle name="Normal 5 2 3 6 2 2" xfId="9753" xr:uid="{00000000-0005-0000-0000-000045650000}"/>
    <cellStyle name="Normal 5 2 3 6 2 2 2" xfId="20575" xr:uid="{00000000-0005-0000-0000-000046650000}"/>
    <cellStyle name="Normal 5 2 3 6 2 2 2 2" xfId="42220" xr:uid="{00000000-0005-0000-0000-000047650000}"/>
    <cellStyle name="Normal 5 2 3 6 2 2 3" xfId="31398" xr:uid="{00000000-0005-0000-0000-000048650000}"/>
    <cellStyle name="Normal 5 2 3 6 2 3" xfId="15164" xr:uid="{00000000-0005-0000-0000-000049650000}"/>
    <cellStyle name="Normal 5 2 3 6 2 3 2" xfId="36809" xr:uid="{00000000-0005-0000-0000-00004A650000}"/>
    <cellStyle name="Normal 5 2 3 6 2 4" xfId="25987" xr:uid="{00000000-0005-0000-0000-00004B650000}"/>
    <cellStyle name="Normal 5 2 3 6 3" xfId="7057" xr:uid="{00000000-0005-0000-0000-00004C650000}"/>
    <cellStyle name="Normal 5 2 3 6 3 2" xfId="17879" xr:uid="{00000000-0005-0000-0000-00004D650000}"/>
    <cellStyle name="Normal 5 2 3 6 3 2 2" xfId="39524" xr:uid="{00000000-0005-0000-0000-00004E650000}"/>
    <cellStyle name="Normal 5 2 3 6 3 3" xfId="28702" xr:uid="{00000000-0005-0000-0000-00004F650000}"/>
    <cellStyle name="Normal 5 2 3 6 4" xfId="12468" xr:uid="{00000000-0005-0000-0000-000050650000}"/>
    <cellStyle name="Normal 5 2 3 6 4 2" xfId="34113" xr:uid="{00000000-0005-0000-0000-000051650000}"/>
    <cellStyle name="Normal 5 2 3 6 5" xfId="23291" xr:uid="{00000000-0005-0000-0000-000052650000}"/>
    <cellStyle name="Normal 5 2 3 7" xfId="2981" xr:uid="{00000000-0005-0000-0000-000053650000}"/>
    <cellStyle name="Normal 5 2 3 7 2" xfId="8406" xr:uid="{00000000-0005-0000-0000-000054650000}"/>
    <cellStyle name="Normal 5 2 3 7 2 2" xfId="19228" xr:uid="{00000000-0005-0000-0000-000055650000}"/>
    <cellStyle name="Normal 5 2 3 7 2 2 2" xfId="40873" xr:uid="{00000000-0005-0000-0000-000056650000}"/>
    <cellStyle name="Normal 5 2 3 7 2 3" xfId="30051" xr:uid="{00000000-0005-0000-0000-000057650000}"/>
    <cellStyle name="Normal 5 2 3 7 3" xfId="13817" xr:uid="{00000000-0005-0000-0000-000058650000}"/>
    <cellStyle name="Normal 5 2 3 7 3 2" xfId="35462" xr:uid="{00000000-0005-0000-0000-000059650000}"/>
    <cellStyle name="Normal 5 2 3 7 4" xfId="24640" xr:uid="{00000000-0005-0000-0000-00005A650000}"/>
    <cellStyle name="Normal 5 2 3 8" xfId="5710" xr:uid="{00000000-0005-0000-0000-00005B650000}"/>
    <cellStyle name="Normal 5 2 3 8 2" xfId="16532" xr:uid="{00000000-0005-0000-0000-00005C650000}"/>
    <cellStyle name="Normal 5 2 3 8 2 2" xfId="38177" xr:uid="{00000000-0005-0000-0000-00005D650000}"/>
    <cellStyle name="Normal 5 2 3 8 3" xfId="27355" xr:uid="{00000000-0005-0000-0000-00005E650000}"/>
    <cellStyle name="Normal 5 2 3 9" xfId="11121" xr:uid="{00000000-0005-0000-0000-00005F650000}"/>
    <cellStyle name="Normal 5 2 3 9 2" xfId="32766" xr:uid="{00000000-0005-0000-0000-000060650000}"/>
    <cellStyle name="Normal 5 2 4" xfId="363" xr:uid="{00000000-0005-0000-0000-000061650000}"/>
    <cellStyle name="Normal 5 2 4 2" xfId="812" xr:uid="{00000000-0005-0000-0000-000062650000}"/>
    <cellStyle name="Normal 5 2 4 2 2" xfId="2161" xr:uid="{00000000-0005-0000-0000-000063650000}"/>
    <cellStyle name="Normal 5 2 4 2 2 2" xfId="4859" xr:uid="{00000000-0005-0000-0000-000064650000}"/>
    <cellStyle name="Normal 5 2 4 2 2 2 2" xfId="10284" xr:uid="{00000000-0005-0000-0000-000065650000}"/>
    <cellStyle name="Normal 5 2 4 2 2 2 2 2" xfId="21106" xr:uid="{00000000-0005-0000-0000-000066650000}"/>
    <cellStyle name="Normal 5 2 4 2 2 2 2 2 2" xfId="42751" xr:uid="{00000000-0005-0000-0000-000067650000}"/>
    <cellStyle name="Normal 5 2 4 2 2 2 2 3" xfId="31929" xr:uid="{00000000-0005-0000-0000-000068650000}"/>
    <cellStyle name="Normal 5 2 4 2 2 2 3" xfId="15695" xr:uid="{00000000-0005-0000-0000-000069650000}"/>
    <cellStyle name="Normal 5 2 4 2 2 2 3 2" xfId="37340" xr:uid="{00000000-0005-0000-0000-00006A650000}"/>
    <cellStyle name="Normal 5 2 4 2 2 2 4" xfId="26518" xr:uid="{00000000-0005-0000-0000-00006B650000}"/>
    <cellStyle name="Normal 5 2 4 2 2 3" xfId="7588" xr:uid="{00000000-0005-0000-0000-00006C650000}"/>
    <cellStyle name="Normal 5 2 4 2 2 3 2" xfId="18410" xr:uid="{00000000-0005-0000-0000-00006D650000}"/>
    <cellStyle name="Normal 5 2 4 2 2 3 2 2" xfId="40055" xr:uid="{00000000-0005-0000-0000-00006E650000}"/>
    <cellStyle name="Normal 5 2 4 2 2 3 3" xfId="29233" xr:uid="{00000000-0005-0000-0000-00006F650000}"/>
    <cellStyle name="Normal 5 2 4 2 2 4" xfId="12999" xr:uid="{00000000-0005-0000-0000-000070650000}"/>
    <cellStyle name="Normal 5 2 4 2 2 4 2" xfId="34644" xr:uid="{00000000-0005-0000-0000-000071650000}"/>
    <cellStyle name="Normal 5 2 4 2 2 5" xfId="23822" xr:uid="{00000000-0005-0000-0000-000072650000}"/>
    <cellStyle name="Normal 5 2 4 2 3" xfId="3512" xr:uid="{00000000-0005-0000-0000-000073650000}"/>
    <cellStyle name="Normal 5 2 4 2 3 2" xfId="8937" xr:uid="{00000000-0005-0000-0000-000074650000}"/>
    <cellStyle name="Normal 5 2 4 2 3 2 2" xfId="19759" xr:uid="{00000000-0005-0000-0000-000075650000}"/>
    <cellStyle name="Normal 5 2 4 2 3 2 2 2" xfId="41404" xr:uid="{00000000-0005-0000-0000-000076650000}"/>
    <cellStyle name="Normal 5 2 4 2 3 2 3" xfId="30582" xr:uid="{00000000-0005-0000-0000-000077650000}"/>
    <cellStyle name="Normal 5 2 4 2 3 3" xfId="14348" xr:uid="{00000000-0005-0000-0000-000078650000}"/>
    <cellStyle name="Normal 5 2 4 2 3 3 2" xfId="35993" xr:uid="{00000000-0005-0000-0000-000079650000}"/>
    <cellStyle name="Normal 5 2 4 2 3 4" xfId="25171" xr:uid="{00000000-0005-0000-0000-00007A650000}"/>
    <cellStyle name="Normal 5 2 4 2 4" xfId="6241" xr:uid="{00000000-0005-0000-0000-00007B650000}"/>
    <cellStyle name="Normal 5 2 4 2 4 2" xfId="17063" xr:uid="{00000000-0005-0000-0000-00007C650000}"/>
    <cellStyle name="Normal 5 2 4 2 4 2 2" xfId="38708" xr:uid="{00000000-0005-0000-0000-00007D650000}"/>
    <cellStyle name="Normal 5 2 4 2 4 3" xfId="27886" xr:uid="{00000000-0005-0000-0000-00007E650000}"/>
    <cellStyle name="Normal 5 2 4 2 5" xfId="11652" xr:uid="{00000000-0005-0000-0000-00007F650000}"/>
    <cellStyle name="Normal 5 2 4 2 5 2" xfId="33297" xr:uid="{00000000-0005-0000-0000-000080650000}"/>
    <cellStyle name="Normal 5 2 4 2 6" xfId="22475" xr:uid="{00000000-0005-0000-0000-000081650000}"/>
    <cellStyle name="Normal 5 2 4 3" xfId="1261" xr:uid="{00000000-0005-0000-0000-000082650000}"/>
    <cellStyle name="Normal 5 2 4 3 2" xfId="2610" xr:uid="{00000000-0005-0000-0000-000083650000}"/>
    <cellStyle name="Normal 5 2 4 3 2 2" xfId="5308" xr:uid="{00000000-0005-0000-0000-000084650000}"/>
    <cellStyle name="Normal 5 2 4 3 2 2 2" xfId="10733" xr:uid="{00000000-0005-0000-0000-000085650000}"/>
    <cellStyle name="Normal 5 2 4 3 2 2 2 2" xfId="21555" xr:uid="{00000000-0005-0000-0000-000086650000}"/>
    <cellStyle name="Normal 5 2 4 3 2 2 2 2 2" xfId="43200" xr:uid="{00000000-0005-0000-0000-000087650000}"/>
    <cellStyle name="Normal 5 2 4 3 2 2 2 3" xfId="32378" xr:uid="{00000000-0005-0000-0000-000088650000}"/>
    <cellStyle name="Normal 5 2 4 3 2 2 3" xfId="16144" xr:uid="{00000000-0005-0000-0000-000089650000}"/>
    <cellStyle name="Normal 5 2 4 3 2 2 3 2" xfId="37789" xr:uid="{00000000-0005-0000-0000-00008A650000}"/>
    <cellStyle name="Normal 5 2 4 3 2 2 4" xfId="26967" xr:uid="{00000000-0005-0000-0000-00008B650000}"/>
    <cellStyle name="Normal 5 2 4 3 2 3" xfId="8037" xr:uid="{00000000-0005-0000-0000-00008C650000}"/>
    <cellStyle name="Normal 5 2 4 3 2 3 2" xfId="18859" xr:uid="{00000000-0005-0000-0000-00008D650000}"/>
    <cellStyle name="Normal 5 2 4 3 2 3 2 2" xfId="40504" xr:uid="{00000000-0005-0000-0000-00008E650000}"/>
    <cellStyle name="Normal 5 2 4 3 2 3 3" xfId="29682" xr:uid="{00000000-0005-0000-0000-00008F650000}"/>
    <cellStyle name="Normal 5 2 4 3 2 4" xfId="13448" xr:uid="{00000000-0005-0000-0000-000090650000}"/>
    <cellStyle name="Normal 5 2 4 3 2 4 2" xfId="35093" xr:uid="{00000000-0005-0000-0000-000091650000}"/>
    <cellStyle name="Normal 5 2 4 3 2 5" xfId="24271" xr:uid="{00000000-0005-0000-0000-000092650000}"/>
    <cellStyle name="Normal 5 2 4 3 3" xfId="3961" xr:uid="{00000000-0005-0000-0000-000093650000}"/>
    <cellStyle name="Normal 5 2 4 3 3 2" xfId="9386" xr:uid="{00000000-0005-0000-0000-000094650000}"/>
    <cellStyle name="Normal 5 2 4 3 3 2 2" xfId="20208" xr:uid="{00000000-0005-0000-0000-000095650000}"/>
    <cellStyle name="Normal 5 2 4 3 3 2 2 2" xfId="41853" xr:uid="{00000000-0005-0000-0000-000096650000}"/>
    <cellStyle name="Normal 5 2 4 3 3 2 3" xfId="31031" xr:uid="{00000000-0005-0000-0000-000097650000}"/>
    <cellStyle name="Normal 5 2 4 3 3 3" xfId="14797" xr:uid="{00000000-0005-0000-0000-000098650000}"/>
    <cellStyle name="Normal 5 2 4 3 3 3 2" xfId="36442" xr:uid="{00000000-0005-0000-0000-000099650000}"/>
    <cellStyle name="Normal 5 2 4 3 3 4" xfId="25620" xr:uid="{00000000-0005-0000-0000-00009A650000}"/>
    <cellStyle name="Normal 5 2 4 3 4" xfId="6690" xr:uid="{00000000-0005-0000-0000-00009B650000}"/>
    <cellStyle name="Normal 5 2 4 3 4 2" xfId="17512" xr:uid="{00000000-0005-0000-0000-00009C650000}"/>
    <cellStyle name="Normal 5 2 4 3 4 2 2" xfId="39157" xr:uid="{00000000-0005-0000-0000-00009D650000}"/>
    <cellStyle name="Normal 5 2 4 3 4 3" xfId="28335" xr:uid="{00000000-0005-0000-0000-00009E650000}"/>
    <cellStyle name="Normal 5 2 4 3 5" xfId="12101" xr:uid="{00000000-0005-0000-0000-00009F650000}"/>
    <cellStyle name="Normal 5 2 4 3 5 2" xfId="33746" xr:uid="{00000000-0005-0000-0000-0000A0650000}"/>
    <cellStyle name="Normal 5 2 4 3 6" xfId="22924" xr:uid="{00000000-0005-0000-0000-0000A1650000}"/>
    <cellStyle name="Normal 5 2 4 4" xfId="1712" xr:uid="{00000000-0005-0000-0000-0000A2650000}"/>
    <cellStyle name="Normal 5 2 4 4 2" xfId="4410" xr:uid="{00000000-0005-0000-0000-0000A3650000}"/>
    <cellStyle name="Normal 5 2 4 4 2 2" xfId="9835" xr:uid="{00000000-0005-0000-0000-0000A4650000}"/>
    <cellStyle name="Normal 5 2 4 4 2 2 2" xfId="20657" xr:uid="{00000000-0005-0000-0000-0000A5650000}"/>
    <cellStyle name="Normal 5 2 4 4 2 2 2 2" xfId="42302" xr:uid="{00000000-0005-0000-0000-0000A6650000}"/>
    <cellStyle name="Normal 5 2 4 4 2 2 3" xfId="31480" xr:uid="{00000000-0005-0000-0000-0000A7650000}"/>
    <cellStyle name="Normal 5 2 4 4 2 3" xfId="15246" xr:uid="{00000000-0005-0000-0000-0000A8650000}"/>
    <cellStyle name="Normal 5 2 4 4 2 3 2" xfId="36891" xr:uid="{00000000-0005-0000-0000-0000A9650000}"/>
    <cellStyle name="Normal 5 2 4 4 2 4" xfId="26069" xr:uid="{00000000-0005-0000-0000-0000AA650000}"/>
    <cellStyle name="Normal 5 2 4 4 3" xfId="7139" xr:uid="{00000000-0005-0000-0000-0000AB650000}"/>
    <cellStyle name="Normal 5 2 4 4 3 2" xfId="17961" xr:uid="{00000000-0005-0000-0000-0000AC650000}"/>
    <cellStyle name="Normal 5 2 4 4 3 2 2" xfId="39606" xr:uid="{00000000-0005-0000-0000-0000AD650000}"/>
    <cellStyle name="Normal 5 2 4 4 3 3" xfId="28784" xr:uid="{00000000-0005-0000-0000-0000AE650000}"/>
    <cellStyle name="Normal 5 2 4 4 4" xfId="12550" xr:uid="{00000000-0005-0000-0000-0000AF650000}"/>
    <cellStyle name="Normal 5 2 4 4 4 2" xfId="34195" xr:uid="{00000000-0005-0000-0000-0000B0650000}"/>
    <cellStyle name="Normal 5 2 4 4 5" xfId="23373" xr:uid="{00000000-0005-0000-0000-0000B1650000}"/>
    <cellStyle name="Normal 5 2 4 5" xfId="3063" xr:uid="{00000000-0005-0000-0000-0000B2650000}"/>
    <cellStyle name="Normal 5 2 4 5 2" xfId="8488" xr:uid="{00000000-0005-0000-0000-0000B3650000}"/>
    <cellStyle name="Normal 5 2 4 5 2 2" xfId="19310" xr:uid="{00000000-0005-0000-0000-0000B4650000}"/>
    <cellStyle name="Normal 5 2 4 5 2 2 2" xfId="40955" xr:uid="{00000000-0005-0000-0000-0000B5650000}"/>
    <cellStyle name="Normal 5 2 4 5 2 3" xfId="30133" xr:uid="{00000000-0005-0000-0000-0000B6650000}"/>
    <cellStyle name="Normal 5 2 4 5 3" xfId="13899" xr:uid="{00000000-0005-0000-0000-0000B7650000}"/>
    <cellStyle name="Normal 5 2 4 5 3 2" xfId="35544" xr:uid="{00000000-0005-0000-0000-0000B8650000}"/>
    <cellStyle name="Normal 5 2 4 5 4" xfId="24722" xr:uid="{00000000-0005-0000-0000-0000B9650000}"/>
    <cellStyle name="Normal 5 2 4 6" xfId="5792" xr:uid="{00000000-0005-0000-0000-0000BA650000}"/>
    <cellStyle name="Normal 5 2 4 6 2" xfId="16614" xr:uid="{00000000-0005-0000-0000-0000BB650000}"/>
    <cellStyle name="Normal 5 2 4 6 2 2" xfId="38259" xr:uid="{00000000-0005-0000-0000-0000BC650000}"/>
    <cellStyle name="Normal 5 2 4 6 3" xfId="27437" xr:uid="{00000000-0005-0000-0000-0000BD650000}"/>
    <cellStyle name="Normal 5 2 4 7" xfId="11203" xr:uid="{00000000-0005-0000-0000-0000BE650000}"/>
    <cellStyle name="Normal 5 2 4 7 2" xfId="32848" xr:uid="{00000000-0005-0000-0000-0000BF650000}"/>
    <cellStyle name="Normal 5 2 4 8" xfId="22026" xr:uid="{00000000-0005-0000-0000-0000C0650000}"/>
    <cellStyle name="Normal 5 2 5" xfId="513" xr:uid="{00000000-0005-0000-0000-0000C1650000}"/>
    <cellStyle name="Normal 5 2 5 2" xfId="962" xr:uid="{00000000-0005-0000-0000-0000C2650000}"/>
    <cellStyle name="Normal 5 2 5 2 2" xfId="2311" xr:uid="{00000000-0005-0000-0000-0000C3650000}"/>
    <cellStyle name="Normal 5 2 5 2 2 2" xfId="5009" xr:uid="{00000000-0005-0000-0000-0000C4650000}"/>
    <cellStyle name="Normal 5 2 5 2 2 2 2" xfId="10434" xr:uid="{00000000-0005-0000-0000-0000C5650000}"/>
    <cellStyle name="Normal 5 2 5 2 2 2 2 2" xfId="21256" xr:uid="{00000000-0005-0000-0000-0000C6650000}"/>
    <cellStyle name="Normal 5 2 5 2 2 2 2 2 2" xfId="42901" xr:uid="{00000000-0005-0000-0000-0000C7650000}"/>
    <cellStyle name="Normal 5 2 5 2 2 2 2 3" xfId="32079" xr:uid="{00000000-0005-0000-0000-0000C8650000}"/>
    <cellStyle name="Normal 5 2 5 2 2 2 3" xfId="15845" xr:uid="{00000000-0005-0000-0000-0000C9650000}"/>
    <cellStyle name="Normal 5 2 5 2 2 2 3 2" xfId="37490" xr:uid="{00000000-0005-0000-0000-0000CA650000}"/>
    <cellStyle name="Normal 5 2 5 2 2 2 4" xfId="26668" xr:uid="{00000000-0005-0000-0000-0000CB650000}"/>
    <cellStyle name="Normal 5 2 5 2 2 3" xfId="7738" xr:uid="{00000000-0005-0000-0000-0000CC650000}"/>
    <cellStyle name="Normal 5 2 5 2 2 3 2" xfId="18560" xr:uid="{00000000-0005-0000-0000-0000CD650000}"/>
    <cellStyle name="Normal 5 2 5 2 2 3 2 2" xfId="40205" xr:uid="{00000000-0005-0000-0000-0000CE650000}"/>
    <cellStyle name="Normal 5 2 5 2 2 3 3" xfId="29383" xr:uid="{00000000-0005-0000-0000-0000CF650000}"/>
    <cellStyle name="Normal 5 2 5 2 2 4" xfId="13149" xr:uid="{00000000-0005-0000-0000-0000D0650000}"/>
    <cellStyle name="Normal 5 2 5 2 2 4 2" xfId="34794" xr:uid="{00000000-0005-0000-0000-0000D1650000}"/>
    <cellStyle name="Normal 5 2 5 2 2 5" xfId="23972" xr:uid="{00000000-0005-0000-0000-0000D2650000}"/>
    <cellStyle name="Normal 5 2 5 2 3" xfId="3662" xr:uid="{00000000-0005-0000-0000-0000D3650000}"/>
    <cellStyle name="Normal 5 2 5 2 3 2" xfId="9087" xr:uid="{00000000-0005-0000-0000-0000D4650000}"/>
    <cellStyle name="Normal 5 2 5 2 3 2 2" xfId="19909" xr:uid="{00000000-0005-0000-0000-0000D5650000}"/>
    <cellStyle name="Normal 5 2 5 2 3 2 2 2" xfId="41554" xr:uid="{00000000-0005-0000-0000-0000D6650000}"/>
    <cellStyle name="Normal 5 2 5 2 3 2 3" xfId="30732" xr:uid="{00000000-0005-0000-0000-0000D7650000}"/>
    <cellStyle name="Normal 5 2 5 2 3 3" xfId="14498" xr:uid="{00000000-0005-0000-0000-0000D8650000}"/>
    <cellStyle name="Normal 5 2 5 2 3 3 2" xfId="36143" xr:uid="{00000000-0005-0000-0000-0000D9650000}"/>
    <cellStyle name="Normal 5 2 5 2 3 4" xfId="25321" xr:uid="{00000000-0005-0000-0000-0000DA650000}"/>
    <cellStyle name="Normal 5 2 5 2 4" xfId="6391" xr:uid="{00000000-0005-0000-0000-0000DB650000}"/>
    <cellStyle name="Normal 5 2 5 2 4 2" xfId="17213" xr:uid="{00000000-0005-0000-0000-0000DC650000}"/>
    <cellStyle name="Normal 5 2 5 2 4 2 2" xfId="38858" xr:uid="{00000000-0005-0000-0000-0000DD650000}"/>
    <cellStyle name="Normal 5 2 5 2 4 3" xfId="28036" xr:uid="{00000000-0005-0000-0000-0000DE650000}"/>
    <cellStyle name="Normal 5 2 5 2 5" xfId="11802" xr:uid="{00000000-0005-0000-0000-0000DF650000}"/>
    <cellStyle name="Normal 5 2 5 2 5 2" xfId="33447" xr:uid="{00000000-0005-0000-0000-0000E0650000}"/>
    <cellStyle name="Normal 5 2 5 2 6" xfId="22625" xr:uid="{00000000-0005-0000-0000-0000E1650000}"/>
    <cellStyle name="Normal 5 2 5 3" xfId="1411" xr:uid="{00000000-0005-0000-0000-0000E2650000}"/>
    <cellStyle name="Normal 5 2 5 3 2" xfId="2760" xr:uid="{00000000-0005-0000-0000-0000E3650000}"/>
    <cellStyle name="Normal 5 2 5 3 2 2" xfId="5458" xr:uid="{00000000-0005-0000-0000-0000E4650000}"/>
    <cellStyle name="Normal 5 2 5 3 2 2 2" xfId="10883" xr:uid="{00000000-0005-0000-0000-0000E5650000}"/>
    <cellStyle name="Normal 5 2 5 3 2 2 2 2" xfId="21705" xr:uid="{00000000-0005-0000-0000-0000E6650000}"/>
    <cellStyle name="Normal 5 2 5 3 2 2 2 2 2" xfId="43350" xr:uid="{00000000-0005-0000-0000-0000E7650000}"/>
    <cellStyle name="Normal 5 2 5 3 2 2 2 3" xfId="32528" xr:uid="{00000000-0005-0000-0000-0000E8650000}"/>
    <cellStyle name="Normal 5 2 5 3 2 2 3" xfId="16294" xr:uid="{00000000-0005-0000-0000-0000E9650000}"/>
    <cellStyle name="Normal 5 2 5 3 2 2 3 2" xfId="37939" xr:uid="{00000000-0005-0000-0000-0000EA650000}"/>
    <cellStyle name="Normal 5 2 5 3 2 2 4" xfId="27117" xr:uid="{00000000-0005-0000-0000-0000EB650000}"/>
    <cellStyle name="Normal 5 2 5 3 2 3" xfId="8187" xr:uid="{00000000-0005-0000-0000-0000EC650000}"/>
    <cellStyle name="Normal 5 2 5 3 2 3 2" xfId="19009" xr:uid="{00000000-0005-0000-0000-0000ED650000}"/>
    <cellStyle name="Normal 5 2 5 3 2 3 2 2" xfId="40654" xr:uid="{00000000-0005-0000-0000-0000EE650000}"/>
    <cellStyle name="Normal 5 2 5 3 2 3 3" xfId="29832" xr:uid="{00000000-0005-0000-0000-0000EF650000}"/>
    <cellStyle name="Normal 5 2 5 3 2 4" xfId="13598" xr:uid="{00000000-0005-0000-0000-0000F0650000}"/>
    <cellStyle name="Normal 5 2 5 3 2 4 2" xfId="35243" xr:uid="{00000000-0005-0000-0000-0000F1650000}"/>
    <cellStyle name="Normal 5 2 5 3 2 5" xfId="24421" xr:uid="{00000000-0005-0000-0000-0000F2650000}"/>
    <cellStyle name="Normal 5 2 5 3 3" xfId="4111" xr:uid="{00000000-0005-0000-0000-0000F3650000}"/>
    <cellStyle name="Normal 5 2 5 3 3 2" xfId="9536" xr:uid="{00000000-0005-0000-0000-0000F4650000}"/>
    <cellStyle name="Normal 5 2 5 3 3 2 2" xfId="20358" xr:uid="{00000000-0005-0000-0000-0000F5650000}"/>
    <cellStyle name="Normal 5 2 5 3 3 2 2 2" xfId="42003" xr:uid="{00000000-0005-0000-0000-0000F6650000}"/>
    <cellStyle name="Normal 5 2 5 3 3 2 3" xfId="31181" xr:uid="{00000000-0005-0000-0000-0000F7650000}"/>
    <cellStyle name="Normal 5 2 5 3 3 3" xfId="14947" xr:uid="{00000000-0005-0000-0000-0000F8650000}"/>
    <cellStyle name="Normal 5 2 5 3 3 3 2" xfId="36592" xr:uid="{00000000-0005-0000-0000-0000F9650000}"/>
    <cellStyle name="Normal 5 2 5 3 3 4" xfId="25770" xr:uid="{00000000-0005-0000-0000-0000FA650000}"/>
    <cellStyle name="Normal 5 2 5 3 4" xfId="6840" xr:uid="{00000000-0005-0000-0000-0000FB650000}"/>
    <cellStyle name="Normal 5 2 5 3 4 2" xfId="17662" xr:uid="{00000000-0005-0000-0000-0000FC650000}"/>
    <cellStyle name="Normal 5 2 5 3 4 2 2" xfId="39307" xr:uid="{00000000-0005-0000-0000-0000FD650000}"/>
    <cellStyle name="Normal 5 2 5 3 4 3" xfId="28485" xr:uid="{00000000-0005-0000-0000-0000FE650000}"/>
    <cellStyle name="Normal 5 2 5 3 5" xfId="12251" xr:uid="{00000000-0005-0000-0000-0000FF650000}"/>
    <cellStyle name="Normal 5 2 5 3 5 2" xfId="33896" xr:uid="{00000000-0005-0000-0000-000000660000}"/>
    <cellStyle name="Normal 5 2 5 3 6" xfId="23074" xr:uid="{00000000-0005-0000-0000-000001660000}"/>
    <cellStyle name="Normal 5 2 5 4" xfId="1862" xr:uid="{00000000-0005-0000-0000-000002660000}"/>
    <cellStyle name="Normal 5 2 5 4 2" xfId="4560" xr:uid="{00000000-0005-0000-0000-000003660000}"/>
    <cellStyle name="Normal 5 2 5 4 2 2" xfId="9985" xr:uid="{00000000-0005-0000-0000-000004660000}"/>
    <cellStyle name="Normal 5 2 5 4 2 2 2" xfId="20807" xr:uid="{00000000-0005-0000-0000-000005660000}"/>
    <cellStyle name="Normal 5 2 5 4 2 2 2 2" xfId="42452" xr:uid="{00000000-0005-0000-0000-000006660000}"/>
    <cellStyle name="Normal 5 2 5 4 2 2 3" xfId="31630" xr:uid="{00000000-0005-0000-0000-000007660000}"/>
    <cellStyle name="Normal 5 2 5 4 2 3" xfId="15396" xr:uid="{00000000-0005-0000-0000-000008660000}"/>
    <cellStyle name="Normal 5 2 5 4 2 3 2" xfId="37041" xr:uid="{00000000-0005-0000-0000-000009660000}"/>
    <cellStyle name="Normal 5 2 5 4 2 4" xfId="26219" xr:uid="{00000000-0005-0000-0000-00000A660000}"/>
    <cellStyle name="Normal 5 2 5 4 3" xfId="7289" xr:uid="{00000000-0005-0000-0000-00000B660000}"/>
    <cellStyle name="Normal 5 2 5 4 3 2" xfId="18111" xr:uid="{00000000-0005-0000-0000-00000C660000}"/>
    <cellStyle name="Normal 5 2 5 4 3 2 2" xfId="39756" xr:uid="{00000000-0005-0000-0000-00000D660000}"/>
    <cellStyle name="Normal 5 2 5 4 3 3" xfId="28934" xr:uid="{00000000-0005-0000-0000-00000E660000}"/>
    <cellStyle name="Normal 5 2 5 4 4" xfId="12700" xr:uid="{00000000-0005-0000-0000-00000F660000}"/>
    <cellStyle name="Normal 5 2 5 4 4 2" xfId="34345" xr:uid="{00000000-0005-0000-0000-000010660000}"/>
    <cellStyle name="Normal 5 2 5 4 5" xfId="23523" xr:uid="{00000000-0005-0000-0000-000011660000}"/>
    <cellStyle name="Normal 5 2 5 5" xfId="3213" xr:uid="{00000000-0005-0000-0000-000012660000}"/>
    <cellStyle name="Normal 5 2 5 5 2" xfId="8638" xr:uid="{00000000-0005-0000-0000-000013660000}"/>
    <cellStyle name="Normal 5 2 5 5 2 2" xfId="19460" xr:uid="{00000000-0005-0000-0000-000014660000}"/>
    <cellStyle name="Normal 5 2 5 5 2 2 2" xfId="41105" xr:uid="{00000000-0005-0000-0000-000015660000}"/>
    <cellStyle name="Normal 5 2 5 5 2 3" xfId="30283" xr:uid="{00000000-0005-0000-0000-000016660000}"/>
    <cellStyle name="Normal 5 2 5 5 3" xfId="14049" xr:uid="{00000000-0005-0000-0000-000017660000}"/>
    <cellStyle name="Normal 5 2 5 5 3 2" xfId="35694" xr:uid="{00000000-0005-0000-0000-000018660000}"/>
    <cellStyle name="Normal 5 2 5 5 4" xfId="24872" xr:uid="{00000000-0005-0000-0000-000019660000}"/>
    <cellStyle name="Normal 5 2 5 6" xfId="5942" xr:uid="{00000000-0005-0000-0000-00001A660000}"/>
    <cellStyle name="Normal 5 2 5 6 2" xfId="16764" xr:uid="{00000000-0005-0000-0000-00001B660000}"/>
    <cellStyle name="Normal 5 2 5 6 2 2" xfId="38409" xr:uid="{00000000-0005-0000-0000-00001C660000}"/>
    <cellStyle name="Normal 5 2 5 6 3" xfId="27587" xr:uid="{00000000-0005-0000-0000-00001D660000}"/>
    <cellStyle name="Normal 5 2 5 7" xfId="11353" xr:uid="{00000000-0005-0000-0000-00001E660000}"/>
    <cellStyle name="Normal 5 2 5 7 2" xfId="32998" xr:uid="{00000000-0005-0000-0000-00001F660000}"/>
    <cellStyle name="Normal 5 2 5 8" xfId="22176" xr:uid="{00000000-0005-0000-0000-000020660000}"/>
    <cellStyle name="Normal 5 2 6" xfId="663" xr:uid="{00000000-0005-0000-0000-000021660000}"/>
    <cellStyle name="Normal 5 2 6 2" xfId="2012" xr:uid="{00000000-0005-0000-0000-000022660000}"/>
    <cellStyle name="Normal 5 2 6 2 2" xfId="4710" xr:uid="{00000000-0005-0000-0000-000023660000}"/>
    <cellStyle name="Normal 5 2 6 2 2 2" xfId="10135" xr:uid="{00000000-0005-0000-0000-000024660000}"/>
    <cellStyle name="Normal 5 2 6 2 2 2 2" xfId="20957" xr:uid="{00000000-0005-0000-0000-000025660000}"/>
    <cellStyle name="Normal 5 2 6 2 2 2 2 2" xfId="42602" xr:uid="{00000000-0005-0000-0000-000026660000}"/>
    <cellStyle name="Normal 5 2 6 2 2 2 3" xfId="31780" xr:uid="{00000000-0005-0000-0000-000027660000}"/>
    <cellStyle name="Normal 5 2 6 2 2 3" xfId="15546" xr:uid="{00000000-0005-0000-0000-000028660000}"/>
    <cellStyle name="Normal 5 2 6 2 2 3 2" xfId="37191" xr:uid="{00000000-0005-0000-0000-000029660000}"/>
    <cellStyle name="Normal 5 2 6 2 2 4" xfId="26369" xr:uid="{00000000-0005-0000-0000-00002A660000}"/>
    <cellStyle name="Normal 5 2 6 2 3" xfId="7439" xr:uid="{00000000-0005-0000-0000-00002B660000}"/>
    <cellStyle name="Normal 5 2 6 2 3 2" xfId="18261" xr:uid="{00000000-0005-0000-0000-00002C660000}"/>
    <cellStyle name="Normal 5 2 6 2 3 2 2" xfId="39906" xr:uid="{00000000-0005-0000-0000-00002D660000}"/>
    <cellStyle name="Normal 5 2 6 2 3 3" xfId="29084" xr:uid="{00000000-0005-0000-0000-00002E660000}"/>
    <cellStyle name="Normal 5 2 6 2 4" xfId="12850" xr:uid="{00000000-0005-0000-0000-00002F660000}"/>
    <cellStyle name="Normal 5 2 6 2 4 2" xfId="34495" xr:uid="{00000000-0005-0000-0000-000030660000}"/>
    <cellStyle name="Normal 5 2 6 2 5" xfId="23673" xr:uid="{00000000-0005-0000-0000-000031660000}"/>
    <cellStyle name="Normal 5 2 6 3" xfId="3363" xr:uid="{00000000-0005-0000-0000-000032660000}"/>
    <cellStyle name="Normal 5 2 6 3 2" xfId="8788" xr:uid="{00000000-0005-0000-0000-000033660000}"/>
    <cellStyle name="Normal 5 2 6 3 2 2" xfId="19610" xr:uid="{00000000-0005-0000-0000-000034660000}"/>
    <cellStyle name="Normal 5 2 6 3 2 2 2" xfId="41255" xr:uid="{00000000-0005-0000-0000-000035660000}"/>
    <cellStyle name="Normal 5 2 6 3 2 3" xfId="30433" xr:uid="{00000000-0005-0000-0000-000036660000}"/>
    <cellStyle name="Normal 5 2 6 3 3" xfId="14199" xr:uid="{00000000-0005-0000-0000-000037660000}"/>
    <cellStyle name="Normal 5 2 6 3 3 2" xfId="35844" xr:uid="{00000000-0005-0000-0000-000038660000}"/>
    <cellStyle name="Normal 5 2 6 3 4" xfId="25022" xr:uid="{00000000-0005-0000-0000-000039660000}"/>
    <cellStyle name="Normal 5 2 6 4" xfId="6092" xr:uid="{00000000-0005-0000-0000-00003A660000}"/>
    <cellStyle name="Normal 5 2 6 4 2" xfId="16914" xr:uid="{00000000-0005-0000-0000-00003B660000}"/>
    <cellStyle name="Normal 5 2 6 4 2 2" xfId="38559" xr:uid="{00000000-0005-0000-0000-00003C660000}"/>
    <cellStyle name="Normal 5 2 6 4 3" xfId="27737" xr:uid="{00000000-0005-0000-0000-00003D660000}"/>
    <cellStyle name="Normal 5 2 6 5" xfId="11503" xr:uid="{00000000-0005-0000-0000-00003E660000}"/>
    <cellStyle name="Normal 5 2 6 5 2" xfId="33148" xr:uid="{00000000-0005-0000-0000-00003F660000}"/>
    <cellStyle name="Normal 5 2 6 6" xfId="22326" xr:uid="{00000000-0005-0000-0000-000040660000}"/>
    <cellStyle name="Normal 5 2 7" xfId="1112" xr:uid="{00000000-0005-0000-0000-000041660000}"/>
    <cellStyle name="Normal 5 2 7 2" xfId="2461" xr:uid="{00000000-0005-0000-0000-000042660000}"/>
    <cellStyle name="Normal 5 2 7 2 2" xfId="5159" xr:uid="{00000000-0005-0000-0000-000043660000}"/>
    <cellStyle name="Normal 5 2 7 2 2 2" xfId="10584" xr:uid="{00000000-0005-0000-0000-000044660000}"/>
    <cellStyle name="Normal 5 2 7 2 2 2 2" xfId="21406" xr:uid="{00000000-0005-0000-0000-000045660000}"/>
    <cellStyle name="Normal 5 2 7 2 2 2 2 2" xfId="43051" xr:uid="{00000000-0005-0000-0000-000046660000}"/>
    <cellStyle name="Normal 5 2 7 2 2 2 3" xfId="32229" xr:uid="{00000000-0005-0000-0000-000047660000}"/>
    <cellStyle name="Normal 5 2 7 2 2 3" xfId="15995" xr:uid="{00000000-0005-0000-0000-000048660000}"/>
    <cellStyle name="Normal 5 2 7 2 2 3 2" xfId="37640" xr:uid="{00000000-0005-0000-0000-000049660000}"/>
    <cellStyle name="Normal 5 2 7 2 2 4" xfId="26818" xr:uid="{00000000-0005-0000-0000-00004A660000}"/>
    <cellStyle name="Normal 5 2 7 2 3" xfId="7888" xr:uid="{00000000-0005-0000-0000-00004B660000}"/>
    <cellStyle name="Normal 5 2 7 2 3 2" xfId="18710" xr:uid="{00000000-0005-0000-0000-00004C660000}"/>
    <cellStyle name="Normal 5 2 7 2 3 2 2" xfId="40355" xr:uid="{00000000-0005-0000-0000-00004D660000}"/>
    <cellStyle name="Normal 5 2 7 2 3 3" xfId="29533" xr:uid="{00000000-0005-0000-0000-00004E660000}"/>
    <cellStyle name="Normal 5 2 7 2 4" xfId="13299" xr:uid="{00000000-0005-0000-0000-00004F660000}"/>
    <cellStyle name="Normal 5 2 7 2 4 2" xfId="34944" xr:uid="{00000000-0005-0000-0000-000050660000}"/>
    <cellStyle name="Normal 5 2 7 2 5" xfId="24122" xr:uid="{00000000-0005-0000-0000-000051660000}"/>
    <cellStyle name="Normal 5 2 7 3" xfId="3812" xr:uid="{00000000-0005-0000-0000-000052660000}"/>
    <cellStyle name="Normal 5 2 7 3 2" xfId="9237" xr:uid="{00000000-0005-0000-0000-000053660000}"/>
    <cellStyle name="Normal 5 2 7 3 2 2" xfId="20059" xr:uid="{00000000-0005-0000-0000-000054660000}"/>
    <cellStyle name="Normal 5 2 7 3 2 2 2" xfId="41704" xr:uid="{00000000-0005-0000-0000-000055660000}"/>
    <cellStyle name="Normal 5 2 7 3 2 3" xfId="30882" xr:uid="{00000000-0005-0000-0000-000056660000}"/>
    <cellStyle name="Normal 5 2 7 3 3" xfId="14648" xr:uid="{00000000-0005-0000-0000-000057660000}"/>
    <cellStyle name="Normal 5 2 7 3 3 2" xfId="36293" xr:uid="{00000000-0005-0000-0000-000058660000}"/>
    <cellStyle name="Normal 5 2 7 3 4" xfId="25471" xr:uid="{00000000-0005-0000-0000-000059660000}"/>
    <cellStyle name="Normal 5 2 7 4" xfId="6541" xr:uid="{00000000-0005-0000-0000-00005A660000}"/>
    <cellStyle name="Normal 5 2 7 4 2" xfId="17363" xr:uid="{00000000-0005-0000-0000-00005B660000}"/>
    <cellStyle name="Normal 5 2 7 4 2 2" xfId="39008" xr:uid="{00000000-0005-0000-0000-00005C660000}"/>
    <cellStyle name="Normal 5 2 7 4 3" xfId="28186" xr:uid="{00000000-0005-0000-0000-00005D660000}"/>
    <cellStyle name="Normal 5 2 7 5" xfId="11952" xr:uid="{00000000-0005-0000-0000-00005E660000}"/>
    <cellStyle name="Normal 5 2 7 5 2" xfId="33597" xr:uid="{00000000-0005-0000-0000-00005F660000}"/>
    <cellStyle name="Normal 5 2 7 6" xfId="22775" xr:uid="{00000000-0005-0000-0000-000060660000}"/>
    <cellStyle name="Normal 5 2 8" xfId="1563" xr:uid="{00000000-0005-0000-0000-000061660000}"/>
    <cellStyle name="Normal 5 2 8 2" xfId="4261" xr:uid="{00000000-0005-0000-0000-000062660000}"/>
    <cellStyle name="Normal 5 2 8 2 2" xfId="9686" xr:uid="{00000000-0005-0000-0000-000063660000}"/>
    <cellStyle name="Normal 5 2 8 2 2 2" xfId="20508" xr:uid="{00000000-0005-0000-0000-000064660000}"/>
    <cellStyle name="Normal 5 2 8 2 2 2 2" xfId="42153" xr:uid="{00000000-0005-0000-0000-000065660000}"/>
    <cellStyle name="Normal 5 2 8 2 2 3" xfId="31331" xr:uid="{00000000-0005-0000-0000-000066660000}"/>
    <cellStyle name="Normal 5 2 8 2 3" xfId="15097" xr:uid="{00000000-0005-0000-0000-000067660000}"/>
    <cellStyle name="Normal 5 2 8 2 3 2" xfId="36742" xr:uid="{00000000-0005-0000-0000-000068660000}"/>
    <cellStyle name="Normal 5 2 8 2 4" xfId="25920" xr:uid="{00000000-0005-0000-0000-000069660000}"/>
    <cellStyle name="Normal 5 2 8 3" xfId="6990" xr:uid="{00000000-0005-0000-0000-00006A660000}"/>
    <cellStyle name="Normal 5 2 8 3 2" xfId="17812" xr:uid="{00000000-0005-0000-0000-00006B660000}"/>
    <cellStyle name="Normal 5 2 8 3 2 2" xfId="39457" xr:uid="{00000000-0005-0000-0000-00006C660000}"/>
    <cellStyle name="Normal 5 2 8 3 3" xfId="28635" xr:uid="{00000000-0005-0000-0000-00006D660000}"/>
    <cellStyle name="Normal 5 2 8 4" xfId="12401" xr:uid="{00000000-0005-0000-0000-00006E660000}"/>
    <cellStyle name="Normal 5 2 8 4 2" xfId="34046" xr:uid="{00000000-0005-0000-0000-00006F660000}"/>
    <cellStyle name="Normal 5 2 8 5" xfId="23224" xr:uid="{00000000-0005-0000-0000-000070660000}"/>
    <cellStyle name="Normal 5 2 9" xfId="2914" xr:uid="{00000000-0005-0000-0000-000071660000}"/>
    <cellStyle name="Normal 5 2 9 2" xfId="8339" xr:uid="{00000000-0005-0000-0000-000072660000}"/>
    <cellStyle name="Normal 5 2 9 2 2" xfId="19161" xr:uid="{00000000-0005-0000-0000-000073660000}"/>
    <cellStyle name="Normal 5 2 9 2 2 2" xfId="40806" xr:uid="{00000000-0005-0000-0000-000074660000}"/>
    <cellStyle name="Normal 5 2 9 2 3" xfId="29984" xr:uid="{00000000-0005-0000-0000-000075660000}"/>
    <cellStyle name="Normal 5 2 9 3" xfId="13750" xr:uid="{00000000-0005-0000-0000-000076660000}"/>
    <cellStyle name="Normal 5 2 9 3 2" xfId="35395" xr:uid="{00000000-0005-0000-0000-000077660000}"/>
    <cellStyle name="Normal 5 2 9 4" xfId="24573" xr:uid="{00000000-0005-0000-0000-000078660000}"/>
    <cellStyle name="Normal 5 3" xfId="261" xr:uid="{00000000-0005-0000-0000-000079660000}"/>
    <cellStyle name="Normal 5 4" xfId="262" xr:uid="{00000000-0005-0000-0000-00007A660000}"/>
    <cellStyle name="Normal 5 5" xfId="263" xr:uid="{00000000-0005-0000-0000-00007B660000}"/>
    <cellStyle name="Normal 5 6" xfId="264" xr:uid="{00000000-0005-0000-0000-00007C660000}"/>
    <cellStyle name="Normal 5 6 10" xfId="21946" xr:uid="{00000000-0005-0000-0000-00007D660000}"/>
    <cellStyle name="Normal 5 6 2" xfId="432" xr:uid="{00000000-0005-0000-0000-00007E660000}"/>
    <cellStyle name="Normal 5 6 2 2" xfId="881" xr:uid="{00000000-0005-0000-0000-00007F660000}"/>
    <cellStyle name="Normal 5 6 2 2 2" xfId="2230" xr:uid="{00000000-0005-0000-0000-000080660000}"/>
    <cellStyle name="Normal 5 6 2 2 2 2" xfId="4928" xr:uid="{00000000-0005-0000-0000-000081660000}"/>
    <cellStyle name="Normal 5 6 2 2 2 2 2" xfId="10353" xr:uid="{00000000-0005-0000-0000-000082660000}"/>
    <cellStyle name="Normal 5 6 2 2 2 2 2 2" xfId="21175" xr:uid="{00000000-0005-0000-0000-000083660000}"/>
    <cellStyle name="Normal 5 6 2 2 2 2 2 2 2" xfId="42820" xr:uid="{00000000-0005-0000-0000-000084660000}"/>
    <cellStyle name="Normal 5 6 2 2 2 2 2 3" xfId="31998" xr:uid="{00000000-0005-0000-0000-000085660000}"/>
    <cellStyle name="Normal 5 6 2 2 2 2 3" xfId="15764" xr:uid="{00000000-0005-0000-0000-000086660000}"/>
    <cellStyle name="Normal 5 6 2 2 2 2 3 2" xfId="37409" xr:uid="{00000000-0005-0000-0000-000087660000}"/>
    <cellStyle name="Normal 5 6 2 2 2 2 4" xfId="26587" xr:uid="{00000000-0005-0000-0000-000088660000}"/>
    <cellStyle name="Normal 5 6 2 2 2 3" xfId="7657" xr:uid="{00000000-0005-0000-0000-000089660000}"/>
    <cellStyle name="Normal 5 6 2 2 2 3 2" xfId="18479" xr:uid="{00000000-0005-0000-0000-00008A660000}"/>
    <cellStyle name="Normal 5 6 2 2 2 3 2 2" xfId="40124" xr:uid="{00000000-0005-0000-0000-00008B660000}"/>
    <cellStyle name="Normal 5 6 2 2 2 3 3" xfId="29302" xr:uid="{00000000-0005-0000-0000-00008C660000}"/>
    <cellStyle name="Normal 5 6 2 2 2 4" xfId="13068" xr:uid="{00000000-0005-0000-0000-00008D660000}"/>
    <cellStyle name="Normal 5 6 2 2 2 4 2" xfId="34713" xr:uid="{00000000-0005-0000-0000-00008E660000}"/>
    <cellStyle name="Normal 5 6 2 2 2 5" xfId="23891" xr:uid="{00000000-0005-0000-0000-00008F660000}"/>
    <cellStyle name="Normal 5 6 2 2 3" xfId="3581" xr:uid="{00000000-0005-0000-0000-000090660000}"/>
    <cellStyle name="Normal 5 6 2 2 3 2" xfId="9006" xr:uid="{00000000-0005-0000-0000-000091660000}"/>
    <cellStyle name="Normal 5 6 2 2 3 2 2" xfId="19828" xr:uid="{00000000-0005-0000-0000-000092660000}"/>
    <cellStyle name="Normal 5 6 2 2 3 2 2 2" xfId="41473" xr:uid="{00000000-0005-0000-0000-000093660000}"/>
    <cellStyle name="Normal 5 6 2 2 3 2 3" xfId="30651" xr:uid="{00000000-0005-0000-0000-000094660000}"/>
    <cellStyle name="Normal 5 6 2 2 3 3" xfId="14417" xr:uid="{00000000-0005-0000-0000-000095660000}"/>
    <cellStyle name="Normal 5 6 2 2 3 3 2" xfId="36062" xr:uid="{00000000-0005-0000-0000-000096660000}"/>
    <cellStyle name="Normal 5 6 2 2 3 4" xfId="25240" xr:uid="{00000000-0005-0000-0000-000097660000}"/>
    <cellStyle name="Normal 5 6 2 2 4" xfId="6310" xr:uid="{00000000-0005-0000-0000-000098660000}"/>
    <cellStyle name="Normal 5 6 2 2 4 2" xfId="17132" xr:uid="{00000000-0005-0000-0000-000099660000}"/>
    <cellStyle name="Normal 5 6 2 2 4 2 2" xfId="38777" xr:uid="{00000000-0005-0000-0000-00009A660000}"/>
    <cellStyle name="Normal 5 6 2 2 4 3" xfId="27955" xr:uid="{00000000-0005-0000-0000-00009B660000}"/>
    <cellStyle name="Normal 5 6 2 2 5" xfId="11721" xr:uid="{00000000-0005-0000-0000-00009C660000}"/>
    <cellStyle name="Normal 5 6 2 2 5 2" xfId="33366" xr:uid="{00000000-0005-0000-0000-00009D660000}"/>
    <cellStyle name="Normal 5 6 2 2 6" xfId="22544" xr:uid="{00000000-0005-0000-0000-00009E660000}"/>
    <cellStyle name="Normal 5 6 2 3" xfId="1330" xr:uid="{00000000-0005-0000-0000-00009F660000}"/>
    <cellStyle name="Normal 5 6 2 3 2" xfId="2679" xr:uid="{00000000-0005-0000-0000-0000A0660000}"/>
    <cellStyle name="Normal 5 6 2 3 2 2" xfId="5377" xr:uid="{00000000-0005-0000-0000-0000A1660000}"/>
    <cellStyle name="Normal 5 6 2 3 2 2 2" xfId="10802" xr:uid="{00000000-0005-0000-0000-0000A2660000}"/>
    <cellStyle name="Normal 5 6 2 3 2 2 2 2" xfId="21624" xr:uid="{00000000-0005-0000-0000-0000A3660000}"/>
    <cellStyle name="Normal 5 6 2 3 2 2 2 2 2" xfId="43269" xr:uid="{00000000-0005-0000-0000-0000A4660000}"/>
    <cellStyle name="Normal 5 6 2 3 2 2 2 3" xfId="32447" xr:uid="{00000000-0005-0000-0000-0000A5660000}"/>
    <cellStyle name="Normal 5 6 2 3 2 2 3" xfId="16213" xr:uid="{00000000-0005-0000-0000-0000A6660000}"/>
    <cellStyle name="Normal 5 6 2 3 2 2 3 2" xfId="37858" xr:uid="{00000000-0005-0000-0000-0000A7660000}"/>
    <cellStyle name="Normal 5 6 2 3 2 2 4" xfId="27036" xr:uid="{00000000-0005-0000-0000-0000A8660000}"/>
    <cellStyle name="Normal 5 6 2 3 2 3" xfId="8106" xr:uid="{00000000-0005-0000-0000-0000A9660000}"/>
    <cellStyle name="Normal 5 6 2 3 2 3 2" xfId="18928" xr:uid="{00000000-0005-0000-0000-0000AA660000}"/>
    <cellStyle name="Normal 5 6 2 3 2 3 2 2" xfId="40573" xr:uid="{00000000-0005-0000-0000-0000AB660000}"/>
    <cellStyle name="Normal 5 6 2 3 2 3 3" xfId="29751" xr:uid="{00000000-0005-0000-0000-0000AC660000}"/>
    <cellStyle name="Normal 5 6 2 3 2 4" xfId="13517" xr:uid="{00000000-0005-0000-0000-0000AD660000}"/>
    <cellStyle name="Normal 5 6 2 3 2 4 2" xfId="35162" xr:uid="{00000000-0005-0000-0000-0000AE660000}"/>
    <cellStyle name="Normal 5 6 2 3 2 5" xfId="24340" xr:uid="{00000000-0005-0000-0000-0000AF660000}"/>
    <cellStyle name="Normal 5 6 2 3 3" xfId="4030" xr:uid="{00000000-0005-0000-0000-0000B0660000}"/>
    <cellStyle name="Normal 5 6 2 3 3 2" xfId="9455" xr:uid="{00000000-0005-0000-0000-0000B1660000}"/>
    <cellStyle name="Normal 5 6 2 3 3 2 2" xfId="20277" xr:uid="{00000000-0005-0000-0000-0000B2660000}"/>
    <cellStyle name="Normal 5 6 2 3 3 2 2 2" xfId="41922" xr:uid="{00000000-0005-0000-0000-0000B3660000}"/>
    <cellStyle name="Normal 5 6 2 3 3 2 3" xfId="31100" xr:uid="{00000000-0005-0000-0000-0000B4660000}"/>
    <cellStyle name="Normal 5 6 2 3 3 3" xfId="14866" xr:uid="{00000000-0005-0000-0000-0000B5660000}"/>
    <cellStyle name="Normal 5 6 2 3 3 3 2" xfId="36511" xr:uid="{00000000-0005-0000-0000-0000B6660000}"/>
    <cellStyle name="Normal 5 6 2 3 3 4" xfId="25689" xr:uid="{00000000-0005-0000-0000-0000B7660000}"/>
    <cellStyle name="Normal 5 6 2 3 4" xfId="6759" xr:uid="{00000000-0005-0000-0000-0000B8660000}"/>
    <cellStyle name="Normal 5 6 2 3 4 2" xfId="17581" xr:uid="{00000000-0005-0000-0000-0000B9660000}"/>
    <cellStyle name="Normal 5 6 2 3 4 2 2" xfId="39226" xr:uid="{00000000-0005-0000-0000-0000BA660000}"/>
    <cellStyle name="Normal 5 6 2 3 4 3" xfId="28404" xr:uid="{00000000-0005-0000-0000-0000BB660000}"/>
    <cellStyle name="Normal 5 6 2 3 5" xfId="12170" xr:uid="{00000000-0005-0000-0000-0000BC660000}"/>
    <cellStyle name="Normal 5 6 2 3 5 2" xfId="33815" xr:uid="{00000000-0005-0000-0000-0000BD660000}"/>
    <cellStyle name="Normal 5 6 2 3 6" xfId="22993" xr:uid="{00000000-0005-0000-0000-0000BE660000}"/>
    <cellStyle name="Normal 5 6 2 4" xfId="1781" xr:uid="{00000000-0005-0000-0000-0000BF660000}"/>
    <cellStyle name="Normal 5 6 2 4 2" xfId="4479" xr:uid="{00000000-0005-0000-0000-0000C0660000}"/>
    <cellStyle name="Normal 5 6 2 4 2 2" xfId="9904" xr:uid="{00000000-0005-0000-0000-0000C1660000}"/>
    <cellStyle name="Normal 5 6 2 4 2 2 2" xfId="20726" xr:uid="{00000000-0005-0000-0000-0000C2660000}"/>
    <cellStyle name="Normal 5 6 2 4 2 2 2 2" xfId="42371" xr:uid="{00000000-0005-0000-0000-0000C3660000}"/>
    <cellStyle name="Normal 5 6 2 4 2 2 3" xfId="31549" xr:uid="{00000000-0005-0000-0000-0000C4660000}"/>
    <cellStyle name="Normal 5 6 2 4 2 3" xfId="15315" xr:uid="{00000000-0005-0000-0000-0000C5660000}"/>
    <cellStyle name="Normal 5 6 2 4 2 3 2" xfId="36960" xr:uid="{00000000-0005-0000-0000-0000C6660000}"/>
    <cellStyle name="Normal 5 6 2 4 2 4" xfId="26138" xr:uid="{00000000-0005-0000-0000-0000C7660000}"/>
    <cellStyle name="Normal 5 6 2 4 3" xfId="7208" xr:uid="{00000000-0005-0000-0000-0000C8660000}"/>
    <cellStyle name="Normal 5 6 2 4 3 2" xfId="18030" xr:uid="{00000000-0005-0000-0000-0000C9660000}"/>
    <cellStyle name="Normal 5 6 2 4 3 2 2" xfId="39675" xr:uid="{00000000-0005-0000-0000-0000CA660000}"/>
    <cellStyle name="Normal 5 6 2 4 3 3" xfId="28853" xr:uid="{00000000-0005-0000-0000-0000CB660000}"/>
    <cellStyle name="Normal 5 6 2 4 4" xfId="12619" xr:uid="{00000000-0005-0000-0000-0000CC660000}"/>
    <cellStyle name="Normal 5 6 2 4 4 2" xfId="34264" xr:uid="{00000000-0005-0000-0000-0000CD660000}"/>
    <cellStyle name="Normal 5 6 2 4 5" xfId="23442" xr:uid="{00000000-0005-0000-0000-0000CE660000}"/>
    <cellStyle name="Normal 5 6 2 5" xfId="3132" xr:uid="{00000000-0005-0000-0000-0000CF660000}"/>
    <cellStyle name="Normal 5 6 2 5 2" xfId="8557" xr:uid="{00000000-0005-0000-0000-0000D0660000}"/>
    <cellStyle name="Normal 5 6 2 5 2 2" xfId="19379" xr:uid="{00000000-0005-0000-0000-0000D1660000}"/>
    <cellStyle name="Normal 5 6 2 5 2 2 2" xfId="41024" xr:uid="{00000000-0005-0000-0000-0000D2660000}"/>
    <cellStyle name="Normal 5 6 2 5 2 3" xfId="30202" xr:uid="{00000000-0005-0000-0000-0000D3660000}"/>
    <cellStyle name="Normal 5 6 2 5 3" xfId="13968" xr:uid="{00000000-0005-0000-0000-0000D4660000}"/>
    <cellStyle name="Normal 5 6 2 5 3 2" xfId="35613" xr:uid="{00000000-0005-0000-0000-0000D5660000}"/>
    <cellStyle name="Normal 5 6 2 5 4" xfId="24791" xr:uid="{00000000-0005-0000-0000-0000D6660000}"/>
    <cellStyle name="Normal 5 6 2 6" xfId="5861" xr:uid="{00000000-0005-0000-0000-0000D7660000}"/>
    <cellStyle name="Normal 5 6 2 6 2" xfId="16683" xr:uid="{00000000-0005-0000-0000-0000D8660000}"/>
    <cellStyle name="Normal 5 6 2 6 2 2" xfId="38328" xr:uid="{00000000-0005-0000-0000-0000D9660000}"/>
    <cellStyle name="Normal 5 6 2 6 3" xfId="27506" xr:uid="{00000000-0005-0000-0000-0000DA660000}"/>
    <cellStyle name="Normal 5 6 2 7" xfId="11272" xr:uid="{00000000-0005-0000-0000-0000DB660000}"/>
    <cellStyle name="Normal 5 6 2 7 2" xfId="32917" xr:uid="{00000000-0005-0000-0000-0000DC660000}"/>
    <cellStyle name="Normal 5 6 2 8" xfId="22095" xr:uid="{00000000-0005-0000-0000-0000DD660000}"/>
    <cellStyle name="Normal 5 6 3" xfId="582" xr:uid="{00000000-0005-0000-0000-0000DE660000}"/>
    <cellStyle name="Normal 5 6 3 2" xfId="1031" xr:uid="{00000000-0005-0000-0000-0000DF660000}"/>
    <cellStyle name="Normal 5 6 3 2 2" xfId="2380" xr:uid="{00000000-0005-0000-0000-0000E0660000}"/>
    <cellStyle name="Normal 5 6 3 2 2 2" xfId="5078" xr:uid="{00000000-0005-0000-0000-0000E1660000}"/>
    <cellStyle name="Normal 5 6 3 2 2 2 2" xfId="10503" xr:uid="{00000000-0005-0000-0000-0000E2660000}"/>
    <cellStyle name="Normal 5 6 3 2 2 2 2 2" xfId="21325" xr:uid="{00000000-0005-0000-0000-0000E3660000}"/>
    <cellStyle name="Normal 5 6 3 2 2 2 2 2 2" xfId="42970" xr:uid="{00000000-0005-0000-0000-0000E4660000}"/>
    <cellStyle name="Normal 5 6 3 2 2 2 2 3" xfId="32148" xr:uid="{00000000-0005-0000-0000-0000E5660000}"/>
    <cellStyle name="Normal 5 6 3 2 2 2 3" xfId="15914" xr:uid="{00000000-0005-0000-0000-0000E6660000}"/>
    <cellStyle name="Normal 5 6 3 2 2 2 3 2" xfId="37559" xr:uid="{00000000-0005-0000-0000-0000E7660000}"/>
    <cellStyle name="Normal 5 6 3 2 2 2 4" xfId="26737" xr:uid="{00000000-0005-0000-0000-0000E8660000}"/>
    <cellStyle name="Normal 5 6 3 2 2 3" xfId="7807" xr:uid="{00000000-0005-0000-0000-0000E9660000}"/>
    <cellStyle name="Normal 5 6 3 2 2 3 2" xfId="18629" xr:uid="{00000000-0005-0000-0000-0000EA660000}"/>
    <cellStyle name="Normal 5 6 3 2 2 3 2 2" xfId="40274" xr:uid="{00000000-0005-0000-0000-0000EB660000}"/>
    <cellStyle name="Normal 5 6 3 2 2 3 3" xfId="29452" xr:uid="{00000000-0005-0000-0000-0000EC660000}"/>
    <cellStyle name="Normal 5 6 3 2 2 4" xfId="13218" xr:uid="{00000000-0005-0000-0000-0000ED660000}"/>
    <cellStyle name="Normal 5 6 3 2 2 4 2" xfId="34863" xr:uid="{00000000-0005-0000-0000-0000EE660000}"/>
    <cellStyle name="Normal 5 6 3 2 2 5" xfId="24041" xr:uid="{00000000-0005-0000-0000-0000EF660000}"/>
    <cellStyle name="Normal 5 6 3 2 3" xfId="3731" xr:uid="{00000000-0005-0000-0000-0000F0660000}"/>
    <cellStyle name="Normal 5 6 3 2 3 2" xfId="9156" xr:uid="{00000000-0005-0000-0000-0000F1660000}"/>
    <cellStyle name="Normal 5 6 3 2 3 2 2" xfId="19978" xr:uid="{00000000-0005-0000-0000-0000F2660000}"/>
    <cellStyle name="Normal 5 6 3 2 3 2 2 2" xfId="41623" xr:uid="{00000000-0005-0000-0000-0000F3660000}"/>
    <cellStyle name="Normal 5 6 3 2 3 2 3" xfId="30801" xr:uid="{00000000-0005-0000-0000-0000F4660000}"/>
    <cellStyle name="Normal 5 6 3 2 3 3" xfId="14567" xr:uid="{00000000-0005-0000-0000-0000F5660000}"/>
    <cellStyle name="Normal 5 6 3 2 3 3 2" xfId="36212" xr:uid="{00000000-0005-0000-0000-0000F6660000}"/>
    <cellStyle name="Normal 5 6 3 2 3 4" xfId="25390" xr:uid="{00000000-0005-0000-0000-0000F7660000}"/>
    <cellStyle name="Normal 5 6 3 2 4" xfId="6460" xr:uid="{00000000-0005-0000-0000-0000F8660000}"/>
    <cellStyle name="Normal 5 6 3 2 4 2" xfId="17282" xr:uid="{00000000-0005-0000-0000-0000F9660000}"/>
    <cellStyle name="Normal 5 6 3 2 4 2 2" xfId="38927" xr:uid="{00000000-0005-0000-0000-0000FA660000}"/>
    <cellStyle name="Normal 5 6 3 2 4 3" xfId="28105" xr:uid="{00000000-0005-0000-0000-0000FB660000}"/>
    <cellStyle name="Normal 5 6 3 2 5" xfId="11871" xr:uid="{00000000-0005-0000-0000-0000FC660000}"/>
    <cellStyle name="Normal 5 6 3 2 5 2" xfId="33516" xr:uid="{00000000-0005-0000-0000-0000FD660000}"/>
    <cellStyle name="Normal 5 6 3 2 6" xfId="22694" xr:uid="{00000000-0005-0000-0000-0000FE660000}"/>
    <cellStyle name="Normal 5 6 3 3" xfId="1480" xr:uid="{00000000-0005-0000-0000-0000FF660000}"/>
    <cellStyle name="Normal 5 6 3 3 2" xfId="2829" xr:uid="{00000000-0005-0000-0000-000000670000}"/>
    <cellStyle name="Normal 5 6 3 3 2 2" xfId="5527" xr:uid="{00000000-0005-0000-0000-000001670000}"/>
    <cellStyle name="Normal 5 6 3 3 2 2 2" xfId="10952" xr:uid="{00000000-0005-0000-0000-000002670000}"/>
    <cellStyle name="Normal 5 6 3 3 2 2 2 2" xfId="21774" xr:uid="{00000000-0005-0000-0000-000003670000}"/>
    <cellStyle name="Normal 5 6 3 3 2 2 2 2 2" xfId="43419" xr:uid="{00000000-0005-0000-0000-000004670000}"/>
    <cellStyle name="Normal 5 6 3 3 2 2 2 3" xfId="32597" xr:uid="{00000000-0005-0000-0000-000005670000}"/>
    <cellStyle name="Normal 5 6 3 3 2 2 3" xfId="16363" xr:uid="{00000000-0005-0000-0000-000006670000}"/>
    <cellStyle name="Normal 5 6 3 3 2 2 3 2" xfId="38008" xr:uid="{00000000-0005-0000-0000-000007670000}"/>
    <cellStyle name="Normal 5 6 3 3 2 2 4" xfId="27186" xr:uid="{00000000-0005-0000-0000-000008670000}"/>
    <cellStyle name="Normal 5 6 3 3 2 3" xfId="8256" xr:uid="{00000000-0005-0000-0000-000009670000}"/>
    <cellStyle name="Normal 5 6 3 3 2 3 2" xfId="19078" xr:uid="{00000000-0005-0000-0000-00000A670000}"/>
    <cellStyle name="Normal 5 6 3 3 2 3 2 2" xfId="40723" xr:uid="{00000000-0005-0000-0000-00000B670000}"/>
    <cellStyle name="Normal 5 6 3 3 2 3 3" xfId="29901" xr:uid="{00000000-0005-0000-0000-00000C670000}"/>
    <cellStyle name="Normal 5 6 3 3 2 4" xfId="13667" xr:uid="{00000000-0005-0000-0000-00000D670000}"/>
    <cellStyle name="Normal 5 6 3 3 2 4 2" xfId="35312" xr:uid="{00000000-0005-0000-0000-00000E670000}"/>
    <cellStyle name="Normal 5 6 3 3 2 5" xfId="24490" xr:uid="{00000000-0005-0000-0000-00000F670000}"/>
    <cellStyle name="Normal 5 6 3 3 3" xfId="4180" xr:uid="{00000000-0005-0000-0000-000010670000}"/>
    <cellStyle name="Normal 5 6 3 3 3 2" xfId="9605" xr:uid="{00000000-0005-0000-0000-000011670000}"/>
    <cellStyle name="Normal 5 6 3 3 3 2 2" xfId="20427" xr:uid="{00000000-0005-0000-0000-000012670000}"/>
    <cellStyle name="Normal 5 6 3 3 3 2 2 2" xfId="42072" xr:uid="{00000000-0005-0000-0000-000013670000}"/>
    <cellStyle name="Normal 5 6 3 3 3 2 3" xfId="31250" xr:uid="{00000000-0005-0000-0000-000014670000}"/>
    <cellStyle name="Normal 5 6 3 3 3 3" xfId="15016" xr:uid="{00000000-0005-0000-0000-000015670000}"/>
    <cellStyle name="Normal 5 6 3 3 3 3 2" xfId="36661" xr:uid="{00000000-0005-0000-0000-000016670000}"/>
    <cellStyle name="Normal 5 6 3 3 3 4" xfId="25839" xr:uid="{00000000-0005-0000-0000-000017670000}"/>
    <cellStyle name="Normal 5 6 3 3 4" xfId="6909" xr:uid="{00000000-0005-0000-0000-000018670000}"/>
    <cellStyle name="Normal 5 6 3 3 4 2" xfId="17731" xr:uid="{00000000-0005-0000-0000-000019670000}"/>
    <cellStyle name="Normal 5 6 3 3 4 2 2" xfId="39376" xr:uid="{00000000-0005-0000-0000-00001A670000}"/>
    <cellStyle name="Normal 5 6 3 3 4 3" xfId="28554" xr:uid="{00000000-0005-0000-0000-00001B670000}"/>
    <cellStyle name="Normal 5 6 3 3 5" xfId="12320" xr:uid="{00000000-0005-0000-0000-00001C670000}"/>
    <cellStyle name="Normal 5 6 3 3 5 2" xfId="33965" xr:uid="{00000000-0005-0000-0000-00001D670000}"/>
    <cellStyle name="Normal 5 6 3 3 6" xfId="23143" xr:uid="{00000000-0005-0000-0000-00001E670000}"/>
    <cellStyle name="Normal 5 6 3 4" xfId="1931" xr:uid="{00000000-0005-0000-0000-00001F670000}"/>
    <cellStyle name="Normal 5 6 3 4 2" xfId="4629" xr:uid="{00000000-0005-0000-0000-000020670000}"/>
    <cellStyle name="Normal 5 6 3 4 2 2" xfId="10054" xr:uid="{00000000-0005-0000-0000-000021670000}"/>
    <cellStyle name="Normal 5 6 3 4 2 2 2" xfId="20876" xr:uid="{00000000-0005-0000-0000-000022670000}"/>
    <cellStyle name="Normal 5 6 3 4 2 2 2 2" xfId="42521" xr:uid="{00000000-0005-0000-0000-000023670000}"/>
    <cellStyle name="Normal 5 6 3 4 2 2 3" xfId="31699" xr:uid="{00000000-0005-0000-0000-000024670000}"/>
    <cellStyle name="Normal 5 6 3 4 2 3" xfId="15465" xr:uid="{00000000-0005-0000-0000-000025670000}"/>
    <cellStyle name="Normal 5 6 3 4 2 3 2" xfId="37110" xr:uid="{00000000-0005-0000-0000-000026670000}"/>
    <cellStyle name="Normal 5 6 3 4 2 4" xfId="26288" xr:uid="{00000000-0005-0000-0000-000027670000}"/>
    <cellStyle name="Normal 5 6 3 4 3" xfId="7358" xr:uid="{00000000-0005-0000-0000-000028670000}"/>
    <cellStyle name="Normal 5 6 3 4 3 2" xfId="18180" xr:uid="{00000000-0005-0000-0000-000029670000}"/>
    <cellStyle name="Normal 5 6 3 4 3 2 2" xfId="39825" xr:uid="{00000000-0005-0000-0000-00002A670000}"/>
    <cellStyle name="Normal 5 6 3 4 3 3" xfId="29003" xr:uid="{00000000-0005-0000-0000-00002B670000}"/>
    <cellStyle name="Normal 5 6 3 4 4" xfId="12769" xr:uid="{00000000-0005-0000-0000-00002C670000}"/>
    <cellStyle name="Normal 5 6 3 4 4 2" xfId="34414" xr:uid="{00000000-0005-0000-0000-00002D670000}"/>
    <cellStyle name="Normal 5 6 3 4 5" xfId="23592" xr:uid="{00000000-0005-0000-0000-00002E670000}"/>
    <cellStyle name="Normal 5 6 3 5" xfId="3282" xr:uid="{00000000-0005-0000-0000-00002F670000}"/>
    <cellStyle name="Normal 5 6 3 5 2" xfId="8707" xr:uid="{00000000-0005-0000-0000-000030670000}"/>
    <cellStyle name="Normal 5 6 3 5 2 2" xfId="19529" xr:uid="{00000000-0005-0000-0000-000031670000}"/>
    <cellStyle name="Normal 5 6 3 5 2 2 2" xfId="41174" xr:uid="{00000000-0005-0000-0000-000032670000}"/>
    <cellStyle name="Normal 5 6 3 5 2 3" xfId="30352" xr:uid="{00000000-0005-0000-0000-000033670000}"/>
    <cellStyle name="Normal 5 6 3 5 3" xfId="14118" xr:uid="{00000000-0005-0000-0000-000034670000}"/>
    <cellStyle name="Normal 5 6 3 5 3 2" xfId="35763" xr:uid="{00000000-0005-0000-0000-000035670000}"/>
    <cellStyle name="Normal 5 6 3 5 4" xfId="24941" xr:uid="{00000000-0005-0000-0000-000036670000}"/>
    <cellStyle name="Normal 5 6 3 6" xfId="6011" xr:uid="{00000000-0005-0000-0000-000037670000}"/>
    <cellStyle name="Normal 5 6 3 6 2" xfId="16833" xr:uid="{00000000-0005-0000-0000-000038670000}"/>
    <cellStyle name="Normal 5 6 3 6 2 2" xfId="38478" xr:uid="{00000000-0005-0000-0000-000039670000}"/>
    <cellStyle name="Normal 5 6 3 6 3" xfId="27656" xr:uid="{00000000-0005-0000-0000-00003A670000}"/>
    <cellStyle name="Normal 5 6 3 7" xfId="11422" xr:uid="{00000000-0005-0000-0000-00003B670000}"/>
    <cellStyle name="Normal 5 6 3 7 2" xfId="33067" xr:uid="{00000000-0005-0000-0000-00003C670000}"/>
    <cellStyle name="Normal 5 6 3 8" xfId="22245" xr:uid="{00000000-0005-0000-0000-00003D670000}"/>
    <cellStyle name="Normal 5 6 4" xfId="732" xr:uid="{00000000-0005-0000-0000-00003E670000}"/>
    <cellStyle name="Normal 5 6 4 2" xfId="2081" xr:uid="{00000000-0005-0000-0000-00003F670000}"/>
    <cellStyle name="Normal 5 6 4 2 2" xfId="4779" xr:uid="{00000000-0005-0000-0000-000040670000}"/>
    <cellStyle name="Normal 5 6 4 2 2 2" xfId="10204" xr:uid="{00000000-0005-0000-0000-000041670000}"/>
    <cellStyle name="Normal 5 6 4 2 2 2 2" xfId="21026" xr:uid="{00000000-0005-0000-0000-000042670000}"/>
    <cellStyle name="Normal 5 6 4 2 2 2 2 2" xfId="42671" xr:uid="{00000000-0005-0000-0000-000043670000}"/>
    <cellStyle name="Normal 5 6 4 2 2 2 3" xfId="31849" xr:uid="{00000000-0005-0000-0000-000044670000}"/>
    <cellStyle name="Normal 5 6 4 2 2 3" xfId="15615" xr:uid="{00000000-0005-0000-0000-000045670000}"/>
    <cellStyle name="Normal 5 6 4 2 2 3 2" xfId="37260" xr:uid="{00000000-0005-0000-0000-000046670000}"/>
    <cellStyle name="Normal 5 6 4 2 2 4" xfId="26438" xr:uid="{00000000-0005-0000-0000-000047670000}"/>
    <cellStyle name="Normal 5 6 4 2 3" xfId="7508" xr:uid="{00000000-0005-0000-0000-000048670000}"/>
    <cellStyle name="Normal 5 6 4 2 3 2" xfId="18330" xr:uid="{00000000-0005-0000-0000-000049670000}"/>
    <cellStyle name="Normal 5 6 4 2 3 2 2" xfId="39975" xr:uid="{00000000-0005-0000-0000-00004A670000}"/>
    <cellStyle name="Normal 5 6 4 2 3 3" xfId="29153" xr:uid="{00000000-0005-0000-0000-00004B670000}"/>
    <cellStyle name="Normal 5 6 4 2 4" xfId="12919" xr:uid="{00000000-0005-0000-0000-00004C670000}"/>
    <cellStyle name="Normal 5 6 4 2 4 2" xfId="34564" xr:uid="{00000000-0005-0000-0000-00004D670000}"/>
    <cellStyle name="Normal 5 6 4 2 5" xfId="23742" xr:uid="{00000000-0005-0000-0000-00004E670000}"/>
    <cellStyle name="Normal 5 6 4 3" xfId="3432" xr:uid="{00000000-0005-0000-0000-00004F670000}"/>
    <cellStyle name="Normal 5 6 4 3 2" xfId="8857" xr:uid="{00000000-0005-0000-0000-000050670000}"/>
    <cellStyle name="Normal 5 6 4 3 2 2" xfId="19679" xr:uid="{00000000-0005-0000-0000-000051670000}"/>
    <cellStyle name="Normal 5 6 4 3 2 2 2" xfId="41324" xr:uid="{00000000-0005-0000-0000-000052670000}"/>
    <cellStyle name="Normal 5 6 4 3 2 3" xfId="30502" xr:uid="{00000000-0005-0000-0000-000053670000}"/>
    <cellStyle name="Normal 5 6 4 3 3" xfId="14268" xr:uid="{00000000-0005-0000-0000-000054670000}"/>
    <cellStyle name="Normal 5 6 4 3 3 2" xfId="35913" xr:uid="{00000000-0005-0000-0000-000055670000}"/>
    <cellStyle name="Normal 5 6 4 3 4" xfId="25091" xr:uid="{00000000-0005-0000-0000-000056670000}"/>
    <cellStyle name="Normal 5 6 4 4" xfId="6161" xr:uid="{00000000-0005-0000-0000-000057670000}"/>
    <cellStyle name="Normal 5 6 4 4 2" xfId="16983" xr:uid="{00000000-0005-0000-0000-000058670000}"/>
    <cellStyle name="Normal 5 6 4 4 2 2" xfId="38628" xr:uid="{00000000-0005-0000-0000-000059670000}"/>
    <cellStyle name="Normal 5 6 4 4 3" xfId="27806" xr:uid="{00000000-0005-0000-0000-00005A670000}"/>
    <cellStyle name="Normal 5 6 4 5" xfId="11572" xr:uid="{00000000-0005-0000-0000-00005B670000}"/>
    <cellStyle name="Normal 5 6 4 5 2" xfId="33217" xr:uid="{00000000-0005-0000-0000-00005C670000}"/>
    <cellStyle name="Normal 5 6 4 6" xfId="22395" xr:uid="{00000000-0005-0000-0000-00005D670000}"/>
    <cellStyle name="Normal 5 6 5" xfId="1181" xr:uid="{00000000-0005-0000-0000-00005E670000}"/>
    <cellStyle name="Normal 5 6 5 2" xfId="2530" xr:uid="{00000000-0005-0000-0000-00005F670000}"/>
    <cellStyle name="Normal 5 6 5 2 2" xfId="5228" xr:uid="{00000000-0005-0000-0000-000060670000}"/>
    <cellStyle name="Normal 5 6 5 2 2 2" xfId="10653" xr:uid="{00000000-0005-0000-0000-000061670000}"/>
    <cellStyle name="Normal 5 6 5 2 2 2 2" xfId="21475" xr:uid="{00000000-0005-0000-0000-000062670000}"/>
    <cellStyle name="Normal 5 6 5 2 2 2 2 2" xfId="43120" xr:uid="{00000000-0005-0000-0000-000063670000}"/>
    <cellStyle name="Normal 5 6 5 2 2 2 3" xfId="32298" xr:uid="{00000000-0005-0000-0000-000064670000}"/>
    <cellStyle name="Normal 5 6 5 2 2 3" xfId="16064" xr:uid="{00000000-0005-0000-0000-000065670000}"/>
    <cellStyle name="Normal 5 6 5 2 2 3 2" xfId="37709" xr:uid="{00000000-0005-0000-0000-000066670000}"/>
    <cellStyle name="Normal 5 6 5 2 2 4" xfId="26887" xr:uid="{00000000-0005-0000-0000-000067670000}"/>
    <cellStyle name="Normal 5 6 5 2 3" xfId="7957" xr:uid="{00000000-0005-0000-0000-000068670000}"/>
    <cellStyle name="Normal 5 6 5 2 3 2" xfId="18779" xr:uid="{00000000-0005-0000-0000-000069670000}"/>
    <cellStyle name="Normal 5 6 5 2 3 2 2" xfId="40424" xr:uid="{00000000-0005-0000-0000-00006A670000}"/>
    <cellStyle name="Normal 5 6 5 2 3 3" xfId="29602" xr:uid="{00000000-0005-0000-0000-00006B670000}"/>
    <cellStyle name="Normal 5 6 5 2 4" xfId="13368" xr:uid="{00000000-0005-0000-0000-00006C670000}"/>
    <cellStyle name="Normal 5 6 5 2 4 2" xfId="35013" xr:uid="{00000000-0005-0000-0000-00006D670000}"/>
    <cellStyle name="Normal 5 6 5 2 5" xfId="24191" xr:uid="{00000000-0005-0000-0000-00006E670000}"/>
    <cellStyle name="Normal 5 6 5 3" xfId="3881" xr:uid="{00000000-0005-0000-0000-00006F670000}"/>
    <cellStyle name="Normal 5 6 5 3 2" xfId="9306" xr:uid="{00000000-0005-0000-0000-000070670000}"/>
    <cellStyle name="Normal 5 6 5 3 2 2" xfId="20128" xr:uid="{00000000-0005-0000-0000-000071670000}"/>
    <cellStyle name="Normal 5 6 5 3 2 2 2" xfId="41773" xr:uid="{00000000-0005-0000-0000-000072670000}"/>
    <cellStyle name="Normal 5 6 5 3 2 3" xfId="30951" xr:uid="{00000000-0005-0000-0000-000073670000}"/>
    <cellStyle name="Normal 5 6 5 3 3" xfId="14717" xr:uid="{00000000-0005-0000-0000-000074670000}"/>
    <cellStyle name="Normal 5 6 5 3 3 2" xfId="36362" xr:uid="{00000000-0005-0000-0000-000075670000}"/>
    <cellStyle name="Normal 5 6 5 3 4" xfId="25540" xr:uid="{00000000-0005-0000-0000-000076670000}"/>
    <cellStyle name="Normal 5 6 5 4" xfId="6610" xr:uid="{00000000-0005-0000-0000-000077670000}"/>
    <cellStyle name="Normal 5 6 5 4 2" xfId="17432" xr:uid="{00000000-0005-0000-0000-000078670000}"/>
    <cellStyle name="Normal 5 6 5 4 2 2" xfId="39077" xr:uid="{00000000-0005-0000-0000-000079670000}"/>
    <cellStyle name="Normal 5 6 5 4 3" xfId="28255" xr:uid="{00000000-0005-0000-0000-00007A670000}"/>
    <cellStyle name="Normal 5 6 5 5" xfId="12021" xr:uid="{00000000-0005-0000-0000-00007B670000}"/>
    <cellStyle name="Normal 5 6 5 5 2" xfId="33666" xr:uid="{00000000-0005-0000-0000-00007C670000}"/>
    <cellStyle name="Normal 5 6 5 6" xfId="22844" xr:uid="{00000000-0005-0000-0000-00007D670000}"/>
    <cellStyle name="Normal 5 6 6" xfId="1632" xr:uid="{00000000-0005-0000-0000-00007E670000}"/>
    <cellStyle name="Normal 5 6 6 2" xfId="4330" xr:uid="{00000000-0005-0000-0000-00007F670000}"/>
    <cellStyle name="Normal 5 6 6 2 2" xfId="9755" xr:uid="{00000000-0005-0000-0000-000080670000}"/>
    <cellStyle name="Normal 5 6 6 2 2 2" xfId="20577" xr:uid="{00000000-0005-0000-0000-000081670000}"/>
    <cellStyle name="Normal 5 6 6 2 2 2 2" xfId="42222" xr:uid="{00000000-0005-0000-0000-000082670000}"/>
    <cellStyle name="Normal 5 6 6 2 2 3" xfId="31400" xr:uid="{00000000-0005-0000-0000-000083670000}"/>
    <cellStyle name="Normal 5 6 6 2 3" xfId="15166" xr:uid="{00000000-0005-0000-0000-000084670000}"/>
    <cellStyle name="Normal 5 6 6 2 3 2" xfId="36811" xr:uid="{00000000-0005-0000-0000-000085670000}"/>
    <cellStyle name="Normal 5 6 6 2 4" xfId="25989" xr:uid="{00000000-0005-0000-0000-000086670000}"/>
    <cellStyle name="Normal 5 6 6 3" xfId="7059" xr:uid="{00000000-0005-0000-0000-000087670000}"/>
    <cellStyle name="Normal 5 6 6 3 2" xfId="17881" xr:uid="{00000000-0005-0000-0000-000088670000}"/>
    <cellStyle name="Normal 5 6 6 3 2 2" xfId="39526" xr:uid="{00000000-0005-0000-0000-000089670000}"/>
    <cellStyle name="Normal 5 6 6 3 3" xfId="28704" xr:uid="{00000000-0005-0000-0000-00008A670000}"/>
    <cellStyle name="Normal 5 6 6 4" xfId="12470" xr:uid="{00000000-0005-0000-0000-00008B670000}"/>
    <cellStyle name="Normal 5 6 6 4 2" xfId="34115" xr:uid="{00000000-0005-0000-0000-00008C670000}"/>
    <cellStyle name="Normal 5 6 6 5" xfId="23293" xr:uid="{00000000-0005-0000-0000-00008D670000}"/>
    <cellStyle name="Normal 5 6 7" xfId="2983" xr:uid="{00000000-0005-0000-0000-00008E670000}"/>
    <cellStyle name="Normal 5 6 7 2" xfId="8408" xr:uid="{00000000-0005-0000-0000-00008F670000}"/>
    <cellStyle name="Normal 5 6 7 2 2" xfId="19230" xr:uid="{00000000-0005-0000-0000-000090670000}"/>
    <cellStyle name="Normal 5 6 7 2 2 2" xfId="40875" xr:uid="{00000000-0005-0000-0000-000091670000}"/>
    <cellStyle name="Normal 5 6 7 2 3" xfId="30053" xr:uid="{00000000-0005-0000-0000-000092670000}"/>
    <cellStyle name="Normal 5 6 7 3" xfId="13819" xr:uid="{00000000-0005-0000-0000-000093670000}"/>
    <cellStyle name="Normal 5 6 7 3 2" xfId="35464" xr:uid="{00000000-0005-0000-0000-000094670000}"/>
    <cellStyle name="Normal 5 6 7 4" xfId="24642" xr:uid="{00000000-0005-0000-0000-000095670000}"/>
    <cellStyle name="Normal 5 6 8" xfId="5712" xr:uid="{00000000-0005-0000-0000-000096670000}"/>
    <cellStyle name="Normal 5 6 8 2" xfId="16534" xr:uid="{00000000-0005-0000-0000-000097670000}"/>
    <cellStyle name="Normal 5 6 8 2 2" xfId="38179" xr:uid="{00000000-0005-0000-0000-000098670000}"/>
    <cellStyle name="Normal 5 6 8 3" xfId="27357" xr:uid="{00000000-0005-0000-0000-000099670000}"/>
    <cellStyle name="Normal 5 6 9" xfId="11123" xr:uid="{00000000-0005-0000-0000-00009A670000}"/>
    <cellStyle name="Normal 5 6 9 2" xfId="32768" xr:uid="{00000000-0005-0000-0000-00009B670000}"/>
    <cellStyle name="Normal 5 7" xfId="258" xr:uid="{00000000-0005-0000-0000-00009C670000}"/>
    <cellStyle name="Normal 5 7 10" xfId="21943" xr:uid="{00000000-0005-0000-0000-00009D670000}"/>
    <cellStyle name="Normal 5 7 2" xfId="429" xr:uid="{00000000-0005-0000-0000-00009E670000}"/>
    <cellStyle name="Normal 5 7 2 2" xfId="878" xr:uid="{00000000-0005-0000-0000-00009F670000}"/>
    <cellStyle name="Normal 5 7 2 2 2" xfId="2227" xr:uid="{00000000-0005-0000-0000-0000A0670000}"/>
    <cellStyle name="Normal 5 7 2 2 2 2" xfId="4925" xr:uid="{00000000-0005-0000-0000-0000A1670000}"/>
    <cellStyle name="Normal 5 7 2 2 2 2 2" xfId="10350" xr:uid="{00000000-0005-0000-0000-0000A2670000}"/>
    <cellStyle name="Normal 5 7 2 2 2 2 2 2" xfId="21172" xr:uid="{00000000-0005-0000-0000-0000A3670000}"/>
    <cellStyle name="Normal 5 7 2 2 2 2 2 2 2" xfId="42817" xr:uid="{00000000-0005-0000-0000-0000A4670000}"/>
    <cellStyle name="Normal 5 7 2 2 2 2 2 3" xfId="31995" xr:uid="{00000000-0005-0000-0000-0000A5670000}"/>
    <cellStyle name="Normal 5 7 2 2 2 2 3" xfId="15761" xr:uid="{00000000-0005-0000-0000-0000A6670000}"/>
    <cellStyle name="Normal 5 7 2 2 2 2 3 2" xfId="37406" xr:uid="{00000000-0005-0000-0000-0000A7670000}"/>
    <cellStyle name="Normal 5 7 2 2 2 2 4" xfId="26584" xr:uid="{00000000-0005-0000-0000-0000A8670000}"/>
    <cellStyle name="Normal 5 7 2 2 2 3" xfId="7654" xr:uid="{00000000-0005-0000-0000-0000A9670000}"/>
    <cellStyle name="Normal 5 7 2 2 2 3 2" xfId="18476" xr:uid="{00000000-0005-0000-0000-0000AA670000}"/>
    <cellStyle name="Normal 5 7 2 2 2 3 2 2" xfId="40121" xr:uid="{00000000-0005-0000-0000-0000AB670000}"/>
    <cellStyle name="Normal 5 7 2 2 2 3 3" xfId="29299" xr:uid="{00000000-0005-0000-0000-0000AC670000}"/>
    <cellStyle name="Normal 5 7 2 2 2 4" xfId="13065" xr:uid="{00000000-0005-0000-0000-0000AD670000}"/>
    <cellStyle name="Normal 5 7 2 2 2 4 2" xfId="34710" xr:uid="{00000000-0005-0000-0000-0000AE670000}"/>
    <cellStyle name="Normal 5 7 2 2 2 5" xfId="23888" xr:uid="{00000000-0005-0000-0000-0000AF670000}"/>
    <cellStyle name="Normal 5 7 2 2 3" xfId="3578" xr:uid="{00000000-0005-0000-0000-0000B0670000}"/>
    <cellStyle name="Normal 5 7 2 2 3 2" xfId="9003" xr:uid="{00000000-0005-0000-0000-0000B1670000}"/>
    <cellStyle name="Normal 5 7 2 2 3 2 2" xfId="19825" xr:uid="{00000000-0005-0000-0000-0000B2670000}"/>
    <cellStyle name="Normal 5 7 2 2 3 2 2 2" xfId="41470" xr:uid="{00000000-0005-0000-0000-0000B3670000}"/>
    <cellStyle name="Normal 5 7 2 2 3 2 3" xfId="30648" xr:uid="{00000000-0005-0000-0000-0000B4670000}"/>
    <cellStyle name="Normal 5 7 2 2 3 3" xfId="14414" xr:uid="{00000000-0005-0000-0000-0000B5670000}"/>
    <cellStyle name="Normal 5 7 2 2 3 3 2" xfId="36059" xr:uid="{00000000-0005-0000-0000-0000B6670000}"/>
    <cellStyle name="Normal 5 7 2 2 3 4" xfId="25237" xr:uid="{00000000-0005-0000-0000-0000B7670000}"/>
    <cellStyle name="Normal 5 7 2 2 4" xfId="6307" xr:uid="{00000000-0005-0000-0000-0000B8670000}"/>
    <cellStyle name="Normal 5 7 2 2 4 2" xfId="17129" xr:uid="{00000000-0005-0000-0000-0000B9670000}"/>
    <cellStyle name="Normal 5 7 2 2 4 2 2" xfId="38774" xr:uid="{00000000-0005-0000-0000-0000BA670000}"/>
    <cellStyle name="Normal 5 7 2 2 4 3" xfId="27952" xr:uid="{00000000-0005-0000-0000-0000BB670000}"/>
    <cellStyle name="Normal 5 7 2 2 5" xfId="11718" xr:uid="{00000000-0005-0000-0000-0000BC670000}"/>
    <cellStyle name="Normal 5 7 2 2 5 2" xfId="33363" xr:uid="{00000000-0005-0000-0000-0000BD670000}"/>
    <cellStyle name="Normal 5 7 2 2 6" xfId="22541" xr:uid="{00000000-0005-0000-0000-0000BE670000}"/>
    <cellStyle name="Normal 5 7 2 3" xfId="1327" xr:uid="{00000000-0005-0000-0000-0000BF670000}"/>
    <cellStyle name="Normal 5 7 2 3 2" xfId="2676" xr:uid="{00000000-0005-0000-0000-0000C0670000}"/>
    <cellStyle name="Normal 5 7 2 3 2 2" xfId="5374" xr:uid="{00000000-0005-0000-0000-0000C1670000}"/>
    <cellStyle name="Normal 5 7 2 3 2 2 2" xfId="10799" xr:uid="{00000000-0005-0000-0000-0000C2670000}"/>
    <cellStyle name="Normal 5 7 2 3 2 2 2 2" xfId="21621" xr:uid="{00000000-0005-0000-0000-0000C3670000}"/>
    <cellStyle name="Normal 5 7 2 3 2 2 2 2 2" xfId="43266" xr:uid="{00000000-0005-0000-0000-0000C4670000}"/>
    <cellStyle name="Normal 5 7 2 3 2 2 2 3" xfId="32444" xr:uid="{00000000-0005-0000-0000-0000C5670000}"/>
    <cellStyle name="Normal 5 7 2 3 2 2 3" xfId="16210" xr:uid="{00000000-0005-0000-0000-0000C6670000}"/>
    <cellStyle name="Normal 5 7 2 3 2 2 3 2" xfId="37855" xr:uid="{00000000-0005-0000-0000-0000C7670000}"/>
    <cellStyle name="Normal 5 7 2 3 2 2 4" xfId="27033" xr:uid="{00000000-0005-0000-0000-0000C8670000}"/>
    <cellStyle name="Normal 5 7 2 3 2 3" xfId="8103" xr:uid="{00000000-0005-0000-0000-0000C9670000}"/>
    <cellStyle name="Normal 5 7 2 3 2 3 2" xfId="18925" xr:uid="{00000000-0005-0000-0000-0000CA670000}"/>
    <cellStyle name="Normal 5 7 2 3 2 3 2 2" xfId="40570" xr:uid="{00000000-0005-0000-0000-0000CB670000}"/>
    <cellStyle name="Normal 5 7 2 3 2 3 3" xfId="29748" xr:uid="{00000000-0005-0000-0000-0000CC670000}"/>
    <cellStyle name="Normal 5 7 2 3 2 4" xfId="13514" xr:uid="{00000000-0005-0000-0000-0000CD670000}"/>
    <cellStyle name="Normal 5 7 2 3 2 4 2" xfId="35159" xr:uid="{00000000-0005-0000-0000-0000CE670000}"/>
    <cellStyle name="Normal 5 7 2 3 2 5" xfId="24337" xr:uid="{00000000-0005-0000-0000-0000CF670000}"/>
    <cellStyle name="Normal 5 7 2 3 3" xfId="4027" xr:uid="{00000000-0005-0000-0000-0000D0670000}"/>
    <cellStyle name="Normal 5 7 2 3 3 2" xfId="9452" xr:uid="{00000000-0005-0000-0000-0000D1670000}"/>
    <cellStyle name="Normal 5 7 2 3 3 2 2" xfId="20274" xr:uid="{00000000-0005-0000-0000-0000D2670000}"/>
    <cellStyle name="Normal 5 7 2 3 3 2 2 2" xfId="41919" xr:uid="{00000000-0005-0000-0000-0000D3670000}"/>
    <cellStyle name="Normal 5 7 2 3 3 2 3" xfId="31097" xr:uid="{00000000-0005-0000-0000-0000D4670000}"/>
    <cellStyle name="Normal 5 7 2 3 3 3" xfId="14863" xr:uid="{00000000-0005-0000-0000-0000D5670000}"/>
    <cellStyle name="Normal 5 7 2 3 3 3 2" xfId="36508" xr:uid="{00000000-0005-0000-0000-0000D6670000}"/>
    <cellStyle name="Normal 5 7 2 3 3 4" xfId="25686" xr:uid="{00000000-0005-0000-0000-0000D7670000}"/>
    <cellStyle name="Normal 5 7 2 3 4" xfId="6756" xr:uid="{00000000-0005-0000-0000-0000D8670000}"/>
    <cellStyle name="Normal 5 7 2 3 4 2" xfId="17578" xr:uid="{00000000-0005-0000-0000-0000D9670000}"/>
    <cellStyle name="Normal 5 7 2 3 4 2 2" xfId="39223" xr:uid="{00000000-0005-0000-0000-0000DA670000}"/>
    <cellStyle name="Normal 5 7 2 3 4 3" xfId="28401" xr:uid="{00000000-0005-0000-0000-0000DB670000}"/>
    <cellStyle name="Normal 5 7 2 3 5" xfId="12167" xr:uid="{00000000-0005-0000-0000-0000DC670000}"/>
    <cellStyle name="Normal 5 7 2 3 5 2" xfId="33812" xr:uid="{00000000-0005-0000-0000-0000DD670000}"/>
    <cellStyle name="Normal 5 7 2 3 6" xfId="22990" xr:uid="{00000000-0005-0000-0000-0000DE670000}"/>
    <cellStyle name="Normal 5 7 2 4" xfId="1778" xr:uid="{00000000-0005-0000-0000-0000DF670000}"/>
    <cellStyle name="Normal 5 7 2 4 2" xfId="4476" xr:uid="{00000000-0005-0000-0000-0000E0670000}"/>
    <cellStyle name="Normal 5 7 2 4 2 2" xfId="9901" xr:uid="{00000000-0005-0000-0000-0000E1670000}"/>
    <cellStyle name="Normal 5 7 2 4 2 2 2" xfId="20723" xr:uid="{00000000-0005-0000-0000-0000E2670000}"/>
    <cellStyle name="Normal 5 7 2 4 2 2 2 2" xfId="42368" xr:uid="{00000000-0005-0000-0000-0000E3670000}"/>
    <cellStyle name="Normal 5 7 2 4 2 2 3" xfId="31546" xr:uid="{00000000-0005-0000-0000-0000E4670000}"/>
    <cellStyle name="Normal 5 7 2 4 2 3" xfId="15312" xr:uid="{00000000-0005-0000-0000-0000E5670000}"/>
    <cellStyle name="Normal 5 7 2 4 2 3 2" xfId="36957" xr:uid="{00000000-0005-0000-0000-0000E6670000}"/>
    <cellStyle name="Normal 5 7 2 4 2 4" xfId="26135" xr:uid="{00000000-0005-0000-0000-0000E7670000}"/>
    <cellStyle name="Normal 5 7 2 4 3" xfId="7205" xr:uid="{00000000-0005-0000-0000-0000E8670000}"/>
    <cellStyle name="Normal 5 7 2 4 3 2" xfId="18027" xr:uid="{00000000-0005-0000-0000-0000E9670000}"/>
    <cellStyle name="Normal 5 7 2 4 3 2 2" xfId="39672" xr:uid="{00000000-0005-0000-0000-0000EA670000}"/>
    <cellStyle name="Normal 5 7 2 4 3 3" xfId="28850" xr:uid="{00000000-0005-0000-0000-0000EB670000}"/>
    <cellStyle name="Normal 5 7 2 4 4" xfId="12616" xr:uid="{00000000-0005-0000-0000-0000EC670000}"/>
    <cellStyle name="Normal 5 7 2 4 4 2" xfId="34261" xr:uid="{00000000-0005-0000-0000-0000ED670000}"/>
    <cellStyle name="Normal 5 7 2 4 5" xfId="23439" xr:uid="{00000000-0005-0000-0000-0000EE670000}"/>
    <cellStyle name="Normal 5 7 2 5" xfId="3129" xr:uid="{00000000-0005-0000-0000-0000EF670000}"/>
    <cellStyle name="Normal 5 7 2 5 2" xfId="8554" xr:uid="{00000000-0005-0000-0000-0000F0670000}"/>
    <cellStyle name="Normal 5 7 2 5 2 2" xfId="19376" xr:uid="{00000000-0005-0000-0000-0000F1670000}"/>
    <cellStyle name="Normal 5 7 2 5 2 2 2" xfId="41021" xr:uid="{00000000-0005-0000-0000-0000F2670000}"/>
    <cellStyle name="Normal 5 7 2 5 2 3" xfId="30199" xr:uid="{00000000-0005-0000-0000-0000F3670000}"/>
    <cellStyle name="Normal 5 7 2 5 3" xfId="13965" xr:uid="{00000000-0005-0000-0000-0000F4670000}"/>
    <cellStyle name="Normal 5 7 2 5 3 2" xfId="35610" xr:uid="{00000000-0005-0000-0000-0000F5670000}"/>
    <cellStyle name="Normal 5 7 2 5 4" xfId="24788" xr:uid="{00000000-0005-0000-0000-0000F6670000}"/>
    <cellStyle name="Normal 5 7 2 6" xfId="5858" xr:uid="{00000000-0005-0000-0000-0000F7670000}"/>
    <cellStyle name="Normal 5 7 2 6 2" xfId="16680" xr:uid="{00000000-0005-0000-0000-0000F8670000}"/>
    <cellStyle name="Normal 5 7 2 6 2 2" xfId="38325" xr:uid="{00000000-0005-0000-0000-0000F9670000}"/>
    <cellStyle name="Normal 5 7 2 6 3" xfId="27503" xr:uid="{00000000-0005-0000-0000-0000FA670000}"/>
    <cellStyle name="Normal 5 7 2 7" xfId="11269" xr:uid="{00000000-0005-0000-0000-0000FB670000}"/>
    <cellStyle name="Normal 5 7 2 7 2" xfId="32914" xr:uid="{00000000-0005-0000-0000-0000FC670000}"/>
    <cellStyle name="Normal 5 7 2 8" xfId="22092" xr:uid="{00000000-0005-0000-0000-0000FD670000}"/>
    <cellStyle name="Normal 5 7 3" xfId="579" xr:uid="{00000000-0005-0000-0000-0000FE670000}"/>
    <cellStyle name="Normal 5 7 3 2" xfId="1028" xr:uid="{00000000-0005-0000-0000-0000FF670000}"/>
    <cellStyle name="Normal 5 7 3 2 2" xfId="2377" xr:uid="{00000000-0005-0000-0000-000000680000}"/>
    <cellStyle name="Normal 5 7 3 2 2 2" xfId="5075" xr:uid="{00000000-0005-0000-0000-000001680000}"/>
    <cellStyle name="Normal 5 7 3 2 2 2 2" xfId="10500" xr:uid="{00000000-0005-0000-0000-000002680000}"/>
    <cellStyle name="Normal 5 7 3 2 2 2 2 2" xfId="21322" xr:uid="{00000000-0005-0000-0000-000003680000}"/>
    <cellStyle name="Normal 5 7 3 2 2 2 2 2 2" xfId="42967" xr:uid="{00000000-0005-0000-0000-000004680000}"/>
    <cellStyle name="Normal 5 7 3 2 2 2 2 3" xfId="32145" xr:uid="{00000000-0005-0000-0000-000005680000}"/>
    <cellStyle name="Normal 5 7 3 2 2 2 3" xfId="15911" xr:uid="{00000000-0005-0000-0000-000006680000}"/>
    <cellStyle name="Normal 5 7 3 2 2 2 3 2" xfId="37556" xr:uid="{00000000-0005-0000-0000-000007680000}"/>
    <cellStyle name="Normal 5 7 3 2 2 2 4" xfId="26734" xr:uid="{00000000-0005-0000-0000-000008680000}"/>
    <cellStyle name="Normal 5 7 3 2 2 3" xfId="7804" xr:uid="{00000000-0005-0000-0000-000009680000}"/>
    <cellStyle name="Normal 5 7 3 2 2 3 2" xfId="18626" xr:uid="{00000000-0005-0000-0000-00000A680000}"/>
    <cellStyle name="Normal 5 7 3 2 2 3 2 2" xfId="40271" xr:uid="{00000000-0005-0000-0000-00000B680000}"/>
    <cellStyle name="Normal 5 7 3 2 2 3 3" xfId="29449" xr:uid="{00000000-0005-0000-0000-00000C680000}"/>
    <cellStyle name="Normal 5 7 3 2 2 4" xfId="13215" xr:uid="{00000000-0005-0000-0000-00000D680000}"/>
    <cellStyle name="Normal 5 7 3 2 2 4 2" xfId="34860" xr:uid="{00000000-0005-0000-0000-00000E680000}"/>
    <cellStyle name="Normal 5 7 3 2 2 5" xfId="24038" xr:uid="{00000000-0005-0000-0000-00000F680000}"/>
    <cellStyle name="Normal 5 7 3 2 3" xfId="3728" xr:uid="{00000000-0005-0000-0000-000010680000}"/>
    <cellStyle name="Normal 5 7 3 2 3 2" xfId="9153" xr:uid="{00000000-0005-0000-0000-000011680000}"/>
    <cellStyle name="Normal 5 7 3 2 3 2 2" xfId="19975" xr:uid="{00000000-0005-0000-0000-000012680000}"/>
    <cellStyle name="Normal 5 7 3 2 3 2 2 2" xfId="41620" xr:uid="{00000000-0005-0000-0000-000013680000}"/>
    <cellStyle name="Normal 5 7 3 2 3 2 3" xfId="30798" xr:uid="{00000000-0005-0000-0000-000014680000}"/>
    <cellStyle name="Normal 5 7 3 2 3 3" xfId="14564" xr:uid="{00000000-0005-0000-0000-000015680000}"/>
    <cellStyle name="Normal 5 7 3 2 3 3 2" xfId="36209" xr:uid="{00000000-0005-0000-0000-000016680000}"/>
    <cellStyle name="Normal 5 7 3 2 3 4" xfId="25387" xr:uid="{00000000-0005-0000-0000-000017680000}"/>
    <cellStyle name="Normal 5 7 3 2 4" xfId="6457" xr:uid="{00000000-0005-0000-0000-000018680000}"/>
    <cellStyle name="Normal 5 7 3 2 4 2" xfId="17279" xr:uid="{00000000-0005-0000-0000-000019680000}"/>
    <cellStyle name="Normal 5 7 3 2 4 2 2" xfId="38924" xr:uid="{00000000-0005-0000-0000-00001A680000}"/>
    <cellStyle name="Normal 5 7 3 2 4 3" xfId="28102" xr:uid="{00000000-0005-0000-0000-00001B680000}"/>
    <cellStyle name="Normal 5 7 3 2 5" xfId="11868" xr:uid="{00000000-0005-0000-0000-00001C680000}"/>
    <cellStyle name="Normal 5 7 3 2 5 2" xfId="33513" xr:uid="{00000000-0005-0000-0000-00001D680000}"/>
    <cellStyle name="Normal 5 7 3 2 6" xfId="22691" xr:uid="{00000000-0005-0000-0000-00001E680000}"/>
    <cellStyle name="Normal 5 7 3 3" xfId="1477" xr:uid="{00000000-0005-0000-0000-00001F680000}"/>
    <cellStyle name="Normal 5 7 3 3 2" xfId="2826" xr:uid="{00000000-0005-0000-0000-000020680000}"/>
    <cellStyle name="Normal 5 7 3 3 2 2" xfId="5524" xr:uid="{00000000-0005-0000-0000-000021680000}"/>
    <cellStyle name="Normal 5 7 3 3 2 2 2" xfId="10949" xr:uid="{00000000-0005-0000-0000-000022680000}"/>
    <cellStyle name="Normal 5 7 3 3 2 2 2 2" xfId="21771" xr:uid="{00000000-0005-0000-0000-000023680000}"/>
    <cellStyle name="Normal 5 7 3 3 2 2 2 2 2" xfId="43416" xr:uid="{00000000-0005-0000-0000-000024680000}"/>
    <cellStyle name="Normal 5 7 3 3 2 2 2 3" xfId="32594" xr:uid="{00000000-0005-0000-0000-000025680000}"/>
    <cellStyle name="Normal 5 7 3 3 2 2 3" xfId="16360" xr:uid="{00000000-0005-0000-0000-000026680000}"/>
    <cellStyle name="Normal 5 7 3 3 2 2 3 2" xfId="38005" xr:uid="{00000000-0005-0000-0000-000027680000}"/>
    <cellStyle name="Normal 5 7 3 3 2 2 4" xfId="27183" xr:uid="{00000000-0005-0000-0000-000028680000}"/>
    <cellStyle name="Normal 5 7 3 3 2 3" xfId="8253" xr:uid="{00000000-0005-0000-0000-000029680000}"/>
    <cellStyle name="Normal 5 7 3 3 2 3 2" xfId="19075" xr:uid="{00000000-0005-0000-0000-00002A680000}"/>
    <cellStyle name="Normal 5 7 3 3 2 3 2 2" xfId="40720" xr:uid="{00000000-0005-0000-0000-00002B680000}"/>
    <cellStyle name="Normal 5 7 3 3 2 3 3" xfId="29898" xr:uid="{00000000-0005-0000-0000-00002C680000}"/>
    <cellStyle name="Normal 5 7 3 3 2 4" xfId="13664" xr:uid="{00000000-0005-0000-0000-00002D680000}"/>
    <cellStyle name="Normal 5 7 3 3 2 4 2" xfId="35309" xr:uid="{00000000-0005-0000-0000-00002E680000}"/>
    <cellStyle name="Normal 5 7 3 3 2 5" xfId="24487" xr:uid="{00000000-0005-0000-0000-00002F680000}"/>
    <cellStyle name="Normal 5 7 3 3 3" xfId="4177" xr:uid="{00000000-0005-0000-0000-000030680000}"/>
    <cellStyle name="Normal 5 7 3 3 3 2" xfId="9602" xr:uid="{00000000-0005-0000-0000-000031680000}"/>
    <cellStyle name="Normal 5 7 3 3 3 2 2" xfId="20424" xr:uid="{00000000-0005-0000-0000-000032680000}"/>
    <cellStyle name="Normal 5 7 3 3 3 2 2 2" xfId="42069" xr:uid="{00000000-0005-0000-0000-000033680000}"/>
    <cellStyle name="Normal 5 7 3 3 3 2 3" xfId="31247" xr:uid="{00000000-0005-0000-0000-000034680000}"/>
    <cellStyle name="Normal 5 7 3 3 3 3" xfId="15013" xr:uid="{00000000-0005-0000-0000-000035680000}"/>
    <cellStyle name="Normal 5 7 3 3 3 3 2" xfId="36658" xr:uid="{00000000-0005-0000-0000-000036680000}"/>
    <cellStyle name="Normal 5 7 3 3 3 4" xfId="25836" xr:uid="{00000000-0005-0000-0000-000037680000}"/>
    <cellStyle name="Normal 5 7 3 3 4" xfId="6906" xr:uid="{00000000-0005-0000-0000-000038680000}"/>
    <cellStyle name="Normal 5 7 3 3 4 2" xfId="17728" xr:uid="{00000000-0005-0000-0000-000039680000}"/>
    <cellStyle name="Normal 5 7 3 3 4 2 2" xfId="39373" xr:uid="{00000000-0005-0000-0000-00003A680000}"/>
    <cellStyle name="Normal 5 7 3 3 4 3" xfId="28551" xr:uid="{00000000-0005-0000-0000-00003B680000}"/>
    <cellStyle name="Normal 5 7 3 3 5" xfId="12317" xr:uid="{00000000-0005-0000-0000-00003C680000}"/>
    <cellStyle name="Normal 5 7 3 3 5 2" xfId="33962" xr:uid="{00000000-0005-0000-0000-00003D680000}"/>
    <cellStyle name="Normal 5 7 3 3 6" xfId="23140" xr:uid="{00000000-0005-0000-0000-00003E680000}"/>
    <cellStyle name="Normal 5 7 3 4" xfId="1928" xr:uid="{00000000-0005-0000-0000-00003F680000}"/>
    <cellStyle name="Normal 5 7 3 4 2" xfId="4626" xr:uid="{00000000-0005-0000-0000-000040680000}"/>
    <cellStyle name="Normal 5 7 3 4 2 2" xfId="10051" xr:uid="{00000000-0005-0000-0000-000041680000}"/>
    <cellStyle name="Normal 5 7 3 4 2 2 2" xfId="20873" xr:uid="{00000000-0005-0000-0000-000042680000}"/>
    <cellStyle name="Normal 5 7 3 4 2 2 2 2" xfId="42518" xr:uid="{00000000-0005-0000-0000-000043680000}"/>
    <cellStyle name="Normal 5 7 3 4 2 2 3" xfId="31696" xr:uid="{00000000-0005-0000-0000-000044680000}"/>
    <cellStyle name="Normal 5 7 3 4 2 3" xfId="15462" xr:uid="{00000000-0005-0000-0000-000045680000}"/>
    <cellStyle name="Normal 5 7 3 4 2 3 2" xfId="37107" xr:uid="{00000000-0005-0000-0000-000046680000}"/>
    <cellStyle name="Normal 5 7 3 4 2 4" xfId="26285" xr:uid="{00000000-0005-0000-0000-000047680000}"/>
    <cellStyle name="Normal 5 7 3 4 3" xfId="7355" xr:uid="{00000000-0005-0000-0000-000048680000}"/>
    <cellStyle name="Normal 5 7 3 4 3 2" xfId="18177" xr:uid="{00000000-0005-0000-0000-000049680000}"/>
    <cellStyle name="Normal 5 7 3 4 3 2 2" xfId="39822" xr:uid="{00000000-0005-0000-0000-00004A680000}"/>
    <cellStyle name="Normal 5 7 3 4 3 3" xfId="29000" xr:uid="{00000000-0005-0000-0000-00004B680000}"/>
    <cellStyle name="Normal 5 7 3 4 4" xfId="12766" xr:uid="{00000000-0005-0000-0000-00004C680000}"/>
    <cellStyle name="Normal 5 7 3 4 4 2" xfId="34411" xr:uid="{00000000-0005-0000-0000-00004D680000}"/>
    <cellStyle name="Normal 5 7 3 4 5" xfId="23589" xr:uid="{00000000-0005-0000-0000-00004E680000}"/>
    <cellStyle name="Normal 5 7 3 5" xfId="3279" xr:uid="{00000000-0005-0000-0000-00004F680000}"/>
    <cellStyle name="Normal 5 7 3 5 2" xfId="8704" xr:uid="{00000000-0005-0000-0000-000050680000}"/>
    <cellStyle name="Normal 5 7 3 5 2 2" xfId="19526" xr:uid="{00000000-0005-0000-0000-000051680000}"/>
    <cellStyle name="Normal 5 7 3 5 2 2 2" xfId="41171" xr:uid="{00000000-0005-0000-0000-000052680000}"/>
    <cellStyle name="Normal 5 7 3 5 2 3" xfId="30349" xr:uid="{00000000-0005-0000-0000-000053680000}"/>
    <cellStyle name="Normal 5 7 3 5 3" xfId="14115" xr:uid="{00000000-0005-0000-0000-000054680000}"/>
    <cellStyle name="Normal 5 7 3 5 3 2" xfId="35760" xr:uid="{00000000-0005-0000-0000-000055680000}"/>
    <cellStyle name="Normal 5 7 3 5 4" xfId="24938" xr:uid="{00000000-0005-0000-0000-000056680000}"/>
    <cellStyle name="Normal 5 7 3 6" xfId="6008" xr:uid="{00000000-0005-0000-0000-000057680000}"/>
    <cellStyle name="Normal 5 7 3 6 2" xfId="16830" xr:uid="{00000000-0005-0000-0000-000058680000}"/>
    <cellStyle name="Normal 5 7 3 6 2 2" xfId="38475" xr:uid="{00000000-0005-0000-0000-000059680000}"/>
    <cellStyle name="Normal 5 7 3 6 3" xfId="27653" xr:uid="{00000000-0005-0000-0000-00005A680000}"/>
    <cellStyle name="Normal 5 7 3 7" xfId="11419" xr:uid="{00000000-0005-0000-0000-00005B680000}"/>
    <cellStyle name="Normal 5 7 3 7 2" xfId="33064" xr:uid="{00000000-0005-0000-0000-00005C680000}"/>
    <cellStyle name="Normal 5 7 3 8" xfId="22242" xr:uid="{00000000-0005-0000-0000-00005D680000}"/>
    <cellStyle name="Normal 5 7 4" xfId="729" xr:uid="{00000000-0005-0000-0000-00005E680000}"/>
    <cellStyle name="Normal 5 7 4 2" xfId="2078" xr:uid="{00000000-0005-0000-0000-00005F680000}"/>
    <cellStyle name="Normal 5 7 4 2 2" xfId="4776" xr:uid="{00000000-0005-0000-0000-000060680000}"/>
    <cellStyle name="Normal 5 7 4 2 2 2" xfId="10201" xr:uid="{00000000-0005-0000-0000-000061680000}"/>
    <cellStyle name="Normal 5 7 4 2 2 2 2" xfId="21023" xr:uid="{00000000-0005-0000-0000-000062680000}"/>
    <cellStyle name="Normal 5 7 4 2 2 2 2 2" xfId="42668" xr:uid="{00000000-0005-0000-0000-000063680000}"/>
    <cellStyle name="Normal 5 7 4 2 2 2 3" xfId="31846" xr:uid="{00000000-0005-0000-0000-000064680000}"/>
    <cellStyle name="Normal 5 7 4 2 2 3" xfId="15612" xr:uid="{00000000-0005-0000-0000-000065680000}"/>
    <cellStyle name="Normal 5 7 4 2 2 3 2" xfId="37257" xr:uid="{00000000-0005-0000-0000-000066680000}"/>
    <cellStyle name="Normal 5 7 4 2 2 4" xfId="26435" xr:uid="{00000000-0005-0000-0000-000067680000}"/>
    <cellStyle name="Normal 5 7 4 2 3" xfId="7505" xr:uid="{00000000-0005-0000-0000-000068680000}"/>
    <cellStyle name="Normal 5 7 4 2 3 2" xfId="18327" xr:uid="{00000000-0005-0000-0000-000069680000}"/>
    <cellStyle name="Normal 5 7 4 2 3 2 2" xfId="39972" xr:uid="{00000000-0005-0000-0000-00006A680000}"/>
    <cellStyle name="Normal 5 7 4 2 3 3" xfId="29150" xr:uid="{00000000-0005-0000-0000-00006B680000}"/>
    <cellStyle name="Normal 5 7 4 2 4" xfId="12916" xr:uid="{00000000-0005-0000-0000-00006C680000}"/>
    <cellStyle name="Normal 5 7 4 2 4 2" xfId="34561" xr:uid="{00000000-0005-0000-0000-00006D680000}"/>
    <cellStyle name="Normal 5 7 4 2 5" xfId="23739" xr:uid="{00000000-0005-0000-0000-00006E680000}"/>
    <cellStyle name="Normal 5 7 4 3" xfId="3429" xr:uid="{00000000-0005-0000-0000-00006F680000}"/>
    <cellStyle name="Normal 5 7 4 3 2" xfId="8854" xr:uid="{00000000-0005-0000-0000-000070680000}"/>
    <cellStyle name="Normal 5 7 4 3 2 2" xfId="19676" xr:uid="{00000000-0005-0000-0000-000071680000}"/>
    <cellStyle name="Normal 5 7 4 3 2 2 2" xfId="41321" xr:uid="{00000000-0005-0000-0000-000072680000}"/>
    <cellStyle name="Normal 5 7 4 3 2 3" xfId="30499" xr:uid="{00000000-0005-0000-0000-000073680000}"/>
    <cellStyle name="Normal 5 7 4 3 3" xfId="14265" xr:uid="{00000000-0005-0000-0000-000074680000}"/>
    <cellStyle name="Normal 5 7 4 3 3 2" xfId="35910" xr:uid="{00000000-0005-0000-0000-000075680000}"/>
    <cellStyle name="Normal 5 7 4 3 4" xfId="25088" xr:uid="{00000000-0005-0000-0000-000076680000}"/>
    <cellStyle name="Normal 5 7 4 4" xfId="6158" xr:uid="{00000000-0005-0000-0000-000077680000}"/>
    <cellStyle name="Normal 5 7 4 4 2" xfId="16980" xr:uid="{00000000-0005-0000-0000-000078680000}"/>
    <cellStyle name="Normal 5 7 4 4 2 2" xfId="38625" xr:uid="{00000000-0005-0000-0000-000079680000}"/>
    <cellStyle name="Normal 5 7 4 4 3" xfId="27803" xr:uid="{00000000-0005-0000-0000-00007A680000}"/>
    <cellStyle name="Normal 5 7 4 5" xfId="11569" xr:uid="{00000000-0005-0000-0000-00007B680000}"/>
    <cellStyle name="Normal 5 7 4 5 2" xfId="33214" xr:uid="{00000000-0005-0000-0000-00007C680000}"/>
    <cellStyle name="Normal 5 7 4 6" xfId="22392" xr:uid="{00000000-0005-0000-0000-00007D680000}"/>
    <cellStyle name="Normal 5 7 5" xfId="1178" xr:uid="{00000000-0005-0000-0000-00007E680000}"/>
    <cellStyle name="Normal 5 7 5 2" xfId="2527" xr:uid="{00000000-0005-0000-0000-00007F680000}"/>
    <cellStyle name="Normal 5 7 5 2 2" xfId="5225" xr:uid="{00000000-0005-0000-0000-000080680000}"/>
    <cellStyle name="Normal 5 7 5 2 2 2" xfId="10650" xr:uid="{00000000-0005-0000-0000-000081680000}"/>
    <cellStyle name="Normal 5 7 5 2 2 2 2" xfId="21472" xr:uid="{00000000-0005-0000-0000-000082680000}"/>
    <cellStyle name="Normal 5 7 5 2 2 2 2 2" xfId="43117" xr:uid="{00000000-0005-0000-0000-000083680000}"/>
    <cellStyle name="Normal 5 7 5 2 2 2 3" xfId="32295" xr:uid="{00000000-0005-0000-0000-000084680000}"/>
    <cellStyle name="Normal 5 7 5 2 2 3" xfId="16061" xr:uid="{00000000-0005-0000-0000-000085680000}"/>
    <cellStyle name="Normal 5 7 5 2 2 3 2" xfId="37706" xr:uid="{00000000-0005-0000-0000-000086680000}"/>
    <cellStyle name="Normal 5 7 5 2 2 4" xfId="26884" xr:uid="{00000000-0005-0000-0000-000087680000}"/>
    <cellStyle name="Normal 5 7 5 2 3" xfId="7954" xr:uid="{00000000-0005-0000-0000-000088680000}"/>
    <cellStyle name="Normal 5 7 5 2 3 2" xfId="18776" xr:uid="{00000000-0005-0000-0000-000089680000}"/>
    <cellStyle name="Normal 5 7 5 2 3 2 2" xfId="40421" xr:uid="{00000000-0005-0000-0000-00008A680000}"/>
    <cellStyle name="Normal 5 7 5 2 3 3" xfId="29599" xr:uid="{00000000-0005-0000-0000-00008B680000}"/>
    <cellStyle name="Normal 5 7 5 2 4" xfId="13365" xr:uid="{00000000-0005-0000-0000-00008C680000}"/>
    <cellStyle name="Normal 5 7 5 2 4 2" xfId="35010" xr:uid="{00000000-0005-0000-0000-00008D680000}"/>
    <cellStyle name="Normal 5 7 5 2 5" xfId="24188" xr:uid="{00000000-0005-0000-0000-00008E680000}"/>
    <cellStyle name="Normal 5 7 5 3" xfId="3878" xr:uid="{00000000-0005-0000-0000-00008F680000}"/>
    <cellStyle name="Normal 5 7 5 3 2" xfId="9303" xr:uid="{00000000-0005-0000-0000-000090680000}"/>
    <cellStyle name="Normal 5 7 5 3 2 2" xfId="20125" xr:uid="{00000000-0005-0000-0000-000091680000}"/>
    <cellStyle name="Normal 5 7 5 3 2 2 2" xfId="41770" xr:uid="{00000000-0005-0000-0000-000092680000}"/>
    <cellStyle name="Normal 5 7 5 3 2 3" xfId="30948" xr:uid="{00000000-0005-0000-0000-000093680000}"/>
    <cellStyle name="Normal 5 7 5 3 3" xfId="14714" xr:uid="{00000000-0005-0000-0000-000094680000}"/>
    <cellStyle name="Normal 5 7 5 3 3 2" xfId="36359" xr:uid="{00000000-0005-0000-0000-000095680000}"/>
    <cellStyle name="Normal 5 7 5 3 4" xfId="25537" xr:uid="{00000000-0005-0000-0000-000096680000}"/>
    <cellStyle name="Normal 5 7 5 4" xfId="6607" xr:uid="{00000000-0005-0000-0000-000097680000}"/>
    <cellStyle name="Normal 5 7 5 4 2" xfId="17429" xr:uid="{00000000-0005-0000-0000-000098680000}"/>
    <cellStyle name="Normal 5 7 5 4 2 2" xfId="39074" xr:uid="{00000000-0005-0000-0000-000099680000}"/>
    <cellStyle name="Normal 5 7 5 4 3" xfId="28252" xr:uid="{00000000-0005-0000-0000-00009A680000}"/>
    <cellStyle name="Normal 5 7 5 5" xfId="12018" xr:uid="{00000000-0005-0000-0000-00009B680000}"/>
    <cellStyle name="Normal 5 7 5 5 2" xfId="33663" xr:uid="{00000000-0005-0000-0000-00009C680000}"/>
    <cellStyle name="Normal 5 7 5 6" xfId="22841" xr:uid="{00000000-0005-0000-0000-00009D680000}"/>
    <cellStyle name="Normal 5 7 6" xfId="1629" xr:uid="{00000000-0005-0000-0000-00009E680000}"/>
    <cellStyle name="Normal 5 7 6 2" xfId="4327" xr:uid="{00000000-0005-0000-0000-00009F680000}"/>
    <cellStyle name="Normal 5 7 6 2 2" xfId="9752" xr:uid="{00000000-0005-0000-0000-0000A0680000}"/>
    <cellStyle name="Normal 5 7 6 2 2 2" xfId="20574" xr:uid="{00000000-0005-0000-0000-0000A1680000}"/>
    <cellStyle name="Normal 5 7 6 2 2 2 2" xfId="42219" xr:uid="{00000000-0005-0000-0000-0000A2680000}"/>
    <cellStyle name="Normal 5 7 6 2 2 3" xfId="31397" xr:uid="{00000000-0005-0000-0000-0000A3680000}"/>
    <cellStyle name="Normal 5 7 6 2 3" xfId="15163" xr:uid="{00000000-0005-0000-0000-0000A4680000}"/>
    <cellStyle name="Normal 5 7 6 2 3 2" xfId="36808" xr:uid="{00000000-0005-0000-0000-0000A5680000}"/>
    <cellStyle name="Normal 5 7 6 2 4" xfId="25986" xr:uid="{00000000-0005-0000-0000-0000A6680000}"/>
    <cellStyle name="Normal 5 7 6 3" xfId="7056" xr:uid="{00000000-0005-0000-0000-0000A7680000}"/>
    <cellStyle name="Normal 5 7 6 3 2" xfId="17878" xr:uid="{00000000-0005-0000-0000-0000A8680000}"/>
    <cellStyle name="Normal 5 7 6 3 2 2" xfId="39523" xr:uid="{00000000-0005-0000-0000-0000A9680000}"/>
    <cellStyle name="Normal 5 7 6 3 3" xfId="28701" xr:uid="{00000000-0005-0000-0000-0000AA680000}"/>
    <cellStyle name="Normal 5 7 6 4" xfId="12467" xr:uid="{00000000-0005-0000-0000-0000AB680000}"/>
    <cellStyle name="Normal 5 7 6 4 2" xfId="34112" xr:uid="{00000000-0005-0000-0000-0000AC680000}"/>
    <cellStyle name="Normal 5 7 6 5" xfId="23290" xr:uid="{00000000-0005-0000-0000-0000AD680000}"/>
    <cellStyle name="Normal 5 7 7" xfId="2980" xr:uid="{00000000-0005-0000-0000-0000AE680000}"/>
    <cellStyle name="Normal 5 7 7 2" xfId="8405" xr:uid="{00000000-0005-0000-0000-0000AF680000}"/>
    <cellStyle name="Normal 5 7 7 2 2" xfId="19227" xr:uid="{00000000-0005-0000-0000-0000B0680000}"/>
    <cellStyle name="Normal 5 7 7 2 2 2" xfId="40872" xr:uid="{00000000-0005-0000-0000-0000B1680000}"/>
    <cellStyle name="Normal 5 7 7 2 3" xfId="30050" xr:uid="{00000000-0005-0000-0000-0000B2680000}"/>
    <cellStyle name="Normal 5 7 7 3" xfId="13816" xr:uid="{00000000-0005-0000-0000-0000B3680000}"/>
    <cellStyle name="Normal 5 7 7 3 2" xfId="35461" xr:uid="{00000000-0005-0000-0000-0000B4680000}"/>
    <cellStyle name="Normal 5 7 7 4" xfId="24639" xr:uid="{00000000-0005-0000-0000-0000B5680000}"/>
    <cellStyle name="Normal 5 7 8" xfId="5709" xr:uid="{00000000-0005-0000-0000-0000B6680000}"/>
    <cellStyle name="Normal 5 7 8 2" xfId="16531" xr:uid="{00000000-0005-0000-0000-0000B7680000}"/>
    <cellStyle name="Normal 5 7 8 2 2" xfId="38176" xr:uid="{00000000-0005-0000-0000-0000B8680000}"/>
    <cellStyle name="Normal 5 7 8 3" xfId="27354" xr:uid="{00000000-0005-0000-0000-0000B9680000}"/>
    <cellStyle name="Normal 5 7 9" xfId="11120" xr:uid="{00000000-0005-0000-0000-0000BA680000}"/>
    <cellStyle name="Normal 5 7 9 2" xfId="32765" xr:uid="{00000000-0005-0000-0000-0000BB680000}"/>
    <cellStyle name="Normal 5 8" xfId="345" xr:uid="{00000000-0005-0000-0000-0000BC680000}"/>
    <cellStyle name="Normal 5 8 2" xfId="794" xr:uid="{00000000-0005-0000-0000-0000BD680000}"/>
    <cellStyle name="Normal 5 8 2 2" xfId="2143" xr:uid="{00000000-0005-0000-0000-0000BE680000}"/>
    <cellStyle name="Normal 5 8 2 2 2" xfId="4841" xr:uid="{00000000-0005-0000-0000-0000BF680000}"/>
    <cellStyle name="Normal 5 8 2 2 2 2" xfId="10266" xr:uid="{00000000-0005-0000-0000-0000C0680000}"/>
    <cellStyle name="Normal 5 8 2 2 2 2 2" xfId="21088" xr:uid="{00000000-0005-0000-0000-0000C1680000}"/>
    <cellStyle name="Normal 5 8 2 2 2 2 2 2" xfId="42733" xr:uid="{00000000-0005-0000-0000-0000C2680000}"/>
    <cellStyle name="Normal 5 8 2 2 2 2 3" xfId="31911" xr:uid="{00000000-0005-0000-0000-0000C3680000}"/>
    <cellStyle name="Normal 5 8 2 2 2 3" xfId="15677" xr:uid="{00000000-0005-0000-0000-0000C4680000}"/>
    <cellStyle name="Normal 5 8 2 2 2 3 2" xfId="37322" xr:uid="{00000000-0005-0000-0000-0000C5680000}"/>
    <cellStyle name="Normal 5 8 2 2 2 4" xfId="26500" xr:uid="{00000000-0005-0000-0000-0000C6680000}"/>
    <cellStyle name="Normal 5 8 2 2 3" xfId="7570" xr:uid="{00000000-0005-0000-0000-0000C7680000}"/>
    <cellStyle name="Normal 5 8 2 2 3 2" xfId="18392" xr:uid="{00000000-0005-0000-0000-0000C8680000}"/>
    <cellStyle name="Normal 5 8 2 2 3 2 2" xfId="40037" xr:uid="{00000000-0005-0000-0000-0000C9680000}"/>
    <cellStyle name="Normal 5 8 2 2 3 3" xfId="29215" xr:uid="{00000000-0005-0000-0000-0000CA680000}"/>
    <cellStyle name="Normal 5 8 2 2 4" xfId="12981" xr:uid="{00000000-0005-0000-0000-0000CB680000}"/>
    <cellStyle name="Normal 5 8 2 2 4 2" xfId="34626" xr:uid="{00000000-0005-0000-0000-0000CC680000}"/>
    <cellStyle name="Normal 5 8 2 2 5" xfId="23804" xr:uid="{00000000-0005-0000-0000-0000CD680000}"/>
    <cellStyle name="Normal 5 8 2 3" xfId="3494" xr:uid="{00000000-0005-0000-0000-0000CE680000}"/>
    <cellStyle name="Normal 5 8 2 3 2" xfId="8919" xr:uid="{00000000-0005-0000-0000-0000CF680000}"/>
    <cellStyle name="Normal 5 8 2 3 2 2" xfId="19741" xr:uid="{00000000-0005-0000-0000-0000D0680000}"/>
    <cellStyle name="Normal 5 8 2 3 2 2 2" xfId="41386" xr:uid="{00000000-0005-0000-0000-0000D1680000}"/>
    <cellStyle name="Normal 5 8 2 3 2 3" xfId="30564" xr:uid="{00000000-0005-0000-0000-0000D2680000}"/>
    <cellStyle name="Normal 5 8 2 3 3" xfId="14330" xr:uid="{00000000-0005-0000-0000-0000D3680000}"/>
    <cellStyle name="Normal 5 8 2 3 3 2" xfId="35975" xr:uid="{00000000-0005-0000-0000-0000D4680000}"/>
    <cellStyle name="Normal 5 8 2 3 4" xfId="25153" xr:uid="{00000000-0005-0000-0000-0000D5680000}"/>
    <cellStyle name="Normal 5 8 2 4" xfId="6223" xr:uid="{00000000-0005-0000-0000-0000D6680000}"/>
    <cellStyle name="Normal 5 8 2 4 2" xfId="17045" xr:uid="{00000000-0005-0000-0000-0000D7680000}"/>
    <cellStyle name="Normal 5 8 2 4 2 2" xfId="38690" xr:uid="{00000000-0005-0000-0000-0000D8680000}"/>
    <cellStyle name="Normal 5 8 2 4 3" xfId="27868" xr:uid="{00000000-0005-0000-0000-0000D9680000}"/>
    <cellStyle name="Normal 5 8 2 5" xfId="11634" xr:uid="{00000000-0005-0000-0000-0000DA680000}"/>
    <cellStyle name="Normal 5 8 2 5 2" xfId="33279" xr:uid="{00000000-0005-0000-0000-0000DB680000}"/>
    <cellStyle name="Normal 5 8 2 6" xfId="22457" xr:uid="{00000000-0005-0000-0000-0000DC680000}"/>
    <cellStyle name="Normal 5 8 3" xfId="1243" xr:uid="{00000000-0005-0000-0000-0000DD680000}"/>
    <cellStyle name="Normal 5 8 3 2" xfId="2592" xr:uid="{00000000-0005-0000-0000-0000DE680000}"/>
    <cellStyle name="Normal 5 8 3 2 2" xfId="5290" xr:uid="{00000000-0005-0000-0000-0000DF680000}"/>
    <cellStyle name="Normal 5 8 3 2 2 2" xfId="10715" xr:uid="{00000000-0005-0000-0000-0000E0680000}"/>
    <cellStyle name="Normal 5 8 3 2 2 2 2" xfId="21537" xr:uid="{00000000-0005-0000-0000-0000E1680000}"/>
    <cellStyle name="Normal 5 8 3 2 2 2 2 2" xfId="43182" xr:uid="{00000000-0005-0000-0000-0000E2680000}"/>
    <cellStyle name="Normal 5 8 3 2 2 2 3" xfId="32360" xr:uid="{00000000-0005-0000-0000-0000E3680000}"/>
    <cellStyle name="Normal 5 8 3 2 2 3" xfId="16126" xr:uid="{00000000-0005-0000-0000-0000E4680000}"/>
    <cellStyle name="Normal 5 8 3 2 2 3 2" xfId="37771" xr:uid="{00000000-0005-0000-0000-0000E5680000}"/>
    <cellStyle name="Normal 5 8 3 2 2 4" xfId="26949" xr:uid="{00000000-0005-0000-0000-0000E6680000}"/>
    <cellStyle name="Normal 5 8 3 2 3" xfId="8019" xr:uid="{00000000-0005-0000-0000-0000E7680000}"/>
    <cellStyle name="Normal 5 8 3 2 3 2" xfId="18841" xr:uid="{00000000-0005-0000-0000-0000E8680000}"/>
    <cellStyle name="Normal 5 8 3 2 3 2 2" xfId="40486" xr:uid="{00000000-0005-0000-0000-0000E9680000}"/>
    <cellStyle name="Normal 5 8 3 2 3 3" xfId="29664" xr:uid="{00000000-0005-0000-0000-0000EA680000}"/>
    <cellStyle name="Normal 5 8 3 2 4" xfId="13430" xr:uid="{00000000-0005-0000-0000-0000EB680000}"/>
    <cellStyle name="Normal 5 8 3 2 4 2" xfId="35075" xr:uid="{00000000-0005-0000-0000-0000EC680000}"/>
    <cellStyle name="Normal 5 8 3 2 5" xfId="24253" xr:uid="{00000000-0005-0000-0000-0000ED680000}"/>
    <cellStyle name="Normal 5 8 3 3" xfId="3943" xr:uid="{00000000-0005-0000-0000-0000EE680000}"/>
    <cellStyle name="Normal 5 8 3 3 2" xfId="9368" xr:uid="{00000000-0005-0000-0000-0000EF680000}"/>
    <cellStyle name="Normal 5 8 3 3 2 2" xfId="20190" xr:uid="{00000000-0005-0000-0000-0000F0680000}"/>
    <cellStyle name="Normal 5 8 3 3 2 2 2" xfId="41835" xr:uid="{00000000-0005-0000-0000-0000F1680000}"/>
    <cellStyle name="Normal 5 8 3 3 2 3" xfId="31013" xr:uid="{00000000-0005-0000-0000-0000F2680000}"/>
    <cellStyle name="Normal 5 8 3 3 3" xfId="14779" xr:uid="{00000000-0005-0000-0000-0000F3680000}"/>
    <cellStyle name="Normal 5 8 3 3 3 2" xfId="36424" xr:uid="{00000000-0005-0000-0000-0000F4680000}"/>
    <cellStyle name="Normal 5 8 3 3 4" xfId="25602" xr:uid="{00000000-0005-0000-0000-0000F5680000}"/>
    <cellStyle name="Normal 5 8 3 4" xfId="6672" xr:uid="{00000000-0005-0000-0000-0000F6680000}"/>
    <cellStyle name="Normal 5 8 3 4 2" xfId="17494" xr:uid="{00000000-0005-0000-0000-0000F7680000}"/>
    <cellStyle name="Normal 5 8 3 4 2 2" xfId="39139" xr:uid="{00000000-0005-0000-0000-0000F8680000}"/>
    <cellStyle name="Normal 5 8 3 4 3" xfId="28317" xr:uid="{00000000-0005-0000-0000-0000F9680000}"/>
    <cellStyle name="Normal 5 8 3 5" xfId="12083" xr:uid="{00000000-0005-0000-0000-0000FA680000}"/>
    <cellStyle name="Normal 5 8 3 5 2" xfId="33728" xr:uid="{00000000-0005-0000-0000-0000FB680000}"/>
    <cellStyle name="Normal 5 8 3 6" xfId="22906" xr:uid="{00000000-0005-0000-0000-0000FC680000}"/>
    <cellStyle name="Normal 5 8 4" xfId="1694" xr:uid="{00000000-0005-0000-0000-0000FD680000}"/>
    <cellStyle name="Normal 5 8 4 2" xfId="4392" xr:uid="{00000000-0005-0000-0000-0000FE680000}"/>
    <cellStyle name="Normal 5 8 4 2 2" xfId="9817" xr:uid="{00000000-0005-0000-0000-0000FF680000}"/>
    <cellStyle name="Normal 5 8 4 2 2 2" xfId="20639" xr:uid="{00000000-0005-0000-0000-000000690000}"/>
    <cellStyle name="Normal 5 8 4 2 2 2 2" xfId="42284" xr:uid="{00000000-0005-0000-0000-000001690000}"/>
    <cellStyle name="Normal 5 8 4 2 2 3" xfId="31462" xr:uid="{00000000-0005-0000-0000-000002690000}"/>
    <cellStyle name="Normal 5 8 4 2 3" xfId="15228" xr:uid="{00000000-0005-0000-0000-000003690000}"/>
    <cellStyle name="Normal 5 8 4 2 3 2" xfId="36873" xr:uid="{00000000-0005-0000-0000-000004690000}"/>
    <cellStyle name="Normal 5 8 4 2 4" xfId="26051" xr:uid="{00000000-0005-0000-0000-000005690000}"/>
    <cellStyle name="Normal 5 8 4 3" xfId="7121" xr:uid="{00000000-0005-0000-0000-000006690000}"/>
    <cellStyle name="Normal 5 8 4 3 2" xfId="17943" xr:uid="{00000000-0005-0000-0000-000007690000}"/>
    <cellStyle name="Normal 5 8 4 3 2 2" xfId="39588" xr:uid="{00000000-0005-0000-0000-000008690000}"/>
    <cellStyle name="Normal 5 8 4 3 3" xfId="28766" xr:uid="{00000000-0005-0000-0000-000009690000}"/>
    <cellStyle name="Normal 5 8 4 4" xfId="12532" xr:uid="{00000000-0005-0000-0000-00000A690000}"/>
    <cellStyle name="Normal 5 8 4 4 2" xfId="34177" xr:uid="{00000000-0005-0000-0000-00000B690000}"/>
    <cellStyle name="Normal 5 8 4 5" xfId="23355" xr:uid="{00000000-0005-0000-0000-00000C690000}"/>
    <cellStyle name="Normal 5 8 5" xfId="3045" xr:uid="{00000000-0005-0000-0000-00000D690000}"/>
    <cellStyle name="Normal 5 8 5 2" xfId="8470" xr:uid="{00000000-0005-0000-0000-00000E690000}"/>
    <cellStyle name="Normal 5 8 5 2 2" xfId="19292" xr:uid="{00000000-0005-0000-0000-00000F690000}"/>
    <cellStyle name="Normal 5 8 5 2 2 2" xfId="40937" xr:uid="{00000000-0005-0000-0000-000010690000}"/>
    <cellStyle name="Normal 5 8 5 2 3" xfId="30115" xr:uid="{00000000-0005-0000-0000-000011690000}"/>
    <cellStyle name="Normal 5 8 5 3" xfId="13881" xr:uid="{00000000-0005-0000-0000-000012690000}"/>
    <cellStyle name="Normal 5 8 5 3 2" xfId="35526" xr:uid="{00000000-0005-0000-0000-000013690000}"/>
    <cellStyle name="Normal 5 8 5 4" xfId="24704" xr:uid="{00000000-0005-0000-0000-000014690000}"/>
    <cellStyle name="Normal 5 8 6" xfId="5774" xr:uid="{00000000-0005-0000-0000-000015690000}"/>
    <cellStyle name="Normal 5 8 6 2" xfId="16596" xr:uid="{00000000-0005-0000-0000-000016690000}"/>
    <cellStyle name="Normal 5 8 6 2 2" xfId="38241" xr:uid="{00000000-0005-0000-0000-000017690000}"/>
    <cellStyle name="Normal 5 8 6 3" xfId="27419" xr:uid="{00000000-0005-0000-0000-000018690000}"/>
    <cellStyle name="Normal 5 8 7" xfId="11185" xr:uid="{00000000-0005-0000-0000-000019690000}"/>
    <cellStyle name="Normal 5 8 7 2" xfId="32830" xr:uid="{00000000-0005-0000-0000-00001A690000}"/>
    <cellStyle name="Normal 5 8 8" xfId="22008" xr:uid="{00000000-0005-0000-0000-00001B690000}"/>
    <cellStyle name="Normal 5 9" xfId="495" xr:uid="{00000000-0005-0000-0000-00001C690000}"/>
    <cellStyle name="Normal 5 9 2" xfId="944" xr:uid="{00000000-0005-0000-0000-00001D690000}"/>
    <cellStyle name="Normal 5 9 2 2" xfId="2293" xr:uid="{00000000-0005-0000-0000-00001E690000}"/>
    <cellStyle name="Normal 5 9 2 2 2" xfId="4991" xr:uid="{00000000-0005-0000-0000-00001F690000}"/>
    <cellStyle name="Normal 5 9 2 2 2 2" xfId="10416" xr:uid="{00000000-0005-0000-0000-000020690000}"/>
    <cellStyle name="Normal 5 9 2 2 2 2 2" xfId="21238" xr:uid="{00000000-0005-0000-0000-000021690000}"/>
    <cellStyle name="Normal 5 9 2 2 2 2 2 2" xfId="42883" xr:uid="{00000000-0005-0000-0000-000022690000}"/>
    <cellStyle name="Normal 5 9 2 2 2 2 3" xfId="32061" xr:uid="{00000000-0005-0000-0000-000023690000}"/>
    <cellStyle name="Normal 5 9 2 2 2 3" xfId="15827" xr:uid="{00000000-0005-0000-0000-000024690000}"/>
    <cellStyle name="Normal 5 9 2 2 2 3 2" xfId="37472" xr:uid="{00000000-0005-0000-0000-000025690000}"/>
    <cellStyle name="Normal 5 9 2 2 2 4" xfId="26650" xr:uid="{00000000-0005-0000-0000-000026690000}"/>
    <cellStyle name="Normal 5 9 2 2 3" xfId="7720" xr:uid="{00000000-0005-0000-0000-000027690000}"/>
    <cellStyle name="Normal 5 9 2 2 3 2" xfId="18542" xr:uid="{00000000-0005-0000-0000-000028690000}"/>
    <cellStyle name="Normal 5 9 2 2 3 2 2" xfId="40187" xr:uid="{00000000-0005-0000-0000-000029690000}"/>
    <cellStyle name="Normal 5 9 2 2 3 3" xfId="29365" xr:uid="{00000000-0005-0000-0000-00002A690000}"/>
    <cellStyle name="Normal 5 9 2 2 4" xfId="13131" xr:uid="{00000000-0005-0000-0000-00002B690000}"/>
    <cellStyle name="Normal 5 9 2 2 4 2" xfId="34776" xr:uid="{00000000-0005-0000-0000-00002C690000}"/>
    <cellStyle name="Normal 5 9 2 2 5" xfId="23954" xr:uid="{00000000-0005-0000-0000-00002D690000}"/>
    <cellStyle name="Normal 5 9 2 3" xfId="3644" xr:uid="{00000000-0005-0000-0000-00002E690000}"/>
    <cellStyle name="Normal 5 9 2 3 2" xfId="9069" xr:uid="{00000000-0005-0000-0000-00002F690000}"/>
    <cellStyle name="Normal 5 9 2 3 2 2" xfId="19891" xr:uid="{00000000-0005-0000-0000-000030690000}"/>
    <cellStyle name="Normal 5 9 2 3 2 2 2" xfId="41536" xr:uid="{00000000-0005-0000-0000-000031690000}"/>
    <cellStyle name="Normal 5 9 2 3 2 3" xfId="30714" xr:uid="{00000000-0005-0000-0000-000032690000}"/>
    <cellStyle name="Normal 5 9 2 3 3" xfId="14480" xr:uid="{00000000-0005-0000-0000-000033690000}"/>
    <cellStyle name="Normal 5 9 2 3 3 2" xfId="36125" xr:uid="{00000000-0005-0000-0000-000034690000}"/>
    <cellStyle name="Normal 5 9 2 3 4" xfId="25303" xr:uid="{00000000-0005-0000-0000-000035690000}"/>
    <cellStyle name="Normal 5 9 2 4" xfId="6373" xr:uid="{00000000-0005-0000-0000-000036690000}"/>
    <cellStyle name="Normal 5 9 2 4 2" xfId="17195" xr:uid="{00000000-0005-0000-0000-000037690000}"/>
    <cellStyle name="Normal 5 9 2 4 2 2" xfId="38840" xr:uid="{00000000-0005-0000-0000-000038690000}"/>
    <cellStyle name="Normal 5 9 2 4 3" xfId="28018" xr:uid="{00000000-0005-0000-0000-000039690000}"/>
    <cellStyle name="Normal 5 9 2 5" xfId="11784" xr:uid="{00000000-0005-0000-0000-00003A690000}"/>
    <cellStyle name="Normal 5 9 2 5 2" xfId="33429" xr:uid="{00000000-0005-0000-0000-00003B690000}"/>
    <cellStyle name="Normal 5 9 2 6" xfId="22607" xr:uid="{00000000-0005-0000-0000-00003C690000}"/>
    <cellStyle name="Normal 5 9 3" xfId="1393" xr:uid="{00000000-0005-0000-0000-00003D690000}"/>
    <cellStyle name="Normal 5 9 3 2" xfId="2742" xr:uid="{00000000-0005-0000-0000-00003E690000}"/>
    <cellStyle name="Normal 5 9 3 2 2" xfId="5440" xr:uid="{00000000-0005-0000-0000-00003F690000}"/>
    <cellStyle name="Normal 5 9 3 2 2 2" xfId="10865" xr:uid="{00000000-0005-0000-0000-000040690000}"/>
    <cellStyle name="Normal 5 9 3 2 2 2 2" xfId="21687" xr:uid="{00000000-0005-0000-0000-000041690000}"/>
    <cellStyle name="Normal 5 9 3 2 2 2 2 2" xfId="43332" xr:uid="{00000000-0005-0000-0000-000042690000}"/>
    <cellStyle name="Normal 5 9 3 2 2 2 3" xfId="32510" xr:uid="{00000000-0005-0000-0000-000043690000}"/>
    <cellStyle name="Normal 5 9 3 2 2 3" xfId="16276" xr:uid="{00000000-0005-0000-0000-000044690000}"/>
    <cellStyle name="Normal 5 9 3 2 2 3 2" xfId="37921" xr:uid="{00000000-0005-0000-0000-000045690000}"/>
    <cellStyle name="Normal 5 9 3 2 2 4" xfId="27099" xr:uid="{00000000-0005-0000-0000-000046690000}"/>
    <cellStyle name="Normal 5 9 3 2 3" xfId="8169" xr:uid="{00000000-0005-0000-0000-000047690000}"/>
    <cellStyle name="Normal 5 9 3 2 3 2" xfId="18991" xr:uid="{00000000-0005-0000-0000-000048690000}"/>
    <cellStyle name="Normal 5 9 3 2 3 2 2" xfId="40636" xr:uid="{00000000-0005-0000-0000-000049690000}"/>
    <cellStyle name="Normal 5 9 3 2 3 3" xfId="29814" xr:uid="{00000000-0005-0000-0000-00004A690000}"/>
    <cellStyle name="Normal 5 9 3 2 4" xfId="13580" xr:uid="{00000000-0005-0000-0000-00004B690000}"/>
    <cellStyle name="Normal 5 9 3 2 4 2" xfId="35225" xr:uid="{00000000-0005-0000-0000-00004C690000}"/>
    <cellStyle name="Normal 5 9 3 2 5" xfId="24403" xr:uid="{00000000-0005-0000-0000-00004D690000}"/>
    <cellStyle name="Normal 5 9 3 3" xfId="4093" xr:uid="{00000000-0005-0000-0000-00004E690000}"/>
    <cellStyle name="Normal 5 9 3 3 2" xfId="9518" xr:uid="{00000000-0005-0000-0000-00004F690000}"/>
    <cellStyle name="Normal 5 9 3 3 2 2" xfId="20340" xr:uid="{00000000-0005-0000-0000-000050690000}"/>
    <cellStyle name="Normal 5 9 3 3 2 2 2" xfId="41985" xr:uid="{00000000-0005-0000-0000-000051690000}"/>
    <cellStyle name="Normal 5 9 3 3 2 3" xfId="31163" xr:uid="{00000000-0005-0000-0000-000052690000}"/>
    <cellStyle name="Normal 5 9 3 3 3" xfId="14929" xr:uid="{00000000-0005-0000-0000-000053690000}"/>
    <cellStyle name="Normal 5 9 3 3 3 2" xfId="36574" xr:uid="{00000000-0005-0000-0000-000054690000}"/>
    <cellStyle name="Normal 5 9 3 3 4" xfId="25752" xr:uid="{00000000-0005-0000-0000-000055690000}"/>
    <cellStyle name="Normal 5 9 3 4" xfId="6822" xr:uid="{00000000-0005-0000-0000-000056690000}"/>
    <cellStyle name="Normal 5 9 3 4 2" xfId="17644" xr:uid="{00000000-0005-0000-0000-000057690000}"/>
    <cellStyle name="Normal 5 9 3 4 2 2" xfId="39289" xr:uid="{00000000-0005-0000-0000-000058690000}"/>
    <cellStyle name="Normal 5 9 3 4 3" xfId="28467" xr:uid="{00000000-0005-0000-0000-000059690000}"/>
    <cellStyle name="Normal 5 9 3 5" xfId="12233" xr:uid="{00000000-0005-0000-0000-00005A690000}"/>
    <cellStyle name="Normal 5 9 3 5 2" xfId="33878" xr:uid="{00000000-0005-0000-0000-00005B690000}"/>
    <cellStyle name="Normal 5 9 3 6" xfId="23056" xr:uid="{00000000-0005-0000-0000-00005C690000}"/>
    <cellStyle name="Normal 5 9 4" xfId="1844" xr:uid="{00000000-0005-0000-0000-00005D690000}"/>
    <cellStyle name="Normal 5 9 4 2" xfId="4542" xr:uid="{00000000-0005-0000-0000-00005E690000}"/>
    <cellStyle name="Normal 5 9 4 2 2" xfId="9967" xr:uid="{00000000-0005-0000-0000-00005F690000}"/>
    <cellStyle name="Normal 5 9 4 2 2 2" xfId="20789" xr:uid="{00000000-0005-0000-0000-000060690000}"/>
    <cellStyle name="Normal 5 9 4 2 2 2 2" xfId="42434" xr:uid="{00000000-0005-0000-0000-000061690000}"/>
    <cellStyle name="Normal 5 9 4 2 2 3" xfId="31612" xr:uid="{00000000-0005-0000-0000-000062690000}"/>
    <cellStyle name="Normal 5 9 4 2 3" xfId="15378" xr:uid="{00000000-0005-0000-0000-000063690000}"/>
    <cellStyle name="Normal 5 9 4 2 3 2" xfId="37023" xr:uid="{00000000-0005-0000-0000-000064690000}"/>
    <cellStyle name="Normal 5 9 4 2 4" xfId="26201" xr:uid="{00000000-0005-0000-0000-000065690000}"/>
    <cellStyle name="Normal 5 9 4 3" xfId="7271" xr:uid="{00000000-0005-0000-0000-000066690000}"/>
    <cellStyle name="Normal 5 9 4 3 2" xfId="18093" xr:uid="{00000000-0005-0000-0000-000067690000}"/>
    <cellStyle name="Normal 5 9 4 3 2 2" xfId="39738" xr:uid="{00000000-0005-0000-0000-000068690000}"/>
    <cellStyle name="Normal 5 9 4 3 3" xfId="28916" xr:uid="{00000000-0005-0000-0000-000069690000}"/>
    <cellStyle name="Normal 5 9 4 4" xfId="12682" xr:uid="{00000000-0005-0000-0000-00006A690000}"/>
    <cellStyle name="Normal 5 9 4 4 2" xfId="34327" xr:uid="{00000000-0005-0000-0000-00006B690000}"/>
    <cellStyle name="Normal 5 9 4 5" xfId="23505" xr:uid="{00000000-0005-0000-0000-00006C690000}"/>
    <cellStyle name="Normal 5 9 5" xfId="3195" xr:uid="{00000000-0005-0000-0000-00006D690000}"/>
    <cellStyle name="Normal 5 9 5 2" xfId="8620" xr:uid="{00000000-0005-0000-0000-00006E690000}"/>
    <cellStyle name="Normal 5 9 5 2 2" xfId="19442" xr:uid="{00000000-0005-0000-0000-00006F690000}"/>
    <cellStyle name="Normal 5 9 5 2 2 2" xfId="41087" xr:uid="{00000000-0005-0000-0000-000070690000}"/>
    <cellStyle name="Normal 5 9 5 2 3" xfId="30265" xr:uid="{00000000-0005-0000-0000-000071690000}"/>
    <cellStyle name="Normal 5 9 5 3" xfId="14031" xr:uid="{00000000-0005-0000-0000-000072690000}"/>
    <cellStyle name="Normal 5 9 5 3 2" xfId="35676" xr:uid="{00000000-0005-0000-0000-000073690000}"/>
    <cellStyle name="Normal 5 9 5 4" xfId="24854" xr:uid="{00000000-0005-0000-0000-000074690000}"/>
    <cellStyle name="Normal 5 9 6" xfId="5924" xr:uid="{00000000-0005-0000-0000-000075690000}"/>
    <cellStyle name="Normal 5 9 6 2" xfId="16746" xr:uid="{00000000-0005-0000-0000-000076690000}"/>
    <cellStyle name="Normal 5 9 6 2 2" xfId="38391" xr:uid="{00000000-0005-0000-0000-000077690000}"/>
    <cellStyle name="Normal 5 9 6 3" xfId="27569" xr:uid="{00000000-0005-0000-0000-000078690000}"/>
    <cellStyle name="Normal 5 9 7" xfId="11335" xr:uid="{00000000-0005-0000-0000-000079690000}"/>
    <cellStyle name="Normal 5 9 7 2" xfId="32980" xr:uid="{00000000-0005-0000-0000-00007A690000}"/>
    <cellStyle name="Normal 5 9 8" xfId="22158" xr:uid="{00000000-0005-0000-0000-00007B690000}"/>
    <cellStyle name="Normal 6" xfId="61" xr:uid="{00000000-0005-0000-0000-00007C690000}"/>
    <cellStyle name="Normal 6 2" xfId="265" xr:uid="{00000000-0005-0000-0000-00007D690000}"/>
    <cellStyle name="Normal 6 3" xfId="86" xr:uid="{00000000-0005-0000-0000-00007E690000}"/>
    <cellStyle name="Normal 6 4" xfId="5592" xr:uid="{00000000-0005-0000-0000-00007F690000}"/>
    <cellStyle name="Normal 6 4 2" xfId="11011" xr:uid="{00000000-0005-0000-0000-000080690000}"/>
    <cellStyle name="Normal 6 4 2 2" xfId="21833" xr:uid="{00000000-0005-0000-0000-000081690000}"/>
    <cellStyle name="Normal 6 4 2 2 2" xfId="43478" xr:uid="{00000000-0005-0000-0000-000082690000}"/>
    <cellStyle name="Normal 6 4 2 3" xfId="32656" xr:uid="{00000000-0005-0000-0000-000083690000}"/>
    <cellStyle name="Normal 6 4 3" xfId="16422" xr:uid="{00000000-0005-0000-0000-000084690000}"/>
    <cellStyle name="Normal 6 4 3 2" xfId="38067" xr:uid="{00000000-0005-0000-0000-000085690000}"/>
    <cellStyle name="Normal 6 4 4" xfId="27245" xr:uid="{00000000-0005-0000-0000-000086690000}"/>
    <cellStyle name="Normal 6 5" xfId="5616" xr:uid="{00000000-0005-0000-0000-000087690000}"/>
    <cellStyle name="Normal 6 5 2" xfId="16438" xr:uid="{00000000-0005-0000-0000-000088690000}"/>
    <cellStyle name="Normal 6 5 2 2" xfId="38083" xr:uid="{00000000-0005-0000-0000-000089690000}"/>
    <cellStyle name="Normal 6 5 3" xfId="27261" xr:uid="{00000000-0005-0000-0000-00008A690000}"/>
    <cellStyle name="Normal 6 6" xfId="11027" xr:uid="{00000000-0005-0000-0000-00008B690000}"/>
    <cellStyle name="Normal 6 6 2" xfId="32672" xr:uid="{00000000-0005-0000-0000-00008C690000}"/>
    <cellStyle name="Normal 6 7" xfId="21850" xr:uid="{00000000-0005-0000-0000-00008D690000}"/>
    <cellStyle name="Normal 63" xfId="266" xr:uid="{00000000-0005-0000-0000-00008E690000}"/>
    <cellStyle name="Normal 7" xfId="78" xr:uid="{00000000-0005-0000-0000-00008F690000}"/>
    <cellStyle name="Normal 7 10" xfId="5619" xr:uid="{00000000-0005-0000-0000-000090690000}"/>
    <cellStyle name="Normal 7 10 2" xfId="16441" xr:uid="{00000000-0005-0000-0000-000091690000}"/>
    <cellStyle name="Normal 7 10 2 2" xfId="38086" xr:uid="{00000000-0005-0000-0000-000092690000}"/>
    <cellStyle name="Normal 7 10 3" xfId="27264" xr:uid="{00000000-0005-0000-0000-000093690000}"/>
    <cellStyle name="Normal 7 11" xfId="11030" xr:uid="{00000000-0005-0000-0000-000094690000}"/>
    <cellStyle name="Normal 7 11 2" xfId="32675" xr:uid="{00000000-0005-0000-0000-000095690000}"/>
    <cellStyle name="Normal 7 12" xfId="21853" xr:uid="{00000000-0005-0000-0000-000096690000}"/>
    <cellStyle name="Normal 7 2" xfId="146" xr:uid="{00000000-0005-0000-0000-000097690000}"/>
    <cellStyle name="Normal 7 2 2" xfId="267" xr:uid="{00000000-0005-0000-0000-000098690000}"/>
    <cellStyle name="Normal 7 2 2 10" xfId="5713" xr:uid="{00000000-0005-0000-0000-000099690000}"/>
    <cellStyle name="Normal 7 2 2 10 2" xfId="16535" xr:uid="{00000000-0005-0000-0000-00009A690000}"/>
    <cellStyle name="Normal 7 2 2 10 2 2" xfId="38180" xr:uid="{00000000-0005-0000-0000-00009B690000}"/>
    <cellStyle name="Normal 7 2 2 10 3" xfId="27358" xr:uid="{00000000-0005-0000-0000-00009C690000}"/>
    <cellStyle name="Normal 7 2 2 11" xfId="11124" xr:uid="{00000000-0005-0000-0000-00009D690000}"/>
    <cellStyle name="Normal 7 2 2 11 2" xfId="32769" xr:uid="{00000000-0005-0000-0000-00009E690000}"/>
    <cellStyle name="Normal 7 2 2 12" xfId="21947" xr:uid="{00000000-0005-0000-0000-00009F690000}"/>
    <cellStyle name="Normal 7 2 2 2" xfId="268" xr:uid="{00000000-0005-0000-0000-0000A0690000}"/>
    <cellStyle name="Normal 7 2 2 2 10" xfId="11125" xr:uid="{00000000-0005-0000-0000-0000A1690000}"/>
    <cellStyle name="Normal 7 2 2 2 10 2" xfId="32770" xr:uid="{00000000-0005-0000-0000-0000A2690000}"/>
    <cellStyle name="Normal 7 2 2 2 11" xfId="21948" xr:uid="{00000000-0005-0000-0000-0000A3690000}"/>
    <cellStyle name="Normal 7 2 2 2 2" xfId="269" xr:uid="{00000000-0005-0000-0000-0000A4690000}"/>
    <cellStyle name="Normal 7 2 2 2 2 10" xfId="21949" xr:uid="{00000000-0005-0000-0000-0000A5690000}"/>
    <cellStyle name="Normal 7 2 2 2 2 2" xfId="435" xr:uid="{00000000-0005-0000-0000-0000A6690000}"/>
    <cellStyle name="Normal 7 2 2 2 2 2 2" xfId="884" xr:uid="{00000000-0005-0000-0000-0000A7690000}"/>
    <cellStyle name="Normal 7 2 2 2 2 2 2 2" xfId="2233" xr:uid="{00000000-0005-0000-0000-0000A8690000}"/>
    <cellStyle name="Normal 7 2 2 2 2 2 2 2 2" xfId="4931" xr:uid="{00000000-0005-0000-0000-0000A9690000}"/>
    <cellStyle name="Normal 7 2 2 2 2 2 2 2 2 2" xfId="10356" xr:uid="{00000000-0005-0000-0000-0000AA690000}"/>
    <cellStyle name="Normal 7 2 2 2 2 2 2 2 2 2 2" xfId="21178" xr:uid="{00000000-0005-0000-0000-0000AB690000}"/>
    <cellStyle name="Normal 7 2 2 2 2 2 2 2 2 2 2 2" xfId="42823" xr:uid="{00000000-0005-0000-0000-0000AC690000}"/>
    <cellStyle name="Normal 7 2 2 2 2 2 2 2 2 2 3" xfId="32001" xr:uid="{00000000-0005-0000-0000-0000AD690000}"/>
    <cellStyle name="Normal 7 2 2 2 2 2 2 2 2 3" xfId="15767" xr:uid="{00000000-0005-0000-0000-0000AE690000}"/>
    <cellStyle name="Normal 7 2 2 2 2 2 2 2 2 3 2" xfId="37412" xr:uid="{00000000-0005-0000-0000-0000AF690000}"/>
    <cellStyle name="Normal 7 2 2 2 2 2 2 2 2 4" xfId="26590" xr:uid="{00000000-0005-0000-0000-0000B0690000}"/>
    <cellStyle name="Normal 7 2 2 2 2 2 2 2 3" xfId="7660" xr:uid="{00000000-0005-0000-0000-0000B1690000}"/>
    <cellStyle name="Normal 7 2 2 2 2 2 2 2 3 2" xfId="18482" xr:uid="{00000000-0005-0000-0000-0000B2690000}"/>
    <cellStyle name="Normal 7 2 2 2 2 2 2 2 3 2 2" xfId="40127" xr:uid="{00000000-0005-0000-0000-0000B3690000}"/>
    <cellStyle name="Normal 7 2 2 2 2 2 2 2 3 3" xfId="29305" xr:uid="{00000000-0005-0000-0000-0000B4690000}"/>
    <cellStyle name="Normal 7 2 2 2 2 2 2 2 4" xfId="13071" xr:uid="{00000000-0005-0000-0000-0000B5690000}"/>
    <cellStyle name="Normal 7 2 2 2 2 2 2 2 4 2" xfId="34716" xr:uid="{00000000-0005-0000-0000-0000B6690000}"/>
    <cellStyle name="Normal 7 2 2 2 2 2 2 2 5" xfId="23894" xr:uid="{00000000-0005-0000-0000-0000B7690000}"/>
    <cellStyle name="Normal 7 2 2 2 2 2 2 3" xfId="3584" xr:uid="{00000000-0005-0000-0000-0000B8690000}"/>
    <cellStyle name="Normal 7 2 2 2 2 2 2 3 2" xfId="9009" xr:uid="{00000000-0005-0000-0000-0000B9690000}"/>
    <cellStyle name="Normal 7 2 2 2 2 2 2 3 2 2" xfId="19831" xr:uid="{00000000-0005-0000-0000-0000BA690000}"/>
    <cellStyle name="Normal 7 2 2 2 2 2 2 3 2 2 2" xfId="41476" xr:uid="{00000000-0005-0000-0000-0000BB690000}"/>
    <cellStyle name="Normal 7 2 2 2 2 2 2 3 2 3" xfId="30654" xr:uid="{00000000-0005-0000-0000-0000BC690000}"/>
    <cellStyle name="Normal 7 2 2 2 2 2 2 3 3" xfId="14420" xr:uid="{00000000-0005-0000-0000-0000BD690000}"/>
    <cellStyle name="Normal 7 2 2 2 2 2 2 3 3 2" xfId="36065" xr:uid="{00000000-0005-0000-0000-0000BE690000}"/>
    <cellStyle name="Normal 7 2 2 2 2 2 2 3 4" xfId="25243" xr:uid="{00000000-0005-0000-0000-0000BF690000}"/>
    <cellStyle name="Normal 7 2 2 2 2 2 2 4" xfId="6313" xr:uid="{00000000-0005-0000-0000-0000C0690000}"/>
    <cellStyle name="Normal 7 2 2 2 2 2 2 4 2" xfId="17135" xr:uid="{00000000-0005-0000-0000-0000C1690000}"/>
    <cellStyle name="Normal 7 2 2 2 2 2 2 4 2 2" xfId="38780" xr:uid="{00000000-0005-0000-0000-0000C2690000}"/>
    <cellStyle name="Normal 7 2 2 2 2 2 2 4 3" xfId="27958" xr:uid="{00000000-0005-0000-0000-0000C3690000}"/>
    <cellStyle name="Normal 7 2 2 2 2 2 2 5" xfId="11724" xr:uid="{00000000-0005-0000-0000-0000C4690000}"/>
    <cellStyle name="Normal 7 2 2 2 2 2 2 5 2" xfId="33369" xr:uid="{00000000-0005-0000-0000-0000C5690000}"/>
    <cellStyle name="Normal 7 2 2 2 2 2 2 6" xfId="22547" xr:uid="{00000000-0005-0000-0000-0000C6690000}"/>
    <cellStyle name="Normal 7 2 2 2 2 2 3" xfId="1333" xr:uid="{00000000-0005-0000-0000-0000C7690000}"/>
    <cellStyle name="Normal 7 2 2 2 2 2 3 2" xfId="2682" xr:uid="{00000000-0005-0000-0000-0000C8690000}"/>
    <cellStyle name="Normal 7 2 2 2 2 2 3 2 2" xfId="5380" xr:uid="{00000000-0005-0000-0000-0000C9690000}"/>
    <cellStyle name="Normal 7 2 2 2 2 2 3 2 2 2" xfId="10805" xr:uid="{00000000-0005-0000-0000-0000CA690000}"/>
    <cellStyle name="Normal 7 2 2 2 2 2 3 2 2 2 2" xfId="21627" xr:uid="{00000000-0005-0000-0000-0000CB690000}"/>
    <cellStyle name="Normal 7 2 2 2 2 2 3 2 2 2 2 2" xfId="43272" xr:uid="{00000000-0005-0000-0000-0000CC690000}"/>
    <cellStyle name="Normal 7 2 2 2 2 2 3 2 2 2 3" xfId="32450" xr:uid="{00000000-0005-0000-0000-0000CD690000}"/>
    <cellStyle name="Normal 7 2 2 2 2 2 3 2 2 3" xfId="16216" xr:uid="{00000000-0005-0000-0000-0000CE690000}"/>
    <cellStyle name="Normal 7 2 2 2 2 2 3 2 2 3 2" xfId="37861" xr:uid="{00000000-0005-0000-0000-0000CF690000}"/>
    <cellStyle name="Normal 7 2 2 2 2 2 3 2 2 4" xfId="27039" xr:uid="{00000000-0005-0000-0000-0000D0690000}"/>
    <cellStyle name="Normal 7 2 2 2 2 2 3 2 3" xfId="8109" xr:uid="{00000000-0005-0000-0000-0000D1690000}"/>
    <cellStyle name="Normal 7 2 2 2 2 2 3 2 3 2" xfId="18931" xr:uid="{00000000-0005-0000-0000-0000D2690000}"/>
    <cellStyle name="Normal 7 2 2 2 2 2 3 2 3 2 2" xfId="40576" xr:uid="{00000000-0005-0000-0000-0000D3690000}"/>
    <cellStyle name="Normal 7 2 2 2 2 2 3 2 3 3" xfId="29754" xr:uid="{00000000-0005-0000-0000-0000D4690000}"/>
    <cellStyle name="Normal 7 2 2 2 2 2 3 2 4" xfId="13520" xr:uid="{00000000-0005-0000-0000-0000D5690000}"/>
    <cellStyle name="Normal 7 2 2 2 2 2 3 2 4 2" xfId="35165" xr:uid="{00000000-0005-0000-0000-0000D6690000}"/>
    <cellStyle name="Normal 7 2 2 2 2 2 3 2 5" xfId="24343" xr:uid="{00000000-0005-0000-0000-0000D7690000}"/>
    <cellStyle name="Normal 7 2 2 2 2 2 3 3" xfId="4033" xr:uid="{00000000-0005-0000-0000-0000D8690000}"/>
    <cellStyle name="Normal 7 2 2 2 2 2 3 3 2" xfId="9458" xr:uid="{00000000-0005-0000-0000-0000D9690000}"/>
    <cellStyle name="Normal 7 2 2 2 2 2 3 3 2 2" xfId="20280" xr:uid="{00000000-0005-0000-0000-0000DA690000}"/>
    <cellStyle name="Normal 7 2 2 2 2 2 3 3 2 2 2" xfId="41925" xr:uid="{00000000-0005-0000-0000-0000DB690000}"/>
    <cellStyle name="Normal 7 2 2 2 2 2 3 3 2 3" xfId="31103" xr:uid="{00000000-0005-0000-0000-0000DC690000}"/>
    <cellStyle name="Normal 7 2 2 2 2 2 3 3 3" xfId="14869" xr:uid="{00000000-0005-0000-0000-0000DD690000}"/>
    <cellStyle name="Normal 7 2 2 2 2 2 3 3 3 2" xfId="36514" xr:uid="{00000000-0005-0000-0000-0000DE690000}"/>
    <cellStyle name="Normal 7 2 2 2 2 2 3 3 4" xfId="25692" xr:uid="{00000000-0005-0000-0000-0000DF690000}"/>
    <cellStyle name="Normal 7 2 2 2 2 2 3 4" xfId="6762" xr:uid="{00000000-0005-0000-0000-0000E0690000}"/>
    <cellStyle name="Normal 7 2 2 2 2 2 3 4 2" xfId="17584" xr:uid="{00000000-0005-0000-0000-0000E1690000}"/>
    <cellStyle name="Normal 7 2 2 2 2 2 3 4 2 2" xfId="39229" xr:uid="{00000000-0005-0000-0000-0000E2690000}"/>
    <cellStyle name="Normal 7 2 2 2 2 2 3 4 3" xfId="28407" xr:uid="{00000000-0005-0000-0000-0000E3690000}"/>
    <cellStyle name="Normal 7 2 2 2 2 2 3 5" xfId="12173" xr:uid="{00000000-0005-0000-0000-0000E4690000}"/>
    <cellStyle name="Normal 7 2 2 2 2 2 3 5 2" xfId="33818" xr:uid="{00000000-0005-0000-0000-0000E5690000}"/>
    <cellStyle name="Normal 7 2 2 2 2 2 3 6" xfId="22996" xr:uid="{00000000-0005-0000-0000-0000E6690000}"/>
    <cellStyle name="Normal 7 2 2 2 2 2 4" xfId="1784" xr:uid="{00000000-0005-0000-0000-0000E7690000}"/>
    <cellStyle name="Normal 7 2 2 2 2 2 4 2" xfId="4482" xr:uid="{00000000-0005-0000-0000-0000E8690000}"/>
    <cellStyle name="Normal 7 2 2 2 2 2 4 2 2" xfId="9907" xr:uid="{00000000-0005-0000-0000-0000E9690000}"/>
    <cellStyle name="Normal 7 2 2 2 2 2 4 2 2 2" xfId="20729" xr:uid="{00000000-0005-0000-0000-0000EA690000}"/>
    <cellStyle name="Normal 7 2 2 2 2 2 4 2 2 2 2" xfId="42374" xr:uid="{00000000-0005-0000-0000-0000EB690000}"/>
    <cellStyle name="Normal 7 2 2 2 2 2 4 2 2 3" xfId="31552" xr:uid="{00000000-0005-0000-0000-0000EC690000}"/>
    <cellStyle name="Normal 7 2 2 2 2 2 4 2 3" xfId="15318" xr:uid="{00000000-0005-0000-0000-0000ED690000}"/>
    <cellStyle name="Normal 7 2 2 2 2 2 4 2 3 2" xfId="36963" xr:uid="{00000000-0005-0000-0000-0000EE690000}"/>
    <cellStyle name="Normal 7 2 2 2 2 2 4 2 4" xfId="26141" xr:uid="{00000000-0005-0000-0000-0000EF690000}"/>
    <cellStyle name="Normal 7 2 2 2 2 2 4 3" xfId="7211" xr:uid="{00000000-0005-0000-0000-0000F0690000}"/>
    <cellStyle name="Normal 7 2 2 2 2 2 4 3 2" xfId="18033" xr:uid="{00000000-0005-0000-0000-0000F1690000}"/>
    <cellStyle name="Normal 7 2 2 2 2 2 4 3 2 2" xfId="39678" xr:uid="{00000000-0005-0000-0000-0000F2690000}"/>
    <cellStyle name="Normal 7 2 2 2 2 2 4 3 3" xfId="28856" xr:uid="{00000000-0005-0000-0000-0000F3690000}"/>
    <cellStyle name="Normal 7 2 2 2 2 2 4 4" xfId="12622" xr:uid="{00000000-0005-0000-0000-0000F4690000}"/>
    <cellStyle name="Normal 7 2 2 2 2 2 4 4 2" xfId="34267" xr:uid="{00000000-0005-0000-0000-0000F5690000}"/>
    <cellStyle name="Normal 7 2 2 2 2 2 4 5" xfId="23445" xr:uid="{00000000-0005-0000-0000-0000F6690000}"/>
    <cellStyle name="Normal 7 2 2 2 2 2 5" xfId="3135" xr:uid="{00000000-0005-0000-0000-0000F7690000}"/>
    <cellStyle name="Normal 7 2 2 2 2 2 5 2" xfId="8560" xr:uid="{00000000-0005-0000-0000-0000F8690000}"/>
    <cellStyle name="Normal 7 2 2 2 2 2 5 2 2" xfId="19382" xr:uid="{00000000-0005-0000-0000-0000F9690000}"/>
    <cellStyle name="Normal 7 2 2 2 2 2 5 2 2 2" xfId="41027" xr:uid="{00000000-0005-0000-0000-0000FA690000}"/>
    <cellStyle name="Normal 7 2 2 2 2 2 5 2 3" xfId="30205" xr:uid="{00000000-0005-0000-0000-0000FB690000}"/>
    <cellStyle name="Normal 7 2 2 2 2 2 5 3" xfId="13971" xr:uid="{00000000-0005-0000-0000-0000FC690000}"/>
    <cellStyle name="Normal 7 2 2 2 2 2 5 3 2" xfId="35616" xr:uid="{00000000-0005-0000-0000-0000FD690000}"/>
    <cellStyle name="Normal 7 2 2 2 2 2 5 4" xfId="24794" xr:uid="{00000000-0005-0000-0000-0000FE690000}"/>
    <cellStyle name="Normal 7 2 2 2 2 2 6" xfId="5864" xr:uid="{00000000-0005-0000-0000-0000FF690000}"/>
    <cellStyle name="Normal 7 2 2 2 2 2 6 2" xfId="16686" xr:uid="{00000000-0005-0000-0000-0000006A0000}"/>
    <cellStyle name="Normal 7 2 2 2 2 2 6 2 2" xfId="38331" xr:uid="{00000000-0005-0000-0000-0000016A0000}"/>
    <cellStyle name="Normal 7 2 2 2 2 2 6 3" xfId="27509" xr:uid="{00000000-0005-0000-0000-0000026A0000}"/>
    <cellStyle name="Normal 7 2 2 2 2 2 7" xfId="11275" xr:uid="{00000000-0005-0000-0000-0000036A0000}"/>
    <cellStyle name="Normal 7 2 2 2 2 2 7 2" xfId="32920" xr:uid="{00000000-0005-0000-0000-0000046A0000}"/>
    <cellStyle name="Normal 7 2 2 2 2 2 8" xfId="22098" xr:uid="{00000000-0005-0000-0000-0000056A0000}"/>
    <cellStyle name="Normal 7 2 2 2 2 3" xfId="585" xr:uid="{00000000-0005-0000-0000-0000066A0000}"/>
    <cellStyle name="Normal 7 2 2 2 2 3 2" xfId="1034" xr:uid="{00000000-0005-0000-0000-0000076A0000}"/>
    <cellStyle name="Normal 7 2 2 2 2 3 2 2" xfId="2383" xr:uid="{00000000-0005-0000-0000-0000086A0000}"/>
    <cellStyle name="Normal 7 2 2 2 2 3 2 2 2" xfId="5081" xr:uid="{00000000-0005-0000-0000-0000096A0000}"/>
    <cellStyle name="Normal 7 2 2 2 2 3 2 2 2 2" xfId="10506" xr:uid="{00000000-0005-0000-0000-00000A6A0000}"/>
    <cellStyle name="Normal 7 2 2 2 2 3 2 2 2 2 2" xfId="21328" xr:uid="{00000000-0005-0000-0000-00000B6A0000}"/>
    <cellStyle name="Normal 7 2 2 2 2 3 2 2 2 2 2 2" xfId="42973" xr:uid="{00000000-0005-0000-0000-00000C6A0000}"/>
    <cellStyle name="Normal 7 2 2 2 2 3 2 2 2 2 3" xfId="32151" xr:uid="{00000000-0005-0000-0000-00000D6A0000}"/>
    <cellStyle name="Normal 7 2 2 2 2 3 2 2 2 3" xfId="15917" xr:uid="{00000000-0005-0000-0000-00000E6A0000}"/>
    <cellStyle name="Normal 7 2 2 2 2 3 2 2 2 3 2" xfId="37562" xr:uid="{00000000-0005-0000-0000-00000F6A0000}"/>
    <cellStyle name="Normal 7 2 2 2 2 3 2 2 2 4" xfId="26740" xr:uid="{00000000-0005-0000-0000-0000106A0000}"/>
    <cellStyle name="Normal 7 2 2 2 2 3 2 2 3" xfId="7810" xr:uid="{00000000-0005-0000-0000-0000116A0000}"/>
    <cellStyle name="Normal 7 2 2 2 2 3 2 2 3 2" xfId="18632" xr:uid="{00000000-0005-0000-0000-0000126A0000}"/>
    <cellStyle name="Normal 7 2 2 2 2 3 2 2 3 2 2" xfId="40277" xr:uid="{00000000-0005-0000-0000-0000136A0000}"/>
    <cellStyle name="Normal 7 2 2 2 2 3 2 2 3 3" xfId="29455" xr:uid="{00000000-0005-0000-0000-0000146A0000}"/>
    <cellStyle name="Normal 7 2 2 2 2 3 2 2 4" xfId="13221" xr:uid="{00000000-0005-0000-0000-0000156A0000}"/>
    <cellStyle name="Normal 7 2 2 2 2 3 2 2 4 2" xfId="34866" xr:uid="{00000000-0005-0000-0000-0000166A0000}"/>
    <cellStyle name="Normal 7 2 2 2 2 3 2 2 5" xfId="24044" xr:uid="{00000000-0005-0000-0000-0000176A0000}"/>
    <cellStyle name="Normal 7 2 2 2 2 3 2 3" xfId="3734" xr:uid="{00000000-0005-0000-0000-0000186A0000}"/>
    <cellStyle name="Normal 7 2 2 2 2 3 2 3 2" xfId="9159" xr:uid="{00000000-0005-0000-0000-0000196A0000}"/>
    <cellStyle name="Normal 7 2 2 2 2 3 2 3 2 2" xfId="19981" xr:uid="{00000000-0005-0000-0000-00001A6A0000}"/>
    <cellStyle name="Normal 7 2 2 2 2 3 2 3 2 2 2" xfId="41626" xr:uid="{00000000-0005-0000-0000-00001B6A0000}"/>
    <cellStyle name="Normal 7 2 2 2 2 3 2 3 2 3" xfId="30804" xr:uid="{00000000-0005-0000-0000-00001C6A0000}"/>
    <cellStyle name="Normal 7 2 2 2 2 3 2 3 3" xfId="14570" xr:uid="{00000000-0005-0000-0000-00001D6A0000}"/>
    <cellStyle name="Normal 7 2 2 2 2 3 2 3 3 2" xfId="36215" xr:uid="{00000000-0005-0000-0000-00001E6A0000}"/>
    <cellStyle name="Normal 7 2 2 2 2 3 2 3 4" xfId="25393" xr:uid="{00000000-0005-0000-0000-00001F6A0000}"/>
    <cellStyle name="Normal 7 2 2 2 2 3 2 4" xfId="6463" xr:uid="{00000000-0005-0000-0000-0000206A0000}"/>
    <cellStyle name="Normal 7 2 2 2 2 3 2 4 2" xfId="17285" xr:uid="{00000000-0005-0000-0000-0000216A0000}"/>
    <cellStyle name="Normal 7 2 2 2 2 3 2 4 2 2" xfId="38930" xr:uid="{00000000-0005-0000-0000-0000226A0000}"/>
    <cellStyle name="Normal 7 2 2 2 2 3 2 4 3" xfId="28108" xr:uid="{00000000-0005-0000-0000-0000236A0000}"/>
    <cellStyle name="Normal 7 2 2 2 2 3 2 5" xfId="11874" xr:uid="{00000000-0005-0000-0000-0000246A0000}"/>
    <cellStyle name="Normal 7 2 2 2 2 3 2 5 2" xfId="33519" xr:uid="{00000000-0005-0000-0000-0000256A0000}"/>
    <cellStyle name="Normal 7 2 2 2 2 3 2 6" xfId="22697" xr:uid="{00000000-0005-0000-0000-0000266A0000}"/>
    <cellStyle name="Normal 7 2 2 2 2 3 3" xfId="1483" xr:uid="{00000000-0005-0000-0000-0000276A0000}"/>
    <cellStyle name="Normal 7 2 2 2 2 3 3 2" xfId="2832" xr:uid="{00000000-0005-0000-0000-0000286A0000}"/>
    <cellStyle name="Normal 7 2 2 2 2 3 3 2 2" xfId="5530" xr:uid="{00000000-0005-0000-0000-0000296A0000}"/>
    <cellStyle name="Normal 7 2 2 2 2 3 3 2 2 2" xfId="10955" xr:uid="{00000000-0005-0000-0000-00002A6A0000}"/>
    <cellStyle name="Normal 7 2 2 2 2 3 3 2 2 2 2" xfId="21777" xr:uid="{00000000-0005-0000-0000-00002B6A0000}"/>
    <cellStyle name="Normal 7 2 2 2 2 3 3 2 2 2 2 2" xfId="43422" xr:uid="{00000000-0005-0000-0000-00002C6A0000}"/>
    <cellStyle name="Normal 7 2 2 2 2 3 3 2 2 2 3" xfId="32600" xr:uid="{00000000-0005-0000-0000-00002D6A0000}"/>
    <cellStyle name="Normal 7 2 2 2 2 3 3 2 2 3" xfId="16366" xr:uid="{00000000-0005-0000-0000-00002E6A0000}"/>
    <cellStyle name="Normal 7 2 2 2 2 3 3 2 2 3 2" xfId="38011" xr:uid="{00000000-0005-0000-0000-00002F6A0000}"/>
    <cellStyle name="Normal 7 2 2 2 2 3 3 2 2 4" xfId="27189" xr:uid="{00000000-0005-0000-0000-0000306A0000}"/>
    <cellStyle name="Normal 7 2 2 2 2 3 3 2 3" xfId="8259" xr:uid="{00000000-0005-0000-0000-0000316A0000}"/>
    <cellStyle name="Normal 7 2 2 2 2 3 3 2 3 2" xfId="19081" xr:uid="{00000000-0005-0000-0000-0000326A0000}"/>
    <cellStyle name="Normal 7 2 2 2 2 3 3 2 3 2 2" xfId="40726" xr:uid="{00000000-0005-0000-0000-0000336A0000}"/>
    <cellStyle name="Normal 7 2 2 2 2 3 3 2 3 3" xfId="29904" xr:uid="{00000000-0005-0000-0000-0000346A0000}"/>
    <cellStyle name="Normal 7 2 2 2 2 3 3 2 4" xfId="13670" xr:uid="{00000000-0005-0000-0000-0000356A0000}"/>
    <cellStyle name="Normal 7 2 2 2 2 3 3 2 4 2" xfId="35315" xr:uid="{00000000-0005-0000-0000-0000366A0000}"/>
    <cellStyle name="Normal 7 2 2 2 2 3 3 2 5" xfId="24493" xr:uid="{00000000-0005-0000-0000-0000376A0000}"/>
    <cellStyle name="Normal 7 2 2 2 2 3 3 3" xfId="4183" xr:uid="{00000000-0005-0000-0000-0000386A0000}"/>
    <cellStyle name="Normal 7 2 2 2 2 3 3 3 2" xfId="9608" xr:uid="{00000000-0005-0000-0000-0000396A0000}"/>
    <cellStyle name="Normal 7 2 2 2 2 3 3 3 2 2" xfId="20430" xr:uid="{00000000-0005-0000-0000-00003A6A0000}"/>
    <cellStyle name="Normal 7 2 2 2 2 3 3 3 2 2 2" xfId="42075" xr:uid="{00000000-0005-0000-0000-00003B6A0000}"/>
    <cellStyle name="Normal 7 2 2 2 2 3 3 3 2 3" xfId="31253" xr:uid="{00000000-0005-0000-0000-00003C6A0000}"/>
    <cellStyle name="Normal 7 2 2 2 2 3 3 3 3" xfId="15019" xr:uid="{00000000-0005-0000-0000-00003D6A0000}"/>
    <cellStyle name="Normal 7 2 2 2 2 3 3 3 3 2" xfId="36664" xr:uid="{00000000-0005-0000-0000-00003E6A0000}"/>
    <cellStyle name="Normal 7 2 2 2 2 3 3 3 4" xfId="25842" xr:uid="{00000000-0005-0000-0000-00003F6A0000}"/>
    <cellStyle name="Normal 7 2 2 2 2 3 3 4" xfId="6912" xr:uid="{00000000-0005-0000-0000-0000406A0000}"/>
    <cellStyle name="Normal 7 2 2 2 2 3 3 4 2" xfId="17734" xr:uid="{00000000-0005-0000-0000-0000416A0000}"/>
    <cellStyle name="Normal 7 2 2 2 2 3 3 4 2 2" xfId="39379" xr:uid="{00000000-0005-0000-0000-0000426A0000}"/>
    <cellStyle name="Normal 7 2 2 2 2 3 3 4 3" xfId="28557" xr:uid="{00000000-0005-0000-0000-0000436A0000}"/>
    <cellStyle name="Normal 7 2 2 2 2 3 3 5" xfId="12323" xr:uid="{00000000-0005-0000-0000-0000446A0000}"/>
    <cellStyle name="Normal 7 2 2 2 2 3 3 5 2" xfId="33968" xr:uid="{00000000-0005-0000-0000-0000456A0000}"/>
    <cellStyle name="Normal 7 2 2 2 2 3 3 6" xfId="23146" xr:uid="{00000000-0005-0000-0000-0000466A0000}"/>
    <cellStyle name="Normal 7 2 2 2 2 3 4" xfId="1934" xr:uid="{00000000-0005-0000-0000-0000476A0000}"/>
    <cellStyle name="Normal 7 2 2 2 2 3 4 2" xfId="4632" xr:uid="{00000000-0005-0000-0000-0000486A0000}"/>
    <cellStyle name="Normal 7 2 2 2 2 3 4 2 2" xfId="10057" xr:uid="{00000000-0005-0000-0000-0000496A0000}"/>
    <cellStyle name="Normal 7 2 2 2 2 3 4 2 2 2" xfId="20879" xr:uid="{00000000-0005-0000-0000-00004A6A0000}"/>
    <cellStyle name="Normal 7 2 2 2 2 3 4 2 2 2 2" xfId="42524" xr:uid="{00000000-0005-0000-0000-00004B6A0000}"/>
    <cellStyle name="Normal 7 2 2 2 2 3 4 2 2 3" xfId="31702" xr:uid="{00000000-0005-0000-0000-00004C6A0000}"/>
    <cellStyle name="Normal 7 2 2 2 2 3 4 2 3" xfId="15468" xr:uid="{00000000-0005-0000-0000-00004D6A0000}"/>
    <cellStyle name="Normal 7 2 2 2 2 3 4 2 3 2" xfId="37113" xr:uid="{00000000-0005-0000-0000-00004E6A0000}"/>
    <cellStyle name="Normal 7 2 2 2 2 3 4 2 4" xfId="26291" xr:uid="{00000000-0005-0000-0000-00004F6A0000}"/>
    <cellStyle name="Normal 7 2 2 2 2 3 4 3" xfId="7361" xr:uid="{00000000-0005-0000-0000-0000506A0000}"/>
    <cellStyle name="Normal 7 2 2 2 2 3 4 3 2" xfId="18183" xr:uid="{00000000-0005-0000-0000-0000516A0000}"/>
    <cellStyle name="Normal 7 2 2 2 2 3 4 3 2 2" xfId="39828" xr:uid="{00000000-0005-0000-0000-0000526A0000}"/>
    <cellStyle name="Normal 7 2 2 2 2 3 4 3 3" xfId="29006" xr:uid="{00000000-0005-0000-0000-0000536A0000}"/>
    <cellStyle name="Normal 7 2 2 2 2 3 4 4" xfId="12772" xr:uid="{00000000-0005-0000-0000-0000546A0000}"/>
    <cellStyle name="Normal 7 2 2 2 2 3 4 4 2" xfId="34417" xr:uid="{00000000-0005-0000-0000-0000556A0000}"/>
    <cellStyle name="Normal 7 2 2 2 2 3 4 5" xfId="23595" xr:uid="{00000000-0005-0000-0000-0000566A0000}"/>
    <cellStyle name="Normal 7 2 2 2 2 3 5" xfId="3285" xr:uid="{00000000-0005-0000-0000-0000576A0000}"/>
    <cellStyle name="Normal 7 2 2 2 2 3 5 2" xfId="8710" xr:uid="{00000000-0005-0000-0000-0000586A0000}"/>
    <cellStyle name="Normal 7 2 2 2 2 3 5 2 2" xfId="19532" xr:uid="{00000000-0005-0000-0000-0000596A0000}"/>
    <cellStyle name="Normal 7 2 2 2 2 3 5 2 2 2" xfId="41177" xr:uid="{00000000-0005-0000-0000-00005A6A0000}"/>
    <cellStyle name="Normal 7 2 2 2 2 3 5 2 3" xfId="30355" xr:uid="{00000000-0005-0000-0000-00005B6A0000}"/>
    <cellStyle name="Normal 7 2 2 2 2 3 5 3" xfId="14121" xr:uid="{00000000-0005-0000-0000-00005C6A0000}"/>
    <cellStyle name="Normal 7 2 2 2 2 3 5 3 2" xfId="35766" xr:uid="{00000000-0005-0000-0000-00005D6A0000}"/>
    <cellStyle name="Normal 7 2 2 2 2 3 5 4" xfId="24944" xr:uid="{00000000-0005-0000-0000-00005E6A0000}"/>
    <cellStyle name="Normal 7 2 2 2 2 3 6" xfId="6014" xr:uid="{00000000-0005-0000-0000-00005F6A0000}"/>
    <cellStyle name="Normal 7 2 2 2 2 3 6 2" xfId="16836" xr:uid="{00000000-0005-0000-0000-0000606A0000}"/>
    <cellStyle name="Normal 7 2 2 2 2 3 6 2 2" xfId="38481" xr:uid="{00000000-0005-0000-0000-0000616A0000}"/>
    <cellStyle name="Normal 7 2 2 2 2 3 6 3" xfId="27659" xr:uid="{00000000-0005-0000-0000-0000626A0000}"/>
    <cellStyle name="Normal 7 2 2 2 2 3 7" xfId="11425" xr:uid="{00000000-0005-0000-0000-0000636A0000}"/>
    <cellStyle name="Normal 7 2 2 2 2 3 7 2" xfId="33070" xr:uid="{00000000-0005-0000-0000-0000646A0000}"/>
    <cellStyle name="Normal 7 2 2 2 2 3 8" xfId="22248" xr:uid="{00000000-0005-0000-0000-0000656A0000}"/>
    <cellStyle name="Normal 7 2 2 2 2 4" xfId="735" xr:uid="{00000000-0005-0000-0000-0000666A0000}"/>
    <cellStyle name="Normal 7 2 2 2 2 4 2" xfId="2084" xr:uid="{00000000-0005-0000-0000-0000676A0000}"/>
    <cellStyle name="Normal 7 2 2 2 2 4 2 2" xfId="4782" xr:uid="{00000000-0005-0000-0000-0000686A0000}"/>
    <cellStyle name="Normal 7 2 2 2 2 4 2 2 2" xfId="10207" xr:uid="{00000000-0005-0000-0000-0000696A0000}"/>
    <cellStyle name="Normal 7 2 2 2 2 4 2 2 2 2" xfId="21029" xr:uid="{00000000-0005-0000-0000-00006A6A0000}"/>
    <cellStyle name="Normal 7 2 2 2 2 4 2 2 2 2 2" xfId="42674" xr:uid="{00000000-0005-0000-0000-00006B6A0000}"/>
    <cellStyle name="Normal 7 2 2 2 2 4 2 2 2 3" xfId="31852" xr:uid="{00000000-0005-0000-0000-00006C6A0000}"/>
    <cellStyle name="Normal 7 2 2 2 2 4 2 2 3" xfId="15618" xr:uid="{00000000-0005-0000-0000-00006D6A0000}"/>
    <cellStyle name="Normal 7 2 2 2 2 4 2 2 3 2" xfId="37263" xr:uid="{00000000-0005-0000-0000-00006E6A0000}"/>
    <cellStyle name="Normal 7 2 2 2 2 4 2 2 4" xfId="26441" xr:uid="{00000000-0005-0000-0000-00006F6A0000}"/>
    <cellStyle name="Normal 7 2 2 2 2 4 2 3" xfId="7511" xr:uid="{00000000-0005-0000-0000-0000706A0000}"/>
    <cellStyle name="Normal 7 2 2 2 2 4 2 3 2" xfId="18333" xr:uid="{00000000-0005-0000-0000-0000716A0000}"/>
    <cellStyle name="Normal 7 2 2 2 2 4 2 3 2 2" xfId="39978" xr:uid="{00000000-0005-0000-0000-0000726A0000}"/>
    <cellStyle name="Normal 7 2 2 2 2 4 2 3 3" xfId="29156" xr:uid="{00000000-0005-0000-0000-0000736A0000}"/>
    <cellStyle name="Normal 7 2 2 2 2 4 2 4" xfId="12922" xr:uid="{00000000-0005-0000-0000-0000746A0000}"/>
    <cellStyle name="Normal 7 2 2 2 2 4 2 4 2" xfId="34567" xr:uid="{00000000-0005-0000-0000-0000756A0000}"/>
    <cellStyle name="Normal 7 2 2 2 2 4 2 5" xfId="23745" xr:uid="{00000000-0005-0000-0000-0000766A0000}"/>
    <cellStyle name="Normal 7 2 2 2 2 4 3" xfId="3435" xr:uid="{00000000-0005-0000-0000-0000776A0000}"/>
    <cellStyle name="Normal 7 2 2 2 2 4 3 2" xfId="8860" xr:uid="{00000000-0005-0000-0000-0000786A0000}"/>
    <cellStyle name="Normal 7 2 2 2 2 4 3 2 2" xfId="19682" xr:uid="{00000000-0005-0000-0000-0000796A0000}"/>
    <cellStyle name="Normal 7 2 2 2 2 4 3 2 2 2" xfId="41327" xr:uid="{00000000-0005-0000-0000-00007A6A0000}"/>
    <cellStyle name="Normal 7 2 2 2 2 4 3 2 3" xfId="30505" xr:uid="{00000000-0005-0000-0000-00007B6A0000}"/>
    <cellStyle name="Normal 7 2 2 2 2 4 3 3" xfId="14271" xr:uid="{00000000-0005-0000-0000-00007C6A0000}"/>
    <cellStyle name="Normal 7 2 2 2 2 4 3 3 2" xfId="35916" xr:uid="{00000000-0005-0000-0000-00007D6A0000}"/>
    <cellStyle name="Normal 7 2 2 2 2 4 3 4" xfId="25094" xr:uid="{00000000-0005-0000-0000-00007E6A0000}"/>
    <cellStyle name="Normal 7 2 2 2 2 4 4" xfId="6164" xr:uid="{00000000-0005-0000-0000-00007F6A0000}"/>
    <cellStyle name="Normal 7 2 2 2 2 4 4 2" xfId="16986" xr:uid="{00000000-0005-0000-0000-0000806A0000}"/>
    <cellStyle name="Normal 7 2 2 2 2 4 4 2 2" xfId="38631" xr:uid="{00000000-0005-0000-0000-0000816A0000}"/>
    <cellStyle name="Normal 7 2 2 2 2 4 4 3" xfId="27809" xr:uid="{00000000-0005-0000-0000-0000826A0000}"/>
    <cellStyle name="Normal 7 2 2 2 2 4 5" xfId="11575" xr:uid="{00000000-0005-0000-0000-0000836A0000}"/>
    <cellStyle name="Normal 7 2 2 2 2 4 5 2" xfId="33220" xr:uid="{00000000-0005-0000-0000-0000846A0000}"/>
    <cellStyle name="Normal 7 2 2 2 2 4 6" xfId="22398" xr:uid="{00000000-0005-0000-0000-0000856A0000}"/>
    <cellStyle name="Normal 7 2 2 2 2 5" xfId="1184" xr:uid="{00000000-0005-0000-0000-0000866A0000}"/>
    <cellStyle name="Normal 7 2 2 2 2 5 2" xfId="2533" xr:uid="{00000000-0005-0000-0000-0000876A0000}"/>
    <cellStyle name="Normal 7 2 2 2 2 5 2 2" xfId="5231" xr:uid="{00000000-0005-0000-0000-0000886A0000}"/>
    <cellStyle name="Normal 7 2 2 2 2 5 2 2 2" xfId="10656" xr:uid="{00000000-0005-0000-0000-0000896A0000}"/>
    <cellStyle name="Normal 7 2 2 2 2 5 2 2 2 2" xfId="21478" xr:uid="{00000000-0005-0000-0000-00008A6A0000}"/>
    <cellStyle name="Normal 7 2 2 2 2 5 2 2 2 2 2" xfId="43123" xr:uid="{00000000-0005-0000-0000-00008B6A0000}"/>
    <cellStyle name="Normal 7 2 2 2 2 5 2 2 2 3" xfId="32301" xr:uid="{00000000-0005-0000-0000-00008C6A0000}"/>
    <cellStyle name="Normal 7 2 2 2 2 5 2 2 3" xfId="16067" xr:uid="{00000000-0005-0000-0000-00008D6A0000}"/>
    <cellStyle name="Normal 7 2 2 2 2 5 2 2 3 2" xfId="37712" xr:uid="{00000000-0005-0000-0000-00008E6A0000}"/>
    <cellStyle name="Normal 7 2 2 2 2 5 2 2 4" xfId="26890" xr:uid="{00000000-0005-0000-0000-00008F6A0000}"/>
    <cellStyle name="Normal 7 2 2 2 2 5 2 3" xfId="7960" xr:uid="{00000000-0005-0000-0000-0000906A0000}"/>
    <cellStyle name="Normal 7 2 2 2 2 5 2 3 2" xfId="18782" xr:uid="{00000000-0005-0000-0000-0000916A0000}"/>
    <cellStyle name="Normal 7 2 2 2 2 5 2 3 2 2" xfId="40427" xr:uid="{00000000-0005-0000-0000-0000926A0000}"/>
    <cellStyle name="Normal 7 2 2 2 2 5 2 3 3" xfId="29605" xr:uid="{00000000-0005-0000-0000-0000936A0000}"/>
    <cellStyle name="Normal 7 2 2 2 2 5 2 4" xfId="13371" xr:uid="{00000000-0005-0000-0000-0000946A0000}"/>
    <cellStyle name="Normal 7 2 2 2 2 5 2 4 2" xfId="35016" xr:uid="{00000000-0005-0000-0000-0000956A0000}"/>
    <cellStyle name="Normal 7 2 2 2 2 5 2 5" xfId="24194" xr:uid="{00000000-0005-0000-0000-0000966A0000}"/>
    <cellStyle name="Normal 7 2 2 2 2 5 3" xfId="3884" xr:uid="{00000000-0005-0000-0000-0000976A0000}"/>
    <cellStyle name="Normal 7 2 2 2 2 5 3 2" xfId="9309" xr:uid="{00000000-0005-0000-0000-0000986A0000}"/>
    <cellStyle name="Normal 7 2 2 2 2 5 3 2 2" xfId="20131" xr:uid="{00000000-0005-0000-0000-0000996A0000}"/>
    <cellStyle name="Normal 7 2 2 2 2 5 3 2 2 2" xfId="41776" xr:uid="{00000000-0005-0000-0000-00009A6A0000}"/>
    <cellStyle name="Normal 7 2 2 2 2 5 3 2 3" xfId="30954" xr:uid="{00000000-0005-0000-0000-00009B6A0000}"/>
    <cellStyle name="Normal 7 2 2 2 2 5 3 3" xfId="14720" xr:uid="{00000000-0005-0000-0000-00009C6A0000}"/>
    <cellStyle name="Normal 7 2 2 2 2 5 3 3 2" xfId="36365" xr:uid="{00000000-0005-0000-0000-00009D6A0000}"/>
    <cellStyle name="Normal 7 2 2 2 2 5 3 4" xfId="25543" xr:uid="{00000000-0005-0000-0000-00009E6A0000}"/>
    <cellStyle name="Normal 7 2 2 2 2 5 4" xfId="6613" xr:uid="{00000000-0005-0000-0000-00009F6A0000}"/>
    <cellStyle name="Normal 7 2 2 2 2 5 4 2" xfId="17435" xr:uid="{00000000-0005-0000-0000-0000A06A0000}"/>
    <cellStyle name="Normal 7 2 2 2 2 5 4 2 2" xfId="39080" xr:uid="{00000000-0005-0000-0000-0000A16A0000}"/>
    <cellStyle name="Normal 7 2 2 2 2 5 4 3" xfId="28258" xr:uid="{00000000-0005-0000-0000-0000A26A0000}"/>
    <cellStyle name="Normal 7 2 2 2 2 5 5" xfId="12024" xr:uid="{00000000-0005-0000-0000-0000A36A0000}"/>
    <cellStyle name="Normal 7 2 2 2 2 5 5 2" xfId="33669" xr:uid="{00000000-0005-0000-0000-0000A46A0000}"/>
    <cellStyle name="Normal 7 2 2 2 2 5 6" xfId="22847" xr:uid="{00000000-0005-0000-0000-0000A56A0000}"/>
    <cellStyle name="Normal 7 2 2 2 2 6" xfId="1635" xr:uid="{00000000-0005-0000-0000-0000A66A0000}"/>
    <cellStyle name="Normal 7 2 2 2 2 6 2" xfId="4333" xr:uid="{00000000-0005-0000-0000-0000A76A0000}"/>
    <cellStyle name="Normal 7 2 2 2 2 6 2 2" xfId="9758" xr:uid="{00000000-0005-0000-0000-0000A86A0000}"/>
    <cellStyle name="Normal 7 2 2 2 2 6 2 2 2" xfId="20580" xr:uid="{00000000-0005-0000-0000-0000A96A0000}"/>
    <cellStyle name="Normal 7 2 2 2 2 6 2 2 2 2" xfId="42225" xr:uid="{00000000-0005-0000-0000-0000AA6A0000}"/>
    <cellStyle name="Normal 7 2 2 2 2 6 2 2 3" xfId="31403" xr:uid="{00000000-0005-0000-0000-0000AB6A0000}"/>
    <cellStyle name="Normal 7 2 2 2 2 6 2 3" xfId="15169" xr:uid="{00000000-0005-0000-0000-0000AC6A0000}"/>
    <cellStyle name="Normal 7 2 2 2 2 6 2 3 2" xfId="36814" xr:uid="{00000000-0005-0000-0000-0000AD6A0000}"/>
    <cellStyle name="Normal 7 2 2 2 2 6 2 4" xfId="25992" xr:uid="{00000000-0005-0000-0000-0000AE6A0000}"/>
    <cellStyle name="Normal 7 2 2 2 2 6 3" xfId="7062" xr:uid="{00000000-0005-0000-0000-0000AF6A0000}"/>
    <cellStyle name="Normal 7 2 2 2 2 6 3 2" xfId="17884" xr:uid="{00000000-0005-0000-0000-0000B06A0000}"/>
    <cellStyle name="Normal 7 2 2 2 2 6 3 2 2" xfId="39529" xr:uid="{00000000-0005-0000-0000-0000B16A0000}"/>
    <cellStyle name="Normal 7 2 2 2 2 6 3 3" xfId="28707" xr:uid="{00000000-0005-0000-0000-0000B26A0000}"/>
    <cellStyle name="Normal 7 2 2 2 2 6 4" xfId="12473" xr:uid="{00000000-0005-0000-0000-0000B36A0000}"/>
    <cellStyle name="Normal 7 2 2 2 2 6 4 2" xfId="34118" xr:uid="{00000000-0005-0000-0000-0000B46A0000}"/>
    <cellStyle name="Normal 7 2 2 2 2 6 5" xfId="23296" xr:uid="{00000000-0005-0000-0000-0000B56A0000}"/>
    <cellStyle name="Normal 7 2 2 2 2 7" xfId="2986" xr:uid="{00000000-0005-0000-0000-0000B66A0000}"/>
    <cellStyle name="Normal 7 2 2 2 2 7 2" xfId="8411" xr:uid="{00000000-0005-0000-0000-0000B76A0000}"/>
    <cellStyle name="Normal 7 2 2 2 2 7 2 2" xfId="19233" xr:uid="{00000000-0005-0000-0000-0000B86A0000}"/>
    <cellStyle name="Normal 7 2 2 2 2 7 2 2 2" xfId="40878" xr:uid="{00000000-0005-0000-0000-0000B96A0000}"/>
    <cellStyle name="Normal 7 2 2 2 2 7 2 3" xfId="30056" xr:uid="{00000000-0005-0000-0000-0000BA6A0000}"/>
    <cellStyle name="Normal 7 2 2 2 2 7 3" xfId="13822" xr:uid="{00000000-0005-0000-0000-0000BB6A0000}"/>
    <cellStyle name="Normal 7 2 2 2 2 7 3 2" xfId="35467" xr:uid="{00000000-0005-0000-0000-0000BC6A0000}"/>
    <cellStyle name="Normal 7 2 2 2 2 7 4" xfId="24645" xr:uid="{00000000-0005-0000-0000-0000BD6A0000}"/>
    <cellStyle name="Normal 7 2 2 2 2 8" xfId="5715" xr:uid="{00000000-0005-0000-0000-0000BE6A0000}"/>
    <cellStyle name="Normal 7 2 2 2 2 8 2" xfId="16537" xr:uid="{00000000-0005-0000-0000-0000BF6A0000}"/>
    <cellStyle name="Normal 7 2 2 2 2 8 2 2" xfId="38182" xr:uid="{00000000-0005-0000-0000-0000C06A0000}"/>
    <cellStyle name="Normal 7 2 2 2 2 8 3" xfId="27360" xr:uid="{00000000-0005-0000-0000-0000C16A0000}"/>
    <cellStyle name="Normal 7 2 2 2 2 9" xfId="11126" xr:uid="{00000000-0005-0000-0000-0000C26A0000}"/>
    <cellStyle name="Normal 7 2 2 2 2 9 2" xfId="32771" xr:uid="{00000000-0005-0000-0000-0000C36A0000}"/>
    <cellStyle name="Normal 7 2 2 2 3" xfId="434" xr:uid="{00000000-0005-0000-0000-0000C46A0000}"/>
    <cellStyle name="Normal 7 2 2 2 3 2" xfId="883" xr:uid="{00000000-0005-0000-0000-0000C56A0000}"/>
    <cellStyle name="Normal 7 2 2 2 3 2 2" xfId="2232" xr:uid="{00000000-0005-0000-0000-0000C66A0000}"/>
    <cellStyle name="Normal 7 2 2 2 3 2 2 2" xfId="4930" xr:uid="{00000000-0005-0000-0000-0000C76A0000}"/>
    <cellStyle name="Normal 7 2 2 2 3 2 2 2 2" xfId="10355" xr:uid="{00000000-0005-0000-0000-0000C86A0000}"/>
    <cellStyle name="Normal 7 2 2 2 3 2 2 2 2 2" xfId="21177" xr:uid="{00000000-0005-0000-0000-0000C96A0000}"/>
    <cellStyle name="Normal 7 2 2 2 3 2 2 2 2 2 2" xfId="42822" xr:uid="{00000000-0005-0000-0000-0000CA6A0000}"/>
    <cellStyle name="Normal 7 2 2 2 3 2 2 2 2 3" xfId="32000" xr:uid="{00000000-0005-0000-0000-0000CB6A0000}"/>
    <cellStyle name="Normal 7 2 2 2 3 2 2 2 3" xfId="15766" xr:uid="{00000000-0005-0000-0000-0000CC6A0000}"/>
    <cellStyle name="Normal 7 2 2 2 3 2 2 2 3 2" xfId="37411" xr:uid="{00000000-0005-0000-0000-0000CD6A0000}"/>
    <cellStyle name="Normal 7 2 2 2 3 2 2 2 4" xfId="26589" xr:uid="{00000000-0005-0000-0000-0000CE6A0000}"/>
    <cellStyle name="Normal 7 2 2 2 3 2 2 3" xfId="7659" xr:uid="{00000000-0005-0000-0000-0000CF6A0000}"/>
    <cellStyle name="Normal 7 2 2 2 3 2 2 3 2" xfId="18481" xr:uid="{00000000-0005-0000-0000-0000D06A0000}"/>
    <cellStyle name="Normal 7 2 2 2 3 2 2 3 2 2" xfId="40126" xr:uid="{00000000-0005-0000-0000-0000D16A0000}"/>
    <cellStyle name="Normal 7 2 2 2 3 2 2 3 3" xfId="29304" xr:uid="{00000000-0005-0000-0000-0000D26A0000}"/>
    <cellStyle name="Normal 7 2 2 2 3 2 2 4" xfId="13070" xr:uid="{00000000-0005-0000-0000-0000D36A0000}"/>
    <cellStyle name="Normal 7 2 2 2 3 2 2 4 2" xfId="34715" xr:uid="{00000000-0005-0000-0000-0000D46A0000}"/>
    <cellStyle name="Normal 7 2 2 2 3 2 2 5" xfId="23893" xr:uid="{00000000-0005-0000-0000-0000D56A0000}"/>
    <cellStyle name="Normal 7 2 2 2 3 2 3" xfId="3583" xr:uid="{00000000-0005-0000-0000-0000D66A0000}"/>
    <cellStyle name="Normal 7 2 2 2 3 2 3 2" xfId="9008" xr:uid="{00000000-0005-0000-0000-0000D76A0000}"/>
    <cellStyle name="Normal 7 2 2 2 3 2 3 2 2" xfId="19830" xr:uid="{00000000-0005-0000-0000-0000D86A0000}"/>
    <cellStyle name="Normal 7 2 2 2 3 2 3 2 2 2" xfId="41475" xr:uid="{00000000-0005-0000-0000-0000D96A0000}"/>
    <cellStyle name="Normal 7 2 2 2 3 2 3 2 3" xfId="30653" xr:uid="{00000000-0005-0000-0000-0000DA6A0000}"/>
    <cellStyle name="Normal 7 2 2 2 3 2 3 3" xfId="14419" xr:uid="{00000000-0005-0000-0000-0000DB6A0000}"/>
    <cellStyle name="Normal 7 2 2 2 3 2 3 3 2" xfId="36064" xr:uid="{00000000-0005-0000-0000-0000DC6A0000}"/>
    <cellStyle name="Normal 7 2 2 2 3 2 3 4" xfId="25242" xr:uid="{00000000-0005-0000-0000-0000DD6A0000}"/>
    <cellStyle name="Normal 7 2 2 2 3 2 4" xfId="6312" xr:uid="{00000000-0005-0000-0000-0000DE6A0000}"/>
    <cellStyle name="Normal 7 2 2 2 3 2 4 2" xfId="17134" xr:uid="{00000000-0005-0000-0000-0000DF6A0000}"/>
    <cellStyle name="Normal 7 2 2 2 3 2 4 2 2" xfId="38779" xr:uid="{00000000-0005-0000-0000-0000E06A0000}"/>
    <cellStyle name="Normal 7 2 2 2 3 2 4 3" xfId="27957" xr:uid="{00000000-0005-0000-0000-0000E16A0000}"/>
    <cellStyle name="Normal 7 2 2 2 3 2 5" xfId="11723" xr:uid="{00000000-0005-0000-0000-0000E26A0000}"/>
    <cellStyle name="Normal 7 2 2 2 3 2 5 2" xfId="33368" xr:uid="{00000000-0005-0000-0000-0000E36A0000}"/>
    <cellStyle name="Normal 7 2 2 2 3 2 6" xfId="22546" xr:uid="{00000000-0005-0000-0000-0000E46A0000}"/>
    <cellStyle name="Normal 7 2 2 2 3 3" xfId="1332" xr:uid="{00000000-0005-0000-0000-0000E56A0000}"/>
    <cellStyle name="Normal 7 2 2 2 3 3 2" xfId="2681" xr:uid="{00000000-0005-0000-0000-0000E66A0000}"/>
    <cellStyle name="Normal 7 2 2 2 3 3 2 2" xfId="5379" xr:uid="{00000000-0005-0000-0000-0000E76A0000}"/>
    <cellStyle name="Normal 7 2 2 2 3 3 2 2 2" xfId="10804" xr:uid="{00000000-0005-0000-0000-0000E86A0000}"/>
    <cellStyle name="Normal 7 2 2 2 3 3 2 2 2 2" xfId="21626" xr:uid="{00000000-0005-0000-0000-0000E96A0000}"/>
    <cellStyle name="Normal 7 2 2 2 3 3 2 2 2 2 2" xfId="43271" xr:uid="{00000000-0005-0000-0000-0000EA6A0000}"/>
    <cellStyle name="Normal 7 2 2 2 3 3 2 2 2 3" xfId="32449" xr:uid="{00000000-0005-0000-0000-0000EB6A0000}"/>
    <cellStyle name="Normal 7 2 2 2 3 3 2 2 3" xfId="16215" xr:uid="{00000000-0005-0000-0000-0000EC6A0000}"/>
    <cellStyle name="Normal 7 2 2 2 3 3 2 2 3 2" xfId="37860" xr:uid="{00000000-0005-0000-0000-0000ED6A0000}"/>
    <cellStyle name="Normal 7 2 2 2 3 3 2 2 4" xfId="27038" xr:uid="{00000000-0005-0000-0000-0000EE6A0000}"/>
    <cellStyle name="Normal 7 2 2 2 3 3 2 3" xfId="8108" xr:uid="{00000000-0005-0000-0000-0000EF6A0000}"/>
    <cellStyle name="Normal 7 2 2 2 3 3 2 3 2" xfId="18930" xr:uid="{00000000-0005-0000-0000-0000F06A0000}"/>
    <cellStyle name="Normal 7 2 2 2 3 3 2 3 2 2" xfId="40575" xr:uid="{00000000-0005-0000-0000-0000F16A0000}"/>
    <cellStyle name="Normal 7 2 2 2 3 3 2 3 3" xfId="29753" xr:uid="{00000000-0005-0000-0000-0000F26A0000}"/>
    <cellStyle name="Normal 7 2 2 2 3 3 2 4" xfId="13519" xr:uid="{00000000-0005-0000-0000-0000F36A0000}"/>
    <cellStyle name="Normal 7 2 2 2 3 3 2 4 2" xfId="35164" xr:uid="{00000000-0005-0000-0000-0000F46A0000}"/>
    <cellStyle name="Normal 7 2 2 2 3 3 2 5" xfId="24342" xr:uid="{00000000-0005-0000-0000-0000F56A0000}"/>
    <cellStyle name="Normal 7 2 2 2 3 3 3" xfId="4032" xr:uid="{00000000-0005-0000-0000-0000F66A0000}"/>
    <cellStyle name="Normal 7 2 2 2 3 3 3 2" xfId="9457" xr:uid="{00000000-0005-0000-0000-0000F76A0000}"/>
    <cellStyle name="Normal 7 2 2 2 3 3 3 2 2" xfId="20279" xr:uid="{00000000-0005-0000-0000-0000F86A0000}"/>
    <cellStyle name="Normal 7 2 2 2 3 3 3 2 2 2" xfId="41924" xr:uid="{00000000-0005-0000-0000-0000F96A0000}"/>
    <cellStyle name="Normal 7 2 2 2 3 3 3 2 3" xfId="31102" xr:uid="{00000000-0005-0000-0000-0000FA6A0000}"/>
    <cellStyle name="Normal 7 2 2 2 3 3 3 3" xfId="14868" xr:uid="{00000000-0005-0000-0000-0000FB6A0000}"/>
    <cellStyle name="Normal 7 2 2 2 3 3 3 3 2" xfId="36513" xr:uid="{00000000-0005-0000-0000-0000FC6A0000}"/>
    <cellStyle name="Normal 7 2 2 2 3 3 3 4" xfId="25691" xr:uid="{00000000-0005-0000-0000-0000FD6A0000}"/>
    <cellStyle name="Normal 7 2 2 2 3 3 4" xfId="6761" xr:uid="{00000000-0005-0000-0000-0000FE6A0000}"/>
    <cellStyle name="Normal 7 2 2 2 3 3 4 2" xfId="17583" xr:uid="{00000000-0005-0000-0000-0000FF6A0000}"/>
    <cellStyle name="Normal 7 2 2 2 3 3 4 2 2" xfId="39228" xr:uid="{00000000-0005-0000-0000-0000006B0000}"/>
    <cellStyle name="Normal 7 2 2 2 3 3 4 3" xfId="28406" xr:uid="{00000000-0005-0000-0000-0000016B0000}"/>
    <cellStyle name="Normal 7 2 2 2 3 3 5" xfId="12172" xr:uid="{00000000-0005-0000-0000-0000026B0000}"/>
    <cellStyle name="Normal 7 2 2 2 3 3 5 2" xfId="33817" xr:uid="{00000000-0005-0000-0000-0000036B0000}"/>
    <cellStyle name="Normal 7 2 2 2 3 3 6" xfId="22995" xr:uid="{00000000-0005-0000-0000-0000046B0000}"/>
    <cellStyle name="Normal 7 2 2 2 3 4" xfId="1783" xr:uid="{00000000-0005-0000-0000-0000056B0000}"/>
    <cellStyle name="Normal 7 2 2 2 3 4 2" xfId="4481" xr:uid="{00000000-0005-0000-0000-0000066B0000}"/>
    <cellStyle name="Normal 7 2 2 2 3 4 2 2" xfId="9906" xr:uid="{00000000-0005-0000-0000-0000076B0000}"/>
    <cellStyle name="Normal 7 2 2 2 3 4 2 2 2" xfId="20728" xr:uid="{00000000-0005-0000-0000-0000086B0000}"/>
    <cellStyle name="Normal 7 2 2 2 3 4 2 2 2 2" xfId="42373" xr:uid="{00000000-0005-0000-0000-0000096B0000}"/>
    <cellStyle name="Normal 7 2 2 2 3 4 2 2 3" xfId="31551" xr:uid="{00000000-0005-0000-0000-00000A6B0000}"/>
    <cellStyle name="Normal 7 2 2 2 3 4 2 3" xfId="15317" xr:uid="{00000000-0005-0000-0000-00000B6B0000}"/>
    <cellStyle name="Normal 7 2 2 2 3 4 2 3 2" xfId="36962" xr:uid="{00000000-0005-0000-0000-00000C6B0000}"/>
    <cellStyle name="Normal 7 2 2 2 3 4 2 4" xfId="26140" xr:uid="{00000000-0005-0000-0000-00000D6B0000}"/>
    <cellStyle name="Normal 7 2 2 2 3 4 3" xfId="7210" xr:uid="{00000000-0005-0000-0000-00000E6B0000}"/>
    <cellStyle name="Normal 7 2 2 2 3 4 3 2" xfId="18032" xr:uid="{00000000-0005-0000-0000-00000F6B0000}"/>
    <cellStyle name="Normal 7 2 2 2 3 4 3 2 2" xfId="39677" xr:uid="{00000000-0005-0000-0000-0000106B0000}"/>
    <cellStyle name="Normal 7 2 2 2 3 4 3 3" xfId="28855" xr:uid="{00000000-0005-0000-0000-0000116B0000}"/>
    <cellStyle name="Normal 7 2 2 2 3 4 4" xfId="12621" xr:uid="{00000000-0005-0000-0000-0000126B0000}"/>
    <cellStyle name="Normal 7 2 2 2 3 4 4 2" xfId="34266" xr:uid="{00000000-0005-0000-0000-0000136B0000}"/>
    <cellStyle name="Normal 7 2 2 2 3 4 5" xfId="23444" xr:uid="{00000000-0005-0000-0000-0000146B0000}"/>
    <cellStyle name="Normal 7 2 2 2 3 5" xfId="3134" xr:uid="{00000000-0005-0000-0000-0000156B0000}"/>
    <cellStyle name="Normal 7 2 2 2 3 5 2" xfId="8559" xr:uid="{00000000-0005-0000-0000-0000166B0000}"/>
    <cellStyle name="Normal 7 2 2 2 3 5 2 2" xfId="19381" xr:uid="{00000000-0005-0000-0000-0000176B0000}"/>
    <cellStyle name="Normal 7 2 2 2 3 5 2 2 2" xfId="41026" xr:uid="{00000000-0005-0000-0000-0000186B0000}"/>
    <cellStyle name="Normal 7 2 2 2 3 5 2 3" xfId="30204" xr:uid="{00000000-0005-0000-0000-0000196B0000}"/>
    <cellStyle name="Normal 7 2 2 2 3 5 3" xfId="13970" xr:uid="{00000000-0005-0000-0000-00001A6B0000}"/>
    <cellStyle name="Normal 7 2 2 2 3 5 3 2" xfId="35615" xr:uid="{00000000-0005-0000-0000-00001B6B0000}"/>
    <cellStyle name="Normal 7 2 2 2 3 5 4" xfId="24793" xr:uid="{00000000-0005-0000-0000-00001C6B0000}"/>
    <cellStyle name="Normal 7 2 2 2 3 6" xfId="5863" xr:uid="{00000000-0005-0000-0000-00001D6B0000}"/>
    <cellStyle name="Normal 7 2 2 2 3 6 2" xfId="16685" xr:uid="{00000000-0005-0000-0000-00001E6B0000}"/>
    <cellStyle name="Normal 7 2 2 2 3 6 2 2" xfId="38330" xr:uid="{00000000-0005-0000-0000-00001F6B0000}"/>
    <cellStyle name="Normal 7 2 2 2 3 6 3" xfId="27508" xr:uid="{00000000-0005-0000-0000-0000206B0000}"/>
    <cellStyle name="Normal 7 2 2 2 3 7" xfId="11274" xr:uid="{00000000-0005-0000-0000-0000216B0000}"/>
    <cellStyle name="Normal 7 2 2 2 3 7 2" xfId="32919" xr:uid="{00000000-0005-0000-0000-0000226B0000}"/>
    <cellStyle name="Normal 7 2 2 2 3 8" xfId="22097" xr:uid="{00000000-0005-0000-0000-0000236B0000}"/>
    <cellStyle name="Normal 7 2 2 2 4" xfId="584" xr:uid="{00000000-0005-0000-0000-0000246B0000}"/>
    <cellStyle name="Normal 7 2 2 2 4 2" xfId="1033" xr:uid="{00000000-0005-0000-0000-0000256B0000}"/>
    <cellStyle name="Normal 7 2 2 2 4 2 2" xfId="2382" xr:uid="{00000000-0005-0000-0000-0000266B0000}"/>
    <cellStyle name="Normal 7 2 2 2 4 2 2 2" xfId="5080" xr:uid="{00000000-0005-0000-0000-0000276B0000}"/>
    <cellStyle name="Normal 7 2 2 2 4 2 2 2 2" xfId="10505" xr:uid="{00000000-0005-0000-0000-0000286B0000}"/>
    <cellStyle name="Normal 7 2 2 2 4 2 2 2 2 2" xfId="21327" xr:uid="{00000000-0005-0000-0000-0000296B0000}"/>
    <cellStyle name="Normal 7 2 2 2 4 2 2 2 2 2 2" xfId="42972" xr:uid="{00000000-0005-0000-0000-00002A6B0000}"/>
    <cellStyle name="Normal 7 2 2 2 4 2 2 2 2 3" xfId="32150" xr:uid="{00000000-0005-0000-0000-00002B6B0000}"/>
    <cellStyle name="Normal 7 2 2 2 4 2 2 2 3" xfId="15916" xr:uid="{00000000-0005-0000-0000-00002C6B0000}"/>
    <cellStyle name="Normal 7 2 2 2 4 2 2 2 3 2" xfId="37561" xr:uid="{00000000-0005-0000-0000-00002D6B0000}"/>
    <cellStyle name="Normal 7 2 2 2 4 2 2 2 4" xfId="26739" xr:uid="{00000000-0005-0000-0000-00002E6B0000}"/>
    <cellStyle name="Normal 7 2 2 2 4 2 2 3" xfId="7809" xr:uid="{00000000-0005-0000-0000-00002F6B0000}"/>
    <cellStyle name="Normal 7 2 2 2 4 2 2 3 2" xfId="18631" xr:uid="{00000000-0005-0000-0000-0000306B0000}"/>
    <cellStyle name="Normal 7 2 2 2 4 2 2 3 2 2" xfId="40276" xr:uid="{00000000-0005-0000-0000-0000316B0000}"/>
    <cellStyle name="Normal 7 2 2 2 4 2 2 3 3" xfId="29454" xr:uid="{00000000-0005-0000-0000-0000326B0000}"/>
    <cellStyle name="Normal 7 2 2 2 4 2 2 4" xfId="13220" xr:uid="{00000000-0005-0000-0000-0000336B0000}"/>
    <cellStyle name="Normal 7 2 2 2 4 2 2 4 2" xfId="34865" xr:uid="{00000000-0005-0000-0000-0000346B0000}"/>
    <cellStyle name="Normal 7 2 2 2 4 2 2 5" xfId="24043" xr:uid="{00000000-0005-0000-0000-0000356B0000}"/>
    <cellStyle name="Normal 7 2 2 2 4 2 3" xfId="3733" xr:uid="{00000000-0005-0000-0000-0000366B0000}"/>
    <cellStyle name="Normal 7 2 2 2 4 2 3 2" xfId="9158" xr:uid="{00000000-0005-0000-0000-0000376B0000}"/>
    <cellStyle name="Normal 7 2 2 2 4 2 3 2 2" xfId="19980" xr:uid="{00000000-0005-0000-0000-0000386B0000}"/>
    <cellStyle name="Normal 7 2 2 2 4 2 3 2 2 2" xfId="41625" xr:uid="{00000000-0005-0000-0000-0000396B0000}"/>
    <cellStyle name="Normal 7 2 2 2 4 2 3 2 3" xfId="30803" xr:uid="{00000000-0005-0000-0000-00003A6B0000}"/>
    <cellStyle name="Normal 7 2 2 2 4 2 3 3" xfId="14569" xr:uid="{00000000-0005-0000-0000-00003B6B0000}"/>
    <cellStyle name="Normal 7 2 2 2 4 2 3 3 2" xfId="36214" xr:uid="{00000000-0005-0000-0000-00003C6B0000}"/>
    <cellStyle name="Normal 7 2 2 2 4 2 3 4" xfId="25392" xr:uid="{00000000-0005-0000-0000-00003D6B0000}"/>
    <cellStyle name="Normal 7 2 2 2 4 2 4" xfId="6462" xr:uid="{00000000-0005-0000-0000-00003E6B0000}"/>
    <cellStyle name="Normal 7 2 2 2 4 2 4 2" xfId="17284" xr:uid="{00000000-0005-0000-0000-00003F6B0000}"/>
    <cellStyle name="Normal 7 2 2 2 4 2 4 2 2" xfId="38929" xr:uid="{00000000-0005-0000-0000-0000406B0000}"/>
    <cellStyle name="Normal 7 2 2 2 4 2 4 3" xfId="28107" xr:uid="{00000000-0005-0000-0000-0000416B0000}"/>
    <cellStyle name="Normal 7 2 2 2 4 2 5" xfId="11873" xr:uid="{00000000-0005-0000-0000-0000426B0000}"/>
    <cellStyle name="Normal 7 2 2 2 4 2 5 2" xfId="33518" xr:uid="{00000000-0005-0000-0000-0000436B0000}"/>
    <cellStyle name="Normal 7 2 2 2 4 2 6" xfId="22696" xr:uid="{00000000-0005-0000-0000-0000446B0000}"/>
    <cellStyle name="Normal 7 2 2 2 4 3" xfId="1482" xr:uid="{00000000-0005-0000-0000-0000456B0000}"/>
    <cellStyle name="Normal 7 2 2 2 4 3 2" xfId="2831" xr:uid="{00000000-0005-0000-0000-0000466B0000}"/>
    <cellStyle name="Normal 7 2 2 2 4 3 2 2" xfId="5529" xr:uid="{00000000-0005-0000-0000-0000476B0000}"/>
    <cellStyle name="Normal 7 2 2 2 4 3 2 2 2" xfId="10954" xr:uid="{00000000-0005-0000-0000-0000486B0000}"/>
    <cellStyle name="Normal 7 2 2 2 4 3 2 2 2 2" xfId="21776" xr:uid="{00000000-0005-0000-0000-0000496B0000}"/>
    <cellStyle name="Normal 7 2 2 2 4 3 2 2 2 2 2" xfId="43421" xr:uid="{00000000-0005-0000-0000-00004A6B0000}"/>
    <cellStyle name="Normal 7 2 2 2 4 3 2 2 2 3" xfId="32599" xr:uid="{00000000-0005-0000-0000-00004B6B0000}"/>
    <cellStyle name="Normal 7 2 2 2 4 3 2 2 3" xfId="16365" xr:uid="{00000000-0005-0000-0000-00004C6B0000}"/>
    <cellStyle name="Normal 7 2 2 2 4 3 2 2 3 2" xfId="38010" xr:uid="{00000000-0005-0000-0000-00004D6B0000}"/>
    <cellStyle name="Normal 7 2 2 2 4 3 2 2 4" xfId="27188" xr:uid="{00000000-0005-0000-0000-00004E6B0000}"/>
    <cellStyle name="Normal 7 2 2 2 4 3 2 3" xfId="8258" xr:uid="{00000000-0005-0000-0000-00004F6B0000}"/>
    <cellStyle name="Normal 7 2 2 2 4 3 2 3 2" xfId="19080" xr:uid="{00000000-0005-0000-0000-0000506B0000}"/>
    <cellStyle name="Normal 7 2 2 2 4 3 2 3 2 2" xfId="40725" xr:uid="{00000000-0005-0000-0000-0000516B0000}"/>
    <cellStyle name="Normal 7 2 2 2 4 3 2 3 3" xfId="29903" xr:uid="{00000000-0005-0000-0000-0000526B0000}"/>
    <cellStyle name="Normal 7 2 2 2 4 3 2 4" xfId="13669" xr:uid="{00000000-0005-0000-0000-0000536B0000}"/>
    <cellStyle name="Normal 7 2 2 2 4 3 2 4 2" xfId="35314" xr:uid="{00000000-0005-0000-0000-0000546B0000}"/>
    <cellStyle name="Normal 7 2 2 2 4 3 2 5" xfId="24492" xr:uid="{00000000-0005-0000-0000-0000556B0000}"/>
    <cellStyle name="Normal 7 2 2 2 4 3 3" xfId="4182" xr:uid="{00000000-0005-0000-0000-0000566B0000}"/>
    <cellStyle name="Normal 7 2 2 2 4 3 3 2" xfId="9607" xr:uid="{00000000-0005-0000-0000-0000576B0000}"/>
    <cellStyle name="Normal 7 2 2 2 4 3 3 2 2" xfId="20429" xr:uid="{00000000-0005-0000-0000-0000586B0000}"/>
    <cellStyle name="Normal 7 2 2 2 4 3 3 2 2 2" xfId="42074" xr:uid="{00000000-0005-0000-0000-0000596B0000}"/>
    <cellStyle name="Normal 7 2 2 2 4 3 3 2 3" xfId="31252" xr:uid="{00000000-0005-0000-0000-00005A6B0000}"/>
    <cellStyle name="Normal 7 2 2 2 4 3 3 3" xfId="15018" xr:uid="{00000000-0005-0000-0000-00005B6B0000}"/>
    <cellStyle name="Normal 7 2 2 2 4 3 3 3 2" xfId="36663" xr:uid="{00000000-0005-0000-0000-00005C6B0000}"/>
    <cellStyle name="Normal 7 2 2 2 4 3 3 4" xfId="25841" xr:uid="{00000000-0005-0000-0000-00005D6B0000}"/>
    <cellStyle name="Normal 7 2 2 2 4 3 4" xfId="6911" xr:uid="{00000000-0005-0000-0000-00005E6B0000}"/>
    <cellStyle name="Normal 7 2 2 2 4 3 4 2" xfId="17733" xr:uid="{00000000-0005-0000-0000-00005F6B0000}"/>
    <cellStyle name="Normal 7 2 2 2 4 3 4 2 2" xfId="39378" xr:uid="{00000000-0005-0000-0000-0000606B0000}"/>
    <cellStyle name="Normal 7 2 2 2 4 3 4 3" xfId="28556" xr:uid="{00000000-0005-0000-0000-0000616B0000}"/>
    <cellStyle name="Normal 7 2 2 2 4 3 5" xfId="12322" xr:uid="{00000000-0005-0000-0000-0000626B0000}"/>
    <cellStyle name="Normal 7 2 2 2 4 3 5 2" xfId="33967" xr:uid="{00000000-0005-0000-0000-0000636B0000}"/>
    <cellStyle name="Normal 7 2 2 2 4 3 6" xfId="23145" xr:uid="{00000000-0005-0000-0000-0000646B0000}"/>
    <cellStyle name="Normal 7 2 2 2 4 4" xfId="1933" xr:uid="{00000000-0005-0000-0000-0000656B0000}"/>
    <cellStyle name="Normal 7 2 2 2 4 4 2" xfId="4631" xr:uid="{00000000-0005-0000-0000-0000666B0000}"/>
    <cellStyle name="Normal 7 2 2 2 4 4 2 2" xfId="10056" xr:uid="{00000000-0005-0000-0000-0000676B0000}"/>
    <cellStyle name="Normal 7 2 2 2 4 4 2 2 2" xfId="20878" xr:uid="{00000000-0005-0000-0000-0000686B0000}"/>
    <cellStyle name="Normal 7 2 2 2 4 4 2 2 2 2" xfId="42523" xr:uid="{00000000-0005-0000-0000-0000696B0000}"/>
    <cellStyle name="Normal 7 2 2 2 4 4 2 2 3" xfId="31701" xr:uid="{00000000-0005-0000-0000-00006A6B0000}"/>
    <cellStyle name="Normal 7 2 2 2 4 4 2 3" xfId="15467" xr:uid="{00000000-0005-0000-0000-00006B6B0000}"/>
    <cellStyle name="Normal 7 2 2 2 4 4 2 3 2" xfId="37112" xr:uid="{00000000-0005-0000-0000-00006C6B0000}"/>
    <cellStyle name="Normal 7 2 2 2 4 4 2 4" xfId="26290" xr:uid="{00000000-0005-0000-0000-00006D6B0000}"/>
    <cellStyle name="Normal 7 2 2 2 4 4 3" xfId="7360" xr:uid="{00000000-0005-0000-0000-00006E6B0000}"/>
    <cellStyle name="Normal 7 2 2 2 4 4 3 2" xfId="18182" xr:uid="{00000000-0005-0000-0000-00006F6B0000}"/>
    <cellStyle name="Normal 7 2 2 2 4 4 3 2 2" xfId="39827" xr:uid="{00000000-0005-0000-0000-0000706B0000}"/>
    <cellStyle name="Normal 7 2 2 2 4 4 3 3" xfId="29005" xr:uid="{00000000-0005-0000-0000-0000716B0000}"/>
    <cellStyle name="Normal 7 2 2 2 4 4 4" xfId="12771" xr:uid="{00000000-0005-0000-0000-0000726B0000}"/>
    <cellStyle name="Normal 7 2 2 2 4 4 4 2" xfId="34416" xr:uid="{00000000-0005-0000-0000-0000736B0000}"/>
    <cellStyle name="Normal 7 2 2 2 4 4 5" xfId="23594" xr:uid="{00000000-0005-0000-0000-0000746B0000}"/>
    <cellStyle name="Normal 7 2 2 2 4 5" xfId="3284" xr:uid="{00000000-0005-0000-0000-0000756B0000}"/>
    <cellStyle name="Normal 7 2 2 2 4 5 2" xfId="8709" xr:uid="{00000000-0005-0000-0000-0000766B0000}"/>
    <cellStyle name="Normal 7 2 2 2 4 5 2 2" xfId="19531" xr:uid="{00000000-0005-0000-0000-0000776B0000}"/>
    <cellStyle name="Normal 7 2 2 2 4 5 2 2 2" xfId="41176" xr:uid="{00000000-0005-0000-0000-0000786B0000}"/>
    <cellStyle name="Normal 7 2 2 2 4 5 2 3" xfId="30354" xr:uid="{00000000-0005-0000-0000-0000796B0000}"/>
    <cellStyle name="Normal 7 2 2 2 4 5 3" xfId="14120" xr:uid="{00000000-0005-0000-0000-00007A6B0000}"/>
    <cellStyle name="Normal 7 2 2 2 4 5 3 2" xfId="35765" xr:uid="{00000000-0005-0000-0000-00007B6B0000}"/>
    <cellStyle name="Normal 7 2 2 2 4 5 4" xfId="24943" xr:uid="{00000000-0005-0000-0000-00007C6B0000}"/>
    <cellStyle name="Normal 7 2 2 2 4 6" xfId="6013" xr:uid="{00000000-0005-0000-0000-00007D6B0000}"/>
    <cellStyle name="Normal 7 2 2 2 4 6 2" xfId="16835" xr:uid="{00000000-0005-0000-0000-00007E6B0000}"/>
    <cellStyle name="Normal 7 2 2 2 4 6 2 2" xfId="38480" xr:uid="{00000000-0005-0000-0000-00007F6B0000}"/>
    <cellStyle name="Normal 7 2 2 2 4 6 3" xfId="27658" xr:uid="{00000000-0005-0000-0000-0000806B0000}"/>
    <cellStyle name="Normal 7 2 2 2 4 7" xfId="11424" xr:uid="{00000000-0005-0000-0000-0000816B0000}"/>
    <cellStyle name="Normal 7 2 2 2 4 7 2" xfId="33069" xr:uid="{00000000-0005-0000-0000-0000826B0000}"/>
    <cellStyle name="Normal 7 2 2 2 4 8" xfId="22247" xr:uid="{00000000-0005-0000-0000-0000836B0000}"/>
    <cellStyle name="Normal 7 2 2 2 5" xfId="734" xr:uid="{00000000-0005-0000-0000-0000846B0000}"/>
    <cellStyle name="Normal 7 2 2 2 5 2" xfId="2083" xr:uid="{00000000-0005-0000-0000-0000856B0000}"/>
    <cellStyle name="Normal 7 2 2 2 5 2 2" xfId="4781" xr:uid="{00000000-0005-0000-0000-0000866B0000}"/>
    <cellStyle name="Normal 7 2 2 2 5 2 2 2" xfId="10206" xr:uid="{00000000-0005-0000-0000-0000876B0000}"/>
    <cellStyle name="Normal 7 2 2 2 5 2 2 2 2" xfId="21028" xr:uid="{00000000-0005-0000-0000-0000886B0000}"/>
    <cellStyle name="Normal 7 2 2 2 5 2 2 2 2 2" xfId="42673" xr:uid="{00000000-0005-0000-0000-0000896B0000}"/>
    <cellStyle name="Normal 7 2 2 2 5 2 2 2 3" xfId="31851" xr:uid="{00000000-0005-0000-0000-00008A6B0000}"/>
    <cellStyle name="Normal 7 2 2 2 5 2 2 3" xfId="15617" xr:uid="{00000000-0005-0000-0000-00008B6B0000}"/>
    <cellStyle name="Normal 7 2 2 2 5 2 2 3 2" xfId="37262" xr:uid="{00000000-0005-0000-0000-00008C6B0000}"/>
    <cellStyle name="Normal 7 2 2 2 5 2 2 4" xfId="26440" xr:uid="{00000000-0005-0000-0000-00008D6B0000}"/>
    <cellStyle name="Normal 7 2 2 2 5 2 3" xfId="7510" xr:uid="{00000000-0005-0000-0000-00008E6B0000}"/>
    <cellStyle name="Normal 7 2 2 2 5 2 3 2" xfId="18332" xr:uid="{00000000-0005-0000-0000-00008F6B0000}"/>
    <cellStyle name="Normal 7 2 2 2 5 2 3 2 2" xfId="39977" xr:uid="{00000000-0005-0000-0000-0000906B0000}"/>
    <cellStyle name="Normal 7 2 2 2 5 2 3 3" xfId="29155" xr:uid="{00000000-0005-0000-0000-0000916B0000}"/>
    <cellStyle name="Normal 7 2 2 2 5 2 4" xfId="12921" xr:uid="{00000000-0005-0000-0000-0000926B0000}"/>
    <cellStyle name="Normal 7 2 2 2 5 2 4 2" xfId="34566" xr:uid="{00000000-0005-0000-0000-0000936B0000}"/>
    <cellStyle name="Normal 7 2 2 2 5 2 5" xfId="23744" xr:uid="{00000000-0005-0000-0000-0000946B0000}"/>
    <cellStyle name="Normal 7 2 2 2 5 3" xfId="3434" xr:uid="{00000000-0005-0000-0000-0000956B0000}"/>
    <cellStyle name="Normal 7 2 2 2 5 3 2" xfId="8859" xr:uid="{00000000-0005-0000-0000-0000966B0000}"/>
    <cellStyle name="Normal 7 2 2 2 5 3 2 2" xfId="19681" xr:uid="{00000000-0005-0000-0000-0000976B0000}"/>
    <cellStyle name="Normal 7 2 2 2 5 3 2 2 2" xfId="41326" xr:uid="{00000000-0005-0000-0000-0000986B0000}"/>
    <cellStyle name="Normal 7 2 2 2 5 3 2 3" xfId="30504" xr:uid="{00000000-0005-0000-0000-0000996B0000}"/>
    <cellStyle name="Normal 7 2 2 2 5 3 3" xfId="14270" xr:uid="{00000000-0005-0000-0000-00009A6B0000}"/>
    <cellStyle name="Normal 7 2 2 2 5 3 3 2" xfId="35915" xr:uid="{00000000-0005-0000-0000-00009B6B0000}"/>
    <cellStyle name="Normal 7 2 2 2 5 3 4" xfId="25093" xr:uid="{00000000-0005-0000-0000-00009C6B0000}"/>
    <cellStyle name="Normal 7 2 2 2 5 4" xfId="6163" xr:uid="{00000000-0005-0000-0000-00009D6B0000}"/>
    <cellStyle name="Normal 7 2 2 2 5 4 2" xfId="16985" xr:uid="{00000000-0005-0000-0000-00009E6B0000}"/>
    <cellStyle name="Normal 7 2 2 2 5 4 2 2" xfId="38630" xr:uid="{00000000-0005-0000-0000-00009F6B0000}"/>
    <cellStyle name="Normal 7 2 2 2 5 4 3" xfId="27808" xr:uid="{00000000-0005-0000-0000-0000A06B0000}"/>
    <cellStyle name="Normal 7 2 2 2 5 5" xfId="11574" xr:uid="{00000000-0005-0000-0000-0000A16B0000}"/>
    <cellStyle name="Normal 7 2 2 2 5 5 2" xfId="33219" xr:uid="{00000000-0005-0000-0000-0000A26B0000}"/>
    <cellStyle name="Normal 7 2 2 2 5 6" xfId="22397" xr:uid="{00000000-0005-0000-0000-0000A36B0000}"/>
    <cellStyle name="Normal 7 2 2 2 6" xfId="1183" xr:uid="{00000000-0005-0000-0000-0000A46B0000}"/>
    <cellStyle name="Normal 7 2 2 2 6 2" xfId="2532" xr:uid="{00000000-0005-0000-0000-0000A56B0000}"/>
    <cellStyle name="Normal 7 2 2 2 6 2 2" xfId="5230" xr:uid="{00000000-0005-0000-0000-0000A66B0000}"/>
    <cellStyle name="Normal 7 2 2 2 6 2 2 2" xfId="10655" xr:uid="{00000000-0005-0000-0000-0000A76B0000}"/>
    <cellStyle name="Normal 7 2 2 2 6 2 2 2 2" xfId="21477" xr:uid="{00000000-0005-0000-0000-0000A86B0000}"/>
    <cellStyle name="Normal 7 2 2 2 6 2 2 2 2 2" xfId="43122" xr:uid="{00000000-0005-0000-0000-0000A96B0000}"/>
    <cellStyle name="Normal 7 2 2 2 6 2 2 2 3" xfId="32300" xr:uid="{00000000-0005-0000-0000-0000AA6B0000}"/>
    <cellStyle name="Normal 7 2 2 2 6 2 2 3" xfId="16066" xr:uid="{00000000-0005-0000-0000-0000AB6B0000}"/>
    <cellStyle name="Normal 7 2 2 2 6 2 2 3 2" xfId="37711" xr:uid="{00000000-0005-0000-0000-0000AC6B0000}"/>
    <cellStyle name="Normal 7 2 2 2 6 2 2 4" xfId="26889" xr:uid="{00000000-0005-0000-0000-0000AD6B0000}"/>
    <cellStyle name="Normal 7 2 2 2 6 2 3" xfId="7959" xr:uid="{00000000-0005-0000-0000-0000AE6B0000}"/>
    <cellStyle name="Normal 7 2 2 2 6 2 3 2" xfId="18781" xr:uid="{00000000-0005-0000-0000-0000AF6B0000}"/>
    <cellStyle name="Normal 7 2 2 2 6 2 3 2 2" xfId="40426" xr:uid="{00000000-0005-0000-0000-0000B06B0000}"/>
    <cellStyle name="Normal 7 2 2 2 6 2 3 3" xfId="29604" xr:uid="{00000000-0005-0000-0000-0000B16B0000}"/>
    <cellStyle name="Normal 7 2 2 2 6 2 4" xfId="13370" xr:uid="{00000000-0005-0000-0000-0000B26B0000}"/>
    <cellStyle name="Normal 7 2 2 2 6 2 4 2" xfId="35015" xr:uid="{00000000-0005-0000-0000-0000B36B0000}"/>
    <cellStyle name="Normal 7 2 2 2 6 2 5" xfId="24193" xr:uid="{00000000-0005-0000-0000-0000B46B0000}"/>
    <cellStyle name="Normal 7 2 2 2 6 3" xfId="3883" xr:uid="{00000000-0005-0000-0000-0000B56B0000}"/>
    <cellStyle name="Normal 7 2 2 2 6 3 2" xfId="9308" xr:uid="{00000000-0005-0000-0000-0000B66B0000}"/>
    <cellStyle name="Normal 7 2 2 2 6 3 2 2" xfId="20130" xr:uid="{00000000-0005-0000-0000-0000B76B0000}"/>
    <cellStyle name="Normal 7 2 2 2 6 3 2 2 2" xfId="41775" xr:uid="{00000000-0005-0000-0000-0000B86B0000}"/>
    <cellStyle name="Normal 7 2 2 2 6 3 2 3" xfId="30953" xr:uid="{00000000-0005-0000-0000-0000B96B0000}"/>
    <cellStyle name="Normal 7 2 2 2 6 3 3" xfId="14719" xr:uid="{00000000-0005-0000-0000-0000BA6B0000}"/>
    <cellStyle name="Normal 7 2 2 2 6 3 3 2" xfId="36364" xr:uid="{00000000-0005-0000-0000-0000BB6B0000}"/>
    <cellStyle name="Normal 7 2 2 2 6 3 4" xfId="25542" xr:uid="{00000000-0005-0000-0000-0000BC6B0000}"/>
    <cellStyle name="Normal 7 2 2 2 6 4" xfId="6612" xr:uid="{00000000-0005-0000-0000-0000BD6B0000}"/>
    <cellStyle name="Normal 7 2 2 2 6 4 2" xfId="17434" xr:uid="{00000000-0005-0000-0000-0000BE6B0000}"/>
    <cellStyle name="Normal 7 2 2 2 6 4 2 2" xfId="39079" xr:uid="{00000000-0005-0000-0000-0000BF6B0000}"/>
    <cellStyle name="Normal 7 2 2 2 6 4 3" xfId="28257" xr:uid="{00000000-0005-0000-0000-0000C06B0000}"/>
    <cellStyle name="Normal 7 2 2 2 6 5" xfId="12023" xr:uid="{00000000-0005-0000-0000-0000C16B0000}"/>
    <cellStyle name="Normal 7 2 2 2 6 5 2" xfId="33668" xr:uid="{00000000-0005-0000-0000-0000C26B0000}"/>
    <cellStyle name="Normal 7 2 2 2 6 6" xfId="22846" xr:uid="{00000000-0005-0000-0000-0000C36B0000}"/>
    <cellStyle name="Normal 7 2 2 2 7" xfId="1634" xr:uid="{00000000-0005-0000-0000-0000C46B0000}"/>
    <cellStyle name="Normal 7 2 2 2 7 2" xfId="4332" xr:uid="{00000000-0005-0000-0000-0000C56B0000}"/>
    <cellStyle name="Normal 7 2 2 2 7 2 2" xfId="9757" xr:uid="{00000000-0005-0000-0000-0000C66B0000}"/>
    <cellStyle name="Normal 7 2 2 2 7 2 2 2" xfId="20579" xr:uid="{00000000-0005-0000-0000-0000C76B0000}"/>
    <cellStyle name="Normal 7 2 2 2 7 2 2 2 2" xfId="42224" xr:uid="{00000000-0005-0000-0000-0000C86B0000}"/>
    <cellStyle name="Normal 7 2 2 2 7 2 2 3" xfId="31402" xr:uid="{00000000-0005-0000-0000-0000C96B0000}"/>
    <cellStyle name="Normal 7 2 2 2 7 2 3" xfId="15168" xr:uid="{00000000-0005-0000-0000-0000CA6B0000}"/>
    <cellStyle name="Normal 7 2 2 2 7 2 3 2" xfId="36813" xr:uid="{00000000-0005-0000-0000-0000CB6B0000}"/>
    <cellStyle name="Normal 7 2 2 2 7 2 4" xfId="25991" xr:uid="{00000000-0005-0000-0000-0000CC6B0000}"/>
    <cellStyle name="Normal 7 2 2 2 7 3" xfId="7061" xr:uid="{00000000-0005-0000-0000-0000CD6B0000}"/>
    <cellStyle name="Normal 7 2 2 2 7 3 2" xfId="17883" xr:uid="{00000000-0005-0000-0000-0000CE6B0000}"/>
    <cellStyle name="Normal 7 2 2 2 7 3 2 2" xfId="39528" xr:uid="{00000000-0005-0000-0000-0000CF6B0000}"/>
    <cellStyle name="Normal 7 2 2 2 7 3 3" xfId="28706" xr:uid="{00000000-0005-0000-0000-0000D06B0000}"/>
    <cellStyle name="Normal 7 2 2 2 7 4" xfId="12472" xr:uid="{00000000-0005-0000-0000-0000D16B0000}"/>
    <cellStyle name="Normal 7 2 2 2 7 4 2" xfId="34117" xr:uid="{00000000-0005-0000-0000-0000D26B0000}"/>
    <cellStyle name="Normal 7 2 2 2 7 5" xfId="23295" xr:uid="{00000000-0005-0000-0000-0000D36B0000}"/>
    <cellStyle name="Normal 7 2 2 2 8" xfId="2985" xr:uid="{00000000-0005-0000-0000-0000D46B0000}"/>
    <cellStyle name="Normal 7 2 2 2 8 2" xfId="8410" xr:uid="{00000000-0005-0000-0000-0000D56B0000}"/>
    <cellStyle name="Normal 7 2 2 2 8 2 2" xfId="19232" xr:uid="{00000000-0005-0000-0000-0000D66B0000}"/>
    <cellStyle name="Normal 7 2 2 2 8 2 2 2" xfId="40877" xr:uid="{00000000-0005-0000-0000-0000D76B0000}"/>
    <cellStyle name="Normal 7 2 2 2 8 2 3" xfId="30055" xr:uid="{00000000-0005-0000-0000-0000D86B0000}"/>
    <cellStyle name="Normal 7 2 2 2 8 3" xfId="13821" xr:uid="{00000000-0005-0000-0000-0000D96B0000}"/>
    <cellStyle name="Normal 7 2 2 2 8 3 2" xfId="35466" xr:uid="{00000000-0005-0000-0000-0000DA6B0000}"/>
    <cellStyle name="Normal 7 2 2 2 8 4" xfId="24644" xr:uid="{00000000-0005-0000-0000-0000DB6B0000}"/>
    <cellStyle name="Normal 7 2 2 2 9" xfId="5714" xr:uid="{00000000-0005-0000-0000-0000DC6B0000}"/>
    <cellStyle name="Normal 7 2 2 2 9 2" xfId="16536" xr:uid="{00000000-0005-0000-0000-0000DD6B0000}"/>
    <cellStyle name="Normal 7 2 2 2 9 2 2" xfId="38181" xr:uid="{00000000-0005-0000-0000-0000DE6B0000}"/>
    <cellStyle name="Normal 7 2 2 2 9 3" xfId="27359" xr:uid="{00000000-0005-0000-0000-0000DF6B0000}"/>
    <cellStyle name="Normal 7 2 2 3" xfId="270" xr:uid="{00000000-0005-0000-0000-0000E06B0000}"/>
    <cellStyle name="Normal 7 2 2 3 10" xfId="21950" xr:uid="{00000000-0005-0000-0000-0000E16B0000}"/>
    <cellStyle name="Normal 7 2 2 3 2" xfId="436" xr:uid="{00000000-0005-0000-0000-0000E26B0000}"/>
    <cellStyle name="Normal 7 2 2 3 2 2" xfId="885" xr:uid="{00000000-0005-0000-0000-0000E36B0000}"/>
    <cellStyle name="Normal 7 2 2 3 2 2 2" xfId="2234" xr:uid="{00000000-0005-0000-0000-0000E46B0000}"/>
    <cellStyle name="Normal 7 2 2 3 2 2 2 2" xfId="4932" xr:uid="{00000000-0005-0000-0000-0000E56B0000}"/>
    <cellStyle name="Normal 7 2 2 3 2 2 2 2 2" xfId="10357" xr:uid="{00000000-0005-0000-0000-0000E66B0000}"/>
    <cellStyle name="Normal 7 2 2 3 2 2 2 2 2 2" xfId="21179" xr:uid="{00000000-0005-0000-0000-0000E76B0000}"/>
    <cellStyle name="Normal 7 2 2 3 2 2 2 2 2 2 2" xfId="42824" xr:uid="{00000000-0005-0000-0000-0000E86B0000}"/>
    <cellStyle name="Normal 7 2 2 3 2 2 2 2 2 3" xfId="32002" xr:uid="{00000000-0005-0000-0000-0000E96B0000}"/>
    <cellStyle name="Normal 7 2 2 3 2 2 2 2 3" xfId="15768" xr:uid="{00000000-0005-0000-0000-0000EA6B0000}"/>
    <cellStyle name="Normal 7 2 2 3 2 2 2 2 3 2" xfId="37413" xr:uid="{00000000-0005-0000-0000-0000EB6B0000}"/>
    <cellStyle name="Normal 7 2 2 3 2 2 2 2 4" xfId="26591" xr:uid="{00000000-0005-0000-0000-0000EC6B0000}"/>
    <cellStyle name="Normal 7 2 2 3 2 2 2 3" xfId="7661" xr:uid="{00000000-0005-0000-0000-0000ED6B0000}"/>
    <cellStyle name="Normal 7 2 2 3 2 2 2 3 2" xfId="18483" xr:uid="{00000000-0005-0000-0000-0000EE6B0000}"/>
    <cellStyle name="Normal 7 2 2 3 2 2 2 3 2 2" xfId="40128" xr:uid="{00000000-0005-0000-0000-0000EF6B0000}"/>
    <cellStyle name="Normal 7 2 2 3 2 2 2 3 3" xfId="29306" xr:uid="{00000000-0005-0000-0000-0000F06B0000}"/>
    <cellStyle name="Normal 7 2 2 3 2 2 2 4" xfId="13072" xr:uid="{00000000-0005-0000-0000-0000F16B0000}"/>
    <cellStyle name="Normal 7 2 2 3 2 2 2 4 2" xfId="34717" xr:uid="{00000000-0005-0000-0000-0000F26B0000}"/>
    <cellStyle name="Normal 7 2 2 3 2 2 2 5" xfId="23895" xr:uid="{00000000-0005-0000-0000-0000F36B0000}"/>
    <cellStyle name="Normal 7 2 2 3 2 2 3" xfId="3585" xr:uid="{00000000-0005-0000-0000-0000F46B0000}"/>
    <cellStyle name="Normal 7 2 2 3 2 2 3 2" xfId="9010" xr:uid="{00000000-0005-0000-0000-0000F56B0000}"/>
    <cellStyle name="Normal 7 2 2 3 2 2 3 2 2" xfId="19832" xr:uid="{00000000-0005-0000-0000-0000F66B0000}"/>
    <cellStyle name="Normal 7 2 2 3 2 2 3 2 2 2" xfId="41477" xr:uid="{00000000-0005-0000-0000-0000F76B0000}"/>
    <cellStyle name="Normal 7 2 2 3 2 2 3 2 3" xfId="30655" xr:uid="{00000000-0005-0000-0000-0000F86B0000}"/>
    <cellStyle name="Normal 7 2 2 3 2 2 3 3" xfId="14421" xr:uid="{00000000-0005-0000-0000-0000F96B0000}"/>
    <cellStyle name="Normal 7 2 2 3 2 2 3 3 2" xfId="36066" xr:uid="{00000000-0005-0000-0000-0000FA6B0000}"/>
    <cellStyle name="Normal 7 2 2 3 2 2 3 4" xfId="25244" xr:uid="{00000000-0005-0000-0000-0000FB6B0000}"/>
    <cellStyle name="Normal 7 2 2 3 2 2 4" xfId="6314" xr:uid="{00000000-0005-0000-0000-0000FC6B0000}"/>
    <cellStyle name="Normal 7 2 2 3 2 2 4 2" xfId="17136" xr:uid="{00000000-0005-0000-0000-0000FD6B0000}"/>
    <cellStyle name="Normal 7 2 2 3 2 2 4 2 2" xfId="38781" xr:uid="{00000000-0005-0000-0000-0000FE6B0000}"/>
    <cellStyle name="Normal 7 2 2 3 2 2 4 3" xfId="27959" xr:uid="{00000000-0005-0000-0000-0000FF6B0000}"/>
    <cellStyle name="Normal 7 2 2 3 2 2 5" xfId="11725" xr:uid="{00000000-0005-0000-0000-0000006C0000}"/>
    <cellStyle name="Normal 7 2 2 3 2 2 5 2" xfId="33370" xr:uid="{00000000-0005-0000-0000-0000016C0000}"/>
    <cellStyle name="Normal 7 2 2 3 2 2 6" xfId="22548" xr:uid="{00000000-0005-0000-0000-0000026C0000}"/>
    <cellStyle name="Normal 7 2 2 3 2 3" xfId="1334" xr:uid="{00000000-0005-0000-0000-0000036C0000}"/>
    <cellStyle name="Normal 7 2 2 3 2 3 2" xfId="2683" xr:uid="{00000000-0005-0000-0000-0000046C0000}"/>
    <cellStyle name="Normal 7 2 2 3 2 3 2 2" xfId="5381" xr:uid="{00000000-0005-0000-0000-0000056C0000}"/>
    <cellStyle name="Normal 7 2 2 3 2 3 2 2 2" xfId="10806" xr:uid="{00000000-0005-0000-0000-0000066C0000}"/>
    <cellStyle name="Normal 7 2 2 3 2 3 2 2 2 2" xfId="21628" xr:uid="{00000000-0005-0000-0000-0000076C0000}"/>
    <cellStyle name="Normal 7 2 2 3 2 3 2 2 2 2 2" xfId="43273" xr:uid="{00000000-0005-0000-0000-0000086C0000}"/>
    <cellStyle name="Normal 7 2 2 3 2 3 2 2 2 3" xfId="32451" xr:uid="{00000000-0005-0000-0000-0000096C0000}"/>
    <cellStyle name="Normal 7 2 2 3 2 3 2 2 3" xfId="16217" xr:uid="{00000000-0005-0000-0000-00000A6C0000}"/>
    <cellStyle name="Normal 7 2 2 3 2 3 2 2 3 2" xfId="37862" xr:uid="{00000000-0005-0000-0000-00000B6C0000}"/>
    <cellStyle name="Normal 7 2 2 3 2 3 2 2 4" xfId="27040" xr:uid="{00000000-0005-0000-0000-00000C6C0000}"/>
    <cellStyle name="Normal 7 2 2 3 2 3 2 3" xfId="8110" xr:uid="{00000000-0005-0000-0000-00000D6C0000}"/>
    <cellStyle name="Normal 7 2 2 3 2 3 2 3 2" xfId="18932" xr:uid="{00000000-0005-0000-0000-00000E6C0000}"/>
    <cellStyle name="Normal 7 2 2 3 2 3 2 3 2 2" xfId="40577" xr:uid="{00000000-0005-0000-0000-00000F6C0000}"/>
    <cellStyle name="Normal 7 2 2 3 2 3 2 3 3" xfId="29755" xr:uid="{00000000-0005-0000-0000-0000106C0000}"/>
    <cellStyle name="Normal 7 2 2 3 2 3 2 4" xfId="13521" xr:uid="{00000000-0005-0000-0000-0000116C0000}"/>
    <cellStyle name="Normal 7 2 2 3 2 3 2 4 2" xfId="35166" xr:uid="{00000000-0005-0000-0000-0000126C0000}"/>
    <cellStyle name="Normal 7 2 2 3 2 3 2 5" xfId="24344" xr:uid="{00000000-0005-0000-0000-0000136C0000}"/>
    <cellStyle name="Normal 7 2 2 3 2 3 3" xfId="4034" xr:uid="{00000000-0005-0000-0000-0000146C0000}"/>
    <cellStyle name="Normal 7 2 2 3 2 3 3 2" xfId="9459" xr:uid="{00000000-0005-0000-0000-0000156C0000}"/>
    <cellStyle name="Normal 7 2 2 3 2 3 3 2 2" xfId="20281" xr:uid="{00000000-0005-0000-0000-0000166C0000}"/>
    <cellStyle name="Normal 7 2 2 3 2 3 3 2 2 2" xfId="41926" xr:uid="{00000000-0005-0000-0000-0000176C0000}"/>
    <cellStyle name="Normal 7 2 2 3 2 3 3 2 3" xfId="31104" xr:uid="{00000000-0005-0000-0000-0000186C0000}"/>
    <cellStyle name="Normal 7 2 2 3 2 3 3 3" xfId="14870" xr:uid="{00000000-0005-0000-0000-0000196C0000}"/>
    <cellStyle name="Normal 7 2 2 3 2 3 3 3 2" xfId="36515" xr:uid="{00000000-0005-0000-0000-00001A6C0000}"/>
    <cellStyle name="Normal 7 2 2 3 2 3 3 4" xfId="25693" xr:uid="{00000000-0005-0000-0000-00001B6C0000}"/>
    <cellStyle name="Normal 7 2 2 3 2 3 4" xfId="6763" xr:uid="{00000000-0005-0000-0000-00001C6C0000}"/>
    <cellStyle name="Normal 7 2 2 3 2 3 4 2" xfId="17585" xr:uid="{00000000-0005-0000-0000-00001D6C0000}"/>
    <cellStyle name="Normal 7 2 2 3 2 3 4 2 2" xfId="39230" xr:uid="{00000000-0005-0000-0000-00001E6C0000}"/>
    <cellStyle name="Normal 7 2 2 3 2 3 4 3" xfId="28408" xr:uid="{00000000-0005-0000-0000-00001F6C0000}"/>
    <cellStyle name="Normal 7 2 2 3 2 3 5" xfId="12174" xr:uid="{00000000-0005-0000-0000-0000206C0000}"/>
    <cellStyle name="Normal 7 2 2 3 2 3 5 2" xfId="33819" xr:uid="{00000000-0005-0000-0000-0000216C0000}"/>
    <cellStyle name="Normal 7 2 2 3 2 3 6" xfId="22997" xr:uid="{00000000-0005-0000-0000-0000226C0000}"/>
    <cellStyle name="Normal 7 2 2 3 2 4" xfId="1785" xr:uid="{00000000-0005-0000-0000-0000236C0000}"/>
    <cellStyle name="Normal 7 2 2 3 2 4 2" xfId="4483" xr:uid="{00000000-0005-0000-0000-0000246C0000}"/>
    <cellStyle name="Normal 7 2 2 3 2 4 2 2" xfId="9908" xr:uid="{00000000-0005-0000-0000-0000256C0000}"/>
    <cellStyle name="Normal 7 2 2 3 2 4 2 2 2" xfId="20730" xr:uid="{00000000-0005-0000-0000-0000266C0000}"/>
    <cellStyle name="Normal 7 2 2 3 2 4 2 2 2 2" xfId="42375" xr:uid="{00000000-0005-0000-0000-0000276C0000}"/>
    <cellStyle name="Normal 7 2 2 3 2 4 2 2 3" xfId="31553" xr:uid="{00000000-0005-0000-0000-0000286C0000}"/>
    <cellStyle name="Normal 7 2 2 3 2 4 2 3" xfId="15319" xr:uid="{00000000-0005-0000-0000-0000296C0000}"/>
    <cellStyle name="Normal 7 2 2 3 2 4 2 3 2" xfId="36964" xr:uid="{00000000-0005-0000-0000-00002A6C0000}"/>
    <cellStyle name="Normal 7 2 2 3 2 4 2 4" xfId="26142" xr:uid="{00000000-0005-0000-0000-00002B6C0000}"/>
    <cellStyle name="Normal 7 2 2 3 2 4 3" xfId="7212" xr:uid="{00000000-0005-0000-0000-00002C6C0000}"/>
    <cellStyle name="Normal 7 2 2 3 2 4 3 2" xfId="18034" xr:uid="{00000000-0005-0000-0000-00002D6C0000}"/>
    <cellStyle name="Normal 7 2 2 3 2 4 3 2 2" xfId="39679" xr:uid="{00000000-0005-0000-0000-00002E6C0000}"/>
    <cellStyle name="Normal 7 2 2 3 2 4 3 3" xfId="28857" xr:uid="{00000000-0005-0000-0000-00002F6C0000}"/>
    <cellStyle name="Normal 7 2 2 3 2 4 4" xfId="12623" xr:uid="{00000000-0005-0000-0000-0000306C0000}"/>
    <cellStyle name="Normal 7 2 2 3 2 4 4 2" xfId="34268" xr:uid="{00000000-0005-0000-0000-0000316C0000}"/>
    <cellStyle name="Normal 7 2 2 3 2 4 5" xfId="23446" xr:uid="{00000000-0005-0000-0000-0000326C0000}"/>
    <cellStyle name="Normal 7 2 2 3 2 5" xfId="3136" xr:uid="{00000000-0005-0000-0000-0000336C0000}"/>
    <cellStyle name="Normal 7 2 2 3 2 5 2" xfId="8561" xr:uid="{00000000-0005-0000-0000-0000346C0000}"/>
    <cellStyle name="Normal 7 2 2 3 2 5 2 2" xfId="19383" xr:uid="{00000000-0005-0000-0000-0000356C0000}"/>
    <cellStyle name="Normal 7 2 2 3 2 5 2 2 2" xfId="41028" xr:uid="{00000000-0005-0000-0000-0000366C0000}"/>
    <cellStyle name="Normal 7 2 2 3 2 5 2 3" xfId="30206" xr:uid="{00000000-0005-0000-0000-0000376C0000}"/>
    <cellStyle name="Normal 7 2 2 3 2 5 3" xfId="13972" xr:uid="{00000000-0005-0000-0000-0000386C0000}"/>
    <cellStyle name="Normal 7 2 2 3 2 5 3 2" xfId="35617" xr:uid="{00000000-0005-0000-0000-0000396C0000}"/>
    <cellStyle name="Normal 7 2 2 3 2 5 4" xfId="24795" xr:uid="{00000000-0005-0000-0000-00003A6C0000}"/>
    <cellStyle name="Normal 7 2 2 3 2 6" xfId="5865" xr:uid="{00000000-0005-0000-0000-00003B6C0000}"/>
    <cellStyle name="Normal 7 2 2 3 2 6 2" xfId="16687" xr:uid="{00000000-0005-0000-0000-00003C6C0000}"/>
    <cellStyle name="Normal 7 2 2 3 2 6 2 2" xfId="38332" xr:uid="{00000000-0005-0000-0000-00003D6C0000}"/>
    <cellStyle name="Normal 7 2 2 3 2 6 3" xfId="27510" xr:uid="{00000000-0005-0000-0000-00003E6C0000}"/>
    <cellStyle name="Normal 7 2 2 3 2 7" xfId="11276" xr:uid="{00000000-0005-0000-0000-00003F6C0000}"/>
    <cellStyle name="Normal 7 2 2 3 2 7 2" xfId="32921" xr:uid="{00000000-0005-0000-0000-0000406C0000}"/>
    <cellStyle name="Normal 7 2 2 3 2 8" xfId="22099" xr:uid="{00000000-0005-0000-0000-0000416C0000}"/>
    <cellStyle name="Normal 7 2 2 3 3" xfId="586" xr:uid="{00000000-0005-0000-0000-0000426C0000}"/>
    <cellStyle name="Normal 7 2 2 3 3 2" xfId="1035" xr:uid="{00000000-0005-0000-0000-0000436C0000}"/>
    <cellStyle name="Normal 7 2 2 3 3 2 2" xfId="2384" xr:uid="{00000000-0005-0000-0000-0000446C0000}"/>
    <cellStyle name="Normal 7 2 2 3 3 2 2 2" xfId="5082" xr:uid="{00000000-0005-0000-0000-0000456C0000}"/>
    <cellStyle name="Normal 7 2 2 3 3 2 2 2 2" xfId="10507" xr:uid="{00000000-0005-0000-0000-0000466C0000}"/>
    <cellStyle name="Normal 7 2 2 3 3 2 2 2 2 2" xfId="21329" xr:uid="{00000000-0005-0000-0000-0000476C0000}"/>
    <cellStyle name="Normal 7 2 2 3 3 2 2 2 2 2 2" xfId="42974" xr:uid="{00000000-0005-0000-0000-0000486C0000}"/>
    <cellStyle name="Normal 7 2 2 3 3 2 2 2 2 3" xfId="32152" xr:uid="{00000000-0005-0000-0000-0000496C0000}"/>
    <cellStyle name="Normal 7 2 2 3 3 2 2 2 3" xfId="15918" xr:uid="{00000000-0005-0000-0000-00004A6C0000}"/>
    <cellStyle name="Normal 7 2 2 3 3 2 2 2 3 2" xfId="37563" xr:uid="{00000000-0005-0000-0000-00004B6C0000}"/>
    <cellStyle name="Normal 7 2 2 3 3 2 2 2 4" xfId="26741" xr:uid="{00000000-0005-0000-0000-00004C6C0000}"/>
    <cellStyle name="Normal 7 2 2 3 3 2 2 3" xfId="7811" xr:uid="{00000000-0005-0000-0000-00004D6C0000}"/>
    <cellStyle name="Normal 7 2 2 3 3 2 2 3 2" xfId="18633" xr:uid="{00000000-0005-0000-0000-00004E6C0000}"/>
    <cellStyle name="Normal 7 2 2 3 3 2 2 3 2 2" xfId="40278" xr:uid="{00000000-0005-0000-0000-00004F6C0000}"/>
    <cellStyle name="Normal 7 2 2 3 3 2 2 3 3" xfId="29456" xr:uid="{00000000-0005-0000-0000-0000506C0000}"/>
    <cellStyle name="Normal 7 2 2 3 3 2 2 4" xfId="13222" xr:uid="{00000000-0005-0000-0000-0000516C0000}"/>
    <cellStyle name="Normal 7 2 2 3 3 2 2 4 2" xfId="34867" xr:uid="{00000000-0005-0000-0000-0000526C0000}"/>
    <cellStyle name="Normal 7 2 2 3 3 2 2 5" xfId="24045" xr:uid="{00000000-0005-0000-0000-0000536C0000}"/>
    <cellStyle name="Normal 7 2 2 3 3 2 3" xfId="3735" xr:uid="{00000000-0005-0000-0000-0000546C0000}"/>
    <cellStyle name="Normal 7 2 2 3 3 2 3 2" xfId="9160" xr:uid="{00000000-0005-0000-0000-0000556C0000}"/>
    <cellStyle name="Normal 7 2 2 3 3 2 3 2 2" xfId="19982" xr:uid="{00000000-0005-0000-0000-0000566C0000}"/>
    <cellStyle name="Normal 7 2 2 3 3 2 3 2 2 2" xfId="41627" xr:uid="{00000000-0005-0000-0000-0000576C0000}"/>
    <cellStyle name="Normal 7 2 2 3 3 2 3 2 3" xfId="30805" xr:uid="{00000000-0005-0000-0000-0000586C0000}"/>
    <cellStyle name="Normal 7 2 2 3 3 2 3 3" xfId="14571" xr:uid="{00000000-0005-0000-0000-0000596C0000}"/>
    <cellStyle name="Normal 7 2 2 3 3 2 3 3 2" xfId="36216" xr:uid="{00000000-0005-0000-0000-00005A6C0000}"/>
    <cellStyle name="Normal 7 2 2 3 3 2 3 4" xfId="25394" xr:uid="{00000000-0005-0000-0000-00005B6C0000}"/>
    <cellStyle name="Normal 7 2 2 3 3 2 4" xfId="6464" xr:uid="{00000000-0005-0000-0000-00005C6C0000}"/>
    <cellStyle name="Normal 7 2 2 3 3 2 4 2" xfId="17286" xr:uid="{00000000-0005-0000-0000-00005D6C0000}"/>
    <cellStyle name="Normal 7 2 2 3 3 2 4 2 2" xfId="38931" xr:uid="{00000000-0005-0000-0000-00005E6C0000}"/>
    <cellStyle name="Normal 7 2 2 3 3 2 4 3" xfId="28109" xr:uid="{00000000-0005-0000-0000-00005F6C0000}"/>
    <cellStyle name="Normal 7 2 2 3 3 2 5" xfId="11875" xr:uid="{00000000-0005-0000-0000-0000606C0000}"/>
    <cellStyle name="Normal 7 2 2 3 3 2 5 2" xfId="33520" xr:uid="{00000000-0005-0000-0000-0000616C0000}"/>
    <cellStyle name="Normal 7 2 2 3 3 2 6" xfId="22698" xr:uid="{00000000-0005-0000-0000-0000626C0000}"/>
    <cellStyle name="Normal 7 2 2 3 3 3" xfId="1484" xr:uid="{00000000-0005-0000-0000-0000636C0000}"/>
    <cellStyle name="Normal 7 2 2 3 3 3 2" xfId="2833" xr:uid="{00000000-0005-0000-0000-0000646C0000}"/>
    <cellStyle name="Normal 7 2 2 3 3 3 2 2" xfId="5531" xr:uid="{00000000-0005-0000-0000-0000656C0000}"/>
    <cellStyle name="Normal 7 2 2 3 3 3 2 2 2" xfId="10956" xr:uid="{00000000-0005-0000-0000-0000666C0000}"/>
    <cellStyle name="Normal 7 2 2 3 3 3 2 2 2 2" xfId="21778" xr:uid="{00000000-0005-0000-0000-0000676C0000}"/>
    <cellStyle name="Normal 7 2 2 3 3 3 2 2 2 2 2" xfId="43423" xr:uid="{00000000-0005-0000-0000-0000686C0000}"/>
    <cellStyle name="Normal 7 2 2 3 3 3 2 2 2 3" xfId="32601" xr:uid="{00000000-0005-0000-0000-0000696C0000}"/>
    <cellStyle name="Normal 7 2 2 3 3 3 2 2 3" xfId="16367" xr:uid="{00000000-0005-0000-0000-00006A6C0000}"/>
    <cellStyle name="Normal 7 2 2 3 3 3 2 2 3 2" xfId="38012" xr:uid="{00000000-0005-0000-0000-00006B6C0000}"/>
    <cellStyle name="Normal 7 2 2 3 3 3 2 2 4" xfId="27190" xr:uid="{00000000-0005-0000-0000-00006C6C0000}"/>
    <cellStyle name="Normal 7 2 2 3 3 3 2 3" xfId="8260" xr:uid="{00000000-0005-0000-0000-00006D6C0000}"/>
    <cellStyle name="Normal 7 2 2 3 3 3 2 3 2" xfId="19082" xr:uid="{00000000-0005-0000-0000-00006E6C0000}"/>
    <cellStyle name="Normal 7 2 2 3 3 3 2 3 2 2" xfId="40727" xr:uid="{00000000-0005-0000-0000-00006F6C0000}"/>
    <cellStyle name="Normal 7 2 2 3 3 3 2 3 3" xfId="29905" xr:uid="{00000000-0005-0000-0000-0000706C0000}"/>
    <cellStyle name="Normal 7 2 2 3 3 3 2 4" xfId="13671" xr:uid="{00000000-0005-0000-0000-0000716C0000}"/>
    <cellStyle name="Normal 7 2 2 3 3 3 2 4 2" xfId="35316" xr:uid="{00000000-0005-0000-0000-0000726C0000}"/>
    <cellStyle name="Normal 7 2 2 3 3 3 2 5" xfId="24494" xr:uid="{00000000-0005-0000-0000-0000736C0000}"/>
    <cellStyle name="Normal 7 2 2 3 3 3 3" xfId="4184" xr:uid="{00000000-0005-0000-0000-0000746C0000}"/>
    <cellStyle name="Normal 7 2 2 3 3 3 3 2" xfId="9609" xr:uid="{00000000-0005-0000-0000-0000756C0000}"/>
    <cellStyle name="Normal 7 2 2 3 3 3 3 2 2" xfId="20431" xr:uid="{00000000-0005-0000-0000-0000766C0000}"/>
    <cellStyle name="Normal 7 2 2 3 3 3 3 2 2 2" xfId="42076" xr:uid="{00000000-0005-0000-0000-0000776C0000}"/>
    <cellStyle name="Normal 7 2 2 3 3 3 3 2 3" xfId="31254" xr:uid="{00000000-0005-0000-0000-0000786C0000}"/>
    <cellStyle name="Normal 7 2 2 3 3 3 3 3" xfId="15020" xr:uid="{00000000-0005-0000-0000-0000796C0000}"/>
    <cellStyle name="Normal 7 2 2 3 3 3 3 3 2" xfId="36665" xr:uid="{00000000-0005-0000-0000-00007A6C0000}"/>
    <cellStyle name="Normal 7 2 2 3 3 3 3 4" xfId="25843" xr:uid="{00000000-0005-0000-0000-00007B6C0000}"/>
    <cellStyle name="Normal 7 2 2 3 3 3 4" xfId="6913" xr:uid="{00000000-0005-0000-0000-00007C6C0000}"/>
    <cellStyle name="Normal 7 2 2 3 3 3 4 2" xfId="17735" xr:uid="{00000000-0005-0000-0000-00007D6C0000}"/>
    <cellStyle name="Normal 7 2 2 3 3 3 4 2 2" xfId="39380" xr:uid="{00000000-0005-0000-0000-00007E6C0000}"/>
    <cellStyle name="Normal 7 2 2 3 3 3 4 3" xfId="28558" xr:uid="{00000000-0005-0000-0000-00007F6C0000}"/>
    <cellStyle name="Normal 7 2 2 3 3 3 5" xfId="12324" xr:uid="{00000000-0005-0000-0000-0000806C0000}"/>
    <cellStyle name="Normal 7 2 2 3 3 3 5 2" xfId="33969" xr:uid="{00000000-0005-0000-0000-0000816C0000}"/>
    <cellStyle name="Normal 7 2 2 3 3 3 6" xfId="23147" xr:uid="{00000000-0005-0000-0000-0000826C0000}"/>
    <cellStyle name="Normal 7 2 2 3 3 4" xfId="1935" xr:uid="{00000000-0005-0000-0000-0000836C0000}"/>
    <cellStyle name="Normal 7 2 2 3 3 4 2" xfId="4633" xr:uid="{00000000-0005-0000-0000-0000846C0000}"/>
    <cellStyle name="Normal 7 2 2 3 3 4 2 2" xfId="10058" xr:uid="{00000000-0005-0000-0000-0000856C0000}"/>
    <cellStyle name="Normal 7 2 2 3 3 4 2 2 2" xfId="20880" xr:uid="{00000000-0005-0000-0000-0000866C0000}"/>
    <cellStyle name="Normal 7 2 2 3 3 4 2 2 2 2" xfId="42525" xr:uid="{00000000-0005-0000-0000-0000876C0000}"/>
    <cellStyle name="Normal 7 2 2 3 3 4 2 2 3" xfId="31703" xr:uid="{00000000-0005-0000-0000-0000886C0000}"/>
    <cellStyle name="Normal 7 2 2 3 3 4 2 3" xfId="15469" xr:uid="{00000000-0005-0000-0000-0000896C0000}"/>
    <cellStyle name="Normal 7 2 2 3 3 4 2 3 2" xfId="37114" xr:uid="{00000000-0005-0000-0000-00008A6C0000}"/>
    <cellStyle name="Normal 7 2 2 3 3 4 2 4" xfId="26292" xr:uid="{00000000-0005-0000-0000-00008B6C0000}"/>
    <cellStyle name="Normal 7 2 2 3 3 4 3" xfId="7362" xr:uid="{00000000-0005-0000-0000-00008C6C0000}"/>
    <cellStyle name="Normal 7 2 2 3 3 4 3 2" xfId="18184" xr:uid="{00000000-0005-0000-0000-00008D6C0000}"/>
    <cellStyle name="Normal 7 2 2 3 3 4 3 2 2" xfId="39829" xr:uid="{00000000-0005-0000-0000-00008E6C0000}"/>
    <cellStyle name="Normal 7 2 2 3 3 4 3 3" xfId="29007" xr:uid="{00000000-0005-0000-0000-00008F6C0000}"/>
    <cellStyle name="Normal 7 2 2 3 3 4 4" xfId="12773" xr:uid="{00000000-0005-0000-0000-0000906C0000}"/>
    <cellStyle name="Normal 7 2 2 3 3 4 4 2" xfId="34418" xr:uid="{00000000-0005-0000-0000-0000916C0000}"/>
    <cellStyle name="Normal 7 2 2 3 3 4 5" xfId="23596" xr:uid="{00000000-0005-0000-0000-0000926C0000}"/>
    <cellStyle name="Normal 7 2 2 3 3 5" xfId="3286" xr:uid="{00000000-0005-0000-0000-0000936C0000}"/>
    <cellStyle name="Normal 7 2 2 3 3 5 2" xfId="8711" xr:uid="{00000000-0005-0000-0000-0000946C0000}"/>
    <cellStyle name="Normal 7 2 2 3 3 5 2 2" xfId="19533" xr:uid="{00000000-0005-0000-0000-0000956C0000}"/>
    <cellStyle name="Normal 7 2 2 3 3 5 2 2 2" xfId="41178" xr:uid="{00000000-0005-0000-0000-0000966C0000}"/>
    <cellStyle name="Normal 7 2 2 3 3 5 2 3" xfId="30356" xr:uid="{00000000-0005-0000-0000-0000976C0000}"/>
    <cellStyle name="Normal 7 2 2 3 3 5 3" xfId="14122" xr:uid="{00000000-0005-0000-0000-0000986C0000}"/>
    <cellStyle name="Normal 7 2 2 3 3 5 3 2" xfId="35767" xr:uid="{00000000-0005-0000-0000-0000996C0000}"/>
    <cellStyle name="Normal 7 2 2 3 3 5 4" xfId="24945" xr:uid="{00000000-0005-0000-0000-00009A6C0000}"/>
    <cellStyle name="Normal 7 2 2 3 3 6" xfId="6015" xr:uid="{00000000-0005-0000-0000-00009B6C0000}"/>
    <cellStyle name="Normal 7 2 2 3 3 6 2" xfId="16837" xr:uid="{00000000-0005-0000-0000-00009C6C0000}"/>
    <cellStyle name="Normal 7 2 2 3 3 6 2 2" xfId="38482" xr:uid="{00000000-0005-0000-0000-00009D6C0000}"/>
    <cellStyle name="Normal 7 2 2 3 3 6 3" xfId="27660" xr:uid="{00000000-0005-0000-0000-00009E6C0000}"/>
    <cellStyle name="Normal 7 2 2 3 3 7" xfId="11426" xr:uid="{00000000-0005-0000-0000-00009F6C0000}"/>
    <cellStyle name="Normal 7 2 2 3 3 7 2" xfId="33071" xr:uid="{00000000-0005-0000-0000-0000A06C0000}"/>
    <cellStyle name="Normal 7 2 2 3 3 8" xfId="22249" xr:uid="{00000000-0005-0000-0000-0000A16C0000}"/>
    <cellStyle name="Normal 7 2 2 3 4" xfId="736" xr:uid="{00000000-0005-0000-0000-0000A26C0000}"/>
    <cellStyle name="Normal 7 2 2 3 4 2" xfId="2085" xr:uid="{00000000-0005-0000-0000-0000A36C0000}"/>
    <cellStyle name="Normal 7 2 2 3 4 2 2" xfId="4783" xr:uid="{00000000-0005-0000-0000-0000A46C0000}"/>
    <cellStyle name="Normal 7 2 2 3 4 2 2 2" xfId="10208" xr:uid="{00000000-0005-0000-0000-0000A56C0000}"/>
    <cellStyle name="Normal 7 2 2 3 4 2 2 2 2" xfId="21030" xr:uid="{00000000-0005-0000-0000-0000A66C0000}"/>
    <cellStyle name="Normal 7 2 2 3 4 2 2 2 2 2" xfId="42675" xr:uid="{00000000-0005-0000-0000-0000A76C0000}"/>
    <cellStyle name="Normal 7 2 2 3 4 2 2 2 3" xfId="31853" xr:uid="{00000000-0005-0000-0000-0000A86C0000}"/>
    <cellStyle name="Normal 7 2 2 3 4 2 2 3" xfId="15619" xr:uid="{00000000-0005-0000-0000-0000A96C0000}"/>
    <cellStyle name="Normal 7 2 2 3 4 2 2 3 2" xfId="37264" xr:uid="{00000000-0005-0000-0000-0000AA6C0000}"/>
    <cellStyle name="Normal 7 2 2 3 4 2 2 4" xfId="26442" xr:uid="{00000000-0005-0000-0000-0000AB6C0000}"/>
    <cellStyle name="Normal 7 2 2 3 4 2 3" xfId="7512" xr:uid="{00000000-0005-0000-0000-0000AC6C0000}"/>
    <cellStyle name="Normal 7 2 2 3 4 2 3 2" xfId="18334" xr:uid="{00000000-0005-0000-0000-0000AD6C0000}"/>
    <cellStyle name="Normal 7 2 2 3 4 2 3 2 2" xfId="39979" xr:uid="{00000000-0005-0000-0000-0000AE6C0000}"/>
    <cellStyle name="Normal 7 2 2 3 4 2 3 3" xfId="29157" xr:uid="{00000000-0005-0000-0000-0000AF6C0000}"/>
    <cellStyle name="Normal 7 2 2 3 4 2 4" xfId="12923" xr:uid="{00000000-0005-0000-0000-0000B06C0000}"/>
    <cellStyle name="Normal 7 2 2 3 4 2 4 2" xfId="34568" xr:uid="{00000000-0005-0000-0000-0000B16C0000}"/>
    <cellStyle name="Normal 7 2 2 3 4 2 5" xfId="23746" xr:uid="{00000000-0005-0000-0000-0000B26C0000}"/>
    <cellStyle name="Normal 7 2 2 3 4 3" xfId="3436" xr:uid="{00000000-0005-0000-0000-0000B36C0000}"/>
    <cellStyle name="Normal 7 2 2 3 4 3 2" xfId="8861" xr:uid="{00000000-0005-0000-0000-0000B46C0000}"/>
    <cellStyle name="Normal 7 2 2 3 4 3 2 2" xfId="19683" xr:uid="{00000000-0005-0000-0000-0000B56C0000}"/>
    <cellStyle name="Normal 7 2 2 3 4 3 2 2 2" xfId="41328" xr:uid="{00000000-0005-0000-0000-0000B66C0000}"/>
    <cellStyle name="Normal 7 2 2 3 4 3 2 3" xfId="30506" xr:uid="{00000000-0005-0000-0000-0000B76C0000}"/>
    <cellStyle name="Normal 7 2 2 3 4 3 3" xfId="14272" xr:uid="{00000000-0005-0000-0000-0000B86C0000}"/>
    <cellStyle name="Normal 7 2 2 3 4 3 3 2" xfId="35917" xr:uid="{00000000-0005-0000-0000-0000B96C0000}"/>
    <cellStyle name="Normal 7 2 2 3 4 3 4" xfId="25095" xr:uid="{00000000-0005-0000-0000-0000BA6C0000}"/>
    <cellStyle name="Normal 7 2 2 3 4 4" xfId="6165" xr:uid="{00000000-0005-0000-0000-0000BB6C0000}"/>
    <cellStyle name="Normal 7 2 2 3 4 4 2" xfId="16987" xr:uid="{00000000-0005-0000-0000-0000BC6C0000}"/>
    <cellStyle name="Normal 7 2 2 3 4 4 2 2" xfId="38632" xr:uid="{00000000-0005-0000-0000-0000BD6C0000}"/>
    <cellStyle name="Normal 7 2 2 3 4 4 3" xfId="27810" xr:uid="{00000000-0005-0000-0000-0000BE6C0000}"/>
    <cellStyle name="Normal 7 2 2 3 4 5" xfId="11576" xr:uid="{00000000-0005-0000-0000-0000BF6C0000}"/>
    <cellStyle name="Normal 7 2 2 3 4 5 2" xfId="33221" xr:uid="{00000000-0005-0000-0000-0000C06C0000}"/>
    <cellStyle name="Normal 7 2 2 3 4 6" xfId="22399" xr:uid="{00000000-0005-0000-0000-0000C16C0000}"/>
    <cellStyle name="Normal 7 2 2 3 5" xfId="1185" xr:uid="{00000000-0005-0000-0000-0000C26C0000}"/>
    <cellStyle name="Normal 7 2 2 3 5 2" xfId="2534" xr:uid="{00000000-0005-0000-0000-0000C36C0000}"/>
    <cellStyle name="Normal 7 2 2 3 5 2 2" xfId="5232" xr:uid="{00000000-0005-0000-0000-0000C46C0000}"/>
    <cellStyle name="Normal 7 2 2 3 5 2 2 2" xfId="10657" xr:uid="{00000000-0005-0000-0000-0000C56C0000}"/>
    <cellStyle name="Normal 7 2 2 3 5 2 2 2 2" xfId="21479" xr:uid="{00000000-0005-0000-0000-0000C66C0000}"/>
    <cellStyle name="Normal 7 2 2 3 5 2 2 2 2 2" xfId="43124" xr:uid="{00000000-0005-0000-0000-0000C76C0000}"/>
    <cellStyle name="Normal 7 2 2 3 5 2 2 2 3" xfId="32302" xr:uid="{00000000-0005-0000-0000-0000C86C0000}"/>
    <cellStyle name="Normal 7 2 2 3 5 2 2 3" xfId="16068" xr:uid="{00000000-0005-0000-0000-0000C96C0000}"/>
    <cellStyle name="Normal 7 2 2 3 5 2 2 3 2" xfId="37713" xr:uid="{00000000-0005-0000-0000-0000CA6C0000}"/>
    <cellStyle name="Normal 7 2 2 3 5 2 2 4" xfId="26891" xr:uid="{00000000-0005-0000-0000-0000CB6C0000}"/>
    <cellStyle name="Normal 7 2 2 3 5 2 3" xfId="7961" xr:uid="{00000000-0005-0000-0000-0000CC6C0000}"/>
    <cellStyle name="Normal 7 2 2 3 5 2 3 2" xfId="18783" xr:uid="{00000000-0005-0000-0000-0000CD6C0000}"/>
    <cellStyle name="Normal 7 2 2 3 5 2 3 2 2" xfId="40428" xr:uid="{00000000-0005-0000-0000-0000CE6C0000}"/>
    <cellStyle name="Normal 7 2 2 3 5 2 3 3" xfId="29606" xr:uid="{00000000-0005-0000-0000-0000CF6C0000}"/>
    <cellStyle name="Normal 7 2 2 3 5 2 4" xfId="13372" xr:uid="{00000000-0005-0000-0000-0000D06C0000}"/>
    <cellStyle name="Normal 7 2 2 3 5 2 4 2" xfId="35017" xr:uid="{00000000-0005-0000-0000-0000D16C0000}"/>
    <cellStyle name="Normal 7 2 2 3 5 2 5" xfId="24195" xr:uid="{00000000-0005-0000-0000-0000D26C0000}"/>
    <cellStyle name="Normal 7 2 2 3 5 3" xfId="3885" xr:uid="{00000000-0005-0000-0000-0000D36C0000}"/>
    <cellStyle name="Normal 7 2 2 3 5 3 2" xfId="9310" xr:uid="{00000000-0005-0000-0000-0000D46C0000}"/>
    <cellStyle name="Normal 7 2 2 3 5 3 2 2" xfId="20132" xr:uid="{00000000-0005-0000-0000-0000D56C0000}"/>
    <cellStyle name="Normal 7 2 2 3 5 3 2 2 2" xfId="41777" xr:uid="{00000000-0005-0000-0000-0000D66C0000}"/>
    <cellStyle name="Normal 7 2 2 3 5 3 2 3" xfId="30955" xr:uid="{00000000-0005-0000-0000-0000D76C0000}"/>
    <cellStyle name="Normal 7 2 2 3 5 3 3" xfId="14721" xr:uid="{00000000-0005-0000-0000-0000D86C0000}"/>
    <cellStyle name="Normal 7 2 2 3 5 3 3 2" xfId="36366" xr:uid="{00000000-0005-0000-0000-0000D96C0000}"/>
    <cellStyle name="Normal 7 2 2 3 5 3 4" xfId="25544" xr:uid="{00000000-0005-0000-0000-0000DA6C0000}"/>
    <cellStyle name="Normal 7 2 2 3 5 4" xfId="6614" xr:uid="{00000000-0005-0000-0000-0000DB6C0000}"/>
    <cellStyle name="Normal 7 2 2 3 5 4 2" xfId="17436" xr:uid="{00000000-0005-0000-0000-0000DC6C0000}"/>
    <cellStyle name="Normal 7 2 2 3 5 4 2 2" xfId="39081" xr:uid="{00000000-0005-0000-0000-0000DD6C0000}"/>
    <cellStyle name="Normal 7 2 2 3 5 4 3" xfId="28259" xr:uid="{00000000-0005-0000-0000-0000DE6C0000}"/>
    <cellStyle name="Normal 7 2 2 3 5 5" xfId="12025" xr:uid="{00000000-0005-0000-0000-0000DF6C0000}"/>
    <cellStyle name="Normal 7 2 2 3 5 5 2" xfId="33670" xr:uid="{00000000-0005-0000-0000-0000E06C0000}"/>
    <cellStyle name="Normal 7 2 2 3 5 6" xfId="22848" xr:uid="{00000000-0005-0000-0000-0000E16C0000}"/>
    <cellStyle name="Normal 7 2 2 3 6" xfId="1636" xr:uid="{00000000-0005-0000-0000-0000E26C0000}"/>
    <cellStyle name="Normal 7 2 2 3 6 2" xfId="4334" xr:uid="{00000000-0005-0000-0000-0000E36C0000}"/>
    <cellStyle name="Normal 7 2 2 3 6 2 2" xfId="9759" xr:uid="{00000000-0005-0000-0000-0000E46C0000}"/>
    <cellStyle name="Normal 7 2 2 3 6 2 2 2" xfId="20581" xr:uid="{00000000-0005-0000-0000-0000E56C0000}"/>
    <cellStyle name="Normal 7 2 2 3 6 2 2 2 2" xfId="42226" xr:uid="{00000000-0005-0000-0000-0000E66C0000}"/>
    <cellStyle name="Normal 7 2 2 3 6 2 2 3" xfId="31404" xr:uid="{00000000-0005-0000-0000-0000E76C0000}"/>
    <cellStyle name="Normal 7 2 2 3 6 2 3" xfId="15170" xr:uid="{00000000-0005-0000-0000-0000E86C0000}"/>
    <cellStyle name="Normal 7 2 2 3 6 2 3 2" xfId="36815" xr:uid="{00000000-0005-0000-0000-0000E96C0000}"/>
    <cellStyle name="Normal 7 2 2 3 6 2 4" xfId="25993" xr:uid="{00000000-0005-0000-0000-0000EA6C0000}"/>
    <cellStyle name="Normal 7 2 2 3 6 3" xfId="7063" xr:uid="{00000000-0005-0000-0000-0000EB6C0000}"/>
    <cellStyle name="Normal 7 2 2 3 6 3 2" xfId="17885" xr:uid="{00000000-0005-0000-0000-0000EC6C0000}"/>
    <cellStyle name="Normal 7 2 2 3 6 3 2 2" xfId="39530" xr:uid="{00000000-0005-0000-0000-0000ED6C0000}"/>
    <cellStyle name="Normal 7 2 2 3 6 3 3" xfId="28708" xr:uid="{00000000-0005-0000-0000-0000EE6C0000}"/>
    <cellStyle name="Normal 7 2 2 3 6 4" xfId="12474" xr:uid="{00000000-0005-0000-0000-0000EF6C0000}"/>
    <cellStyle name="Normal 7 2 2 3 6 4 2" xfId="34119" xr:uid="{00000000-0005-0000-0000-0000F06C0000}"/>
    <cellStyle name="Normal 7 2 2 3 6 5" xfId="23297" xr:uid="{00000000-0005-0000-0000-0000F16C0000}"/>
    <cellStyle name="Normal 7 2 2 3 7" xfId="2987" xr:uid="{00000000-0005-0000-0000-0000F26C0000}"/>
    <cellStyle name="Normal 7 2 2 3 7 2" xfId="8412" xr:uid="{00000000-0005-0000-0000-0000F36C0000}"/>
    <cellStyle name="Normal 7 2 2 3 7 2 2" xfId="19234" xr:uid="{00000000-0005-0000-0000-0000F46C0000}"/>
    <cellStyle name="Normal 7 2 2 3 7 2 2 2" xfId="40879" xr:uid="{00000000-0005-0000-0000-0000F56C0000}"/>
    <cellStyle name="Normal 7 2 2 3 7 2 3" xfId="30057" xr:uid="{00000000-0005-0000-0000-0000F66C0000}"/>
    <cellStyle name="Normal 7 2 2 3 7 3" xfId="13823" xr:uid="{00000000-0005-0000-0000-0000F76C0000}"/>
    <cellStyle name="Normal 7 2 2 3 7 3 2" xfId="35468" xr:uid="{00000000-0005-0000-0000-0000F86C0000}"/>
    <cellStyle name="Normal 7 2 2 3 7 4" xfId="24646" xr:uid="{00000000-0005-0000-0000-0000F96C0000}"/>
    <cellStyle name="Normal 7 2 2 3 8" xfId="5716" xr:uid="{00000000-0005-0000-0000-0000FA6C0000}"/>
    <cellStyle name="Normal 7 2 2 3 8 2" xfId="16538" xr:uid="{00000000-0005-0000-0000-0000FB6C0000}"/>
    <cellStyle name="Normal 7 2 2 3 8 2 2" xfId="38183" xr:uid="{00000000-0005-0000-0000-0000FC6C0000}"/>
    <cellStyle name="Normal 7 2 2 3 8 3" xfId="27361" xr:uid="{00000000-0005-0000-0000-0000FD6C0000}"/>
    <cellStyle name="Normal 7 2 2 3 9" xfId="11127" xr:uid="{00000000-0005-0000-0000-0000FE6C0000}"/>
    <cellStyle name="Normal 7 2 2 3 9 2" xfId="32772" xr:uid="{00000000-0005-0000-0000-0000FF6C0000}"/>
    <cellStyle name="Normal 7 2 2 4" xfId="433" xr:uid="{00000000-0005-0000-0000-0000006D0000}"/>
    <cellStyle name="Normal 7 2 2 4 2" xfId="882" xr:uid="{00000000-0005-0000-0000-0000016D0000}"/>
    <cellStyle name="Normal 7 2 2 4 2 2" xfId="2231" xr:uid="{00000000-0005-0000-0000-0000026D0000}"/>
    <cellStyle name="Normal 7 2 2 4 2 2 2" xfId="4929" xr:uid="{00000000-0005-0000-0000-0000036D0000}"/>
    <cellStyle name="Normal 7 2 2 4 2 2 2 2" xfId="10354" xr:uid="{00000000-0005-0000-0000-0000046D0000}"/>
    <cellStyle name="Normal 7 2 2 4 2 2 2 2 2" xfId="21176" xr:uid="{00000000-0005-0000-0000-0000056D0000}"/>
    <cellStyle name="Normal 7 2 2 4 2 2 2 2 2 2" xfId="42821" xr:uid="{00000000-0005-0000-0000-0000066D0000}"/>
    <cellStyle name="Normal 7 2 2 4 2 2 2 2 3" xfId="31999" xr:uid="{00000000-0005-0000-0000-0000076D0000}"/>
    <cellStyle name="Normal 7 2 2 4 2 2 2 3" xfId="15765" xr:uid="{00000000-0005-0000-0000-0000086D0000}"/>
    <cellStyle name="Normal 7 2 2 4 2 2 2 3 2" xfId="37410" xr:uid="{00000000-0005-0000-0000-0000096D0000}"/>
    <cellStyle name="Normal 7 2 2 4 2 2 2 4" xfId="26588" xr:uid="{00000000-0005-0000-0000-00000A6D0000}"/>
    <cellStyle name="Normal 7 2 2 4 2 2 3" xfId="7658" xr:uid="{00000000-0005-0000-0000-00000B6D0000}"/>
    <cellStyle name="Normal 7 2 2 4 2 2 3 2" xfId="18480" xr:uid="{00000000-0005-0000-0000-00000C6D0000}"/>
    <cellStyle name="Normal 7 2 2 4 2 2 3 2 2" xfId="40125" xr:uid="{00000000-0005-0000-0000-00000D6D0000}"/>
    <cellStyle name="Normal 7 2 2 4 2 2 3 3" xfId="29303" xr:uid="{00000000-0005-0000-0000-00000E6D0000}"/>
    <cellStyle name="Normal 7 2 2 4 2 2 4" xfId="13069" xr:uid="{00000000-0005-0000-0000-00000F6D0000}"/>
    <cellStyle name="Normal 7 2 2 4 2 2 4 2" xfId="34714" xr:uid="{00000000-0005-0000-0000-0000106D0000}"/>
    <cellStyle name="Normal 7 2 2 4 2 2 5" xfId="23892" xr:uid="{00000000-0005-0000-0000-0000116D0000}"/>
    <cellStyle name="Normal 7 2 2 4 2 3" xfId="3582" xr:uid="{00000000-0005-0000-0000-0000126D0000}"/>
    <cellStyle name="Normal 7 2 2 4 2 3 2" xfId="9007" xr:uid="{00000000-0005-0000-0000-0000136D0000}"/>
    <cellStyle name="Normal 7 2 2 4 2 3 2 2" xfId="19829" xr:uid="{00000000-0005-0000-0000-0000146D0000}"/>
    <cellStyle name="Normal 7 2 2 4 2 3 2 2 2" xfId="41474" xr:uid="{00000000-0005-0000-0000-0000156D0000}"/>
    <cellStyle name="Normal 7 2 2 4 2 3 2 3" xfId="30652" xr:uid="{00000000-0005-0000-0000-0000166D0000}"/>
    <cellStyle name="Normal 7 2 2 4 2 3 3" xfId="14418" xr:uid="{00000000-0005-0000-0000-0000176D0000}"/>
    <cellStyle name="Normal 7 2 2 4 2 3 3 2" xfId="36063" xr:uid="{00000000-0005-0000-0000-0000186D0000}"/>
    <cellStyle name="Normal 7 2 2 4 2 3 4" xfId="25241" xr:uid="{00000000-0005-0000-0000-0000196D0000}"/>
    <cellStyle name="Normal 7 2 2 4 2 4" xfId="6311" xr:uid="{00000000-0005-0000-0000-00001A6D0000}"/>
    <cellStyle name="Normal 7 2 2 4 2 4 2" xfId="17133" xr:uid="{00000000-0005-0000-0000-00001B6D0000}"/>
    <cellStyle name="Normal 7 2 2 4 2 4 2 2" xfId="38778" xr:uid="{00000000-0005-0000-0000-00001C6D0000}"/>
    <cellStyle name="Normal 7 2 2 4 2 4 3" xfId="27956" xr:uid="{00000000-0005-0000-0000-00001D6D0000}"/>
    <cellStyle name="Normal 7 2 2 4 2 5" xfId="11722" xr:uid="{00000000-0005-0000-0000-00001E6D0000}"/>
    <cellStyle name="Normal 7 2 2 4 2 5 2" xfId="33367" xr:uid="{00000000-0005-0000-0000-00001F6D0000}"/>
    <cellStyle name="Normal 7 2 2 4 2 6" xfId="22545" xr:uid="{00000000-0005-0000-0000-0000206D0000}"/>
    <cellStyle name="Normal 7 2 2 4 3" xfId="1331" xr:uid="{00000000-0005-0000-0000-0000216D0000}"/>
    <cellStyle name="Normal 7 2 2 4 3 2" xfId="2680" xr:uid="{00000000-0005-0000-0000-0000226D0000}"/>
    <cellStyle name="Normal 7 2 2 4 3 2 2" xfId="5378" xr:uid="{00000000-0005-0000-0000-0000236D0000}"/>
    <cellStyle name="Normal 7 2 2 4 3 2 2 2" xfId="10803" xr:uid="{00000000-0005-0000-0000-0000246D0000}"/>
    <cellStyle name="Normal 7 2 2 4 3 2 2 2 2" xfId="21625" xr:uid="{00000000-0005-0000-0000-0000256D0000}"/>
    <cellStyle name="Normal 7 2 2 4 3 2 2 2 2 2" xfId="43270" xr:uid="{00000000-0005-0000-0000-0000266D0000}"/>
    <cellStyle name="Normal 7 2 2 4 3 2 2 2 3" xfId="32448" xr:uid="{00000000-0005-0000-0000-0000276D0000}"/>
    <cellStyle name="Normal 7 2 2 4 3 2 2 3" xfId="16214" xr:uid="{00000000-0005-0000-0000-0000286D0000}"/>
    <cellStyle name="Normal 7 2 2 4 3 2 2 3 2" xfId="37859" xr:uid="{00000000-0005-0000-0000-0000296D0000}"/>
    <cellStyle name="Normal 7 2 2 4 3 2 2 4" xfId="27037" xr:uid="{00000000-0005-0000-0000-00002A6D0000}"/>
    <cellStyle name="Normal 7 2 2 4 3 2 3" xfId="8107" xr:uid="{00000000-0005-0000-0000-00002B6D0000}"/>
    <cellStyle name="Normal 7 2 2 4 3 2 3 2" xfId="18929" xr:uid="{00000000-0005-0000-0000-00002C6D0000}"/>
    <cellStyle name="Normal 7 2 2 4 3 2 3 2 2" xfId="40574" xr:uid="{00000000-0005-0000-0000-00002D6D0000}"/>
    <cellStyle name="Normal 7 2 2 4 3 2 3 3" xfId="29752" xr:uid="{00000000-0005-0000-0000-00002E6D0000}"/>
    <cellStyle name="Normal 7 2 2 4 3 2 4" xfId="13518" xr:uid="{00000000-0005-0000-0000-00002F6D0000}"/>
    <cellStyle name="Normal 7 2 2 4 3 2 4 2" xfId="35163" xr:uid="{00000000-0005-0000-0000-0000306D0000}"/>
    <cellStyle name="Normal 7 2 2 4 3 2 5" xfId="24341" xr:uid="{00000000-0005-0000-0000-0000316D0000}"/>
    <cellStyle name="Normal 7 2 2 4 3 3" xfId="4031" xr:uid="{00000000-0005-0000-0000-0000326D0000}"/>
    <cellStyle name="Normal 7 2 2 4 3 3 2" xfId="9456" xr:uid="{00000000-0005-0000-0000-0000336D0000}"/>
    <cellStyle name="Normal 7 2 2 4 3 3 2 2" xfId="20278" xr:uid="{00000000-0005-0000-0000-0000346D0000}"/>
    <cellStyle name="Normal 7 2 2 4 3 3 2 2 2" xfId="41923" xr:uid="{00000000-0005-0000-0000-0000356D0000}"/>
    <cellStyle name="Normal 7 2 2 4 3 3 2 3" xfId="31101" xr:uid="{00000000-0005-0000-0000-0000366D0000}"/>
    <cellStyle name="Normal 7 2 2 4 3 3 3" xfId="14867" xr:uid="{00000000-0005-0000-0000-0000376D0000}"/>
    <cellStyle name="Normal 7 2 2 4 3 3 3 2" xfId="36512" xr:uid="{00000000-0005-0000-0000-0000386D0000}"/>
    <cellStyle name="Normal 7 2 2 4 3 3 4" xfId="25690" xr:uid="{00000000-0005-0000-0000-0000396D0000}"/>
    <cellStyle name="Normal 7 2 2 4 3 4" xfId="6760" xr:uid="{00000000-0005-0000-0000-00003A6D0000}"/>
    <cellStyle name="Normal 7 2 2 4 3 4 2" xfId="17582" xr:uid="{00000000-0005-0000-0000-00003B6D0000}"/>
    <cellStyle name="Normal 7 2 2 4 3 4 2 2" xfId="39227" xr:uid="{00000000-0005-0000-0000-00003C6D0000}"/>
    <cellStyle name="Normal 7 2 2 4 3 4 3" xfId="28405" xr:uid="{00000000-0005-0000-0000-00003D6D0000}"/>
    <cellStyle name="Normal 7 2 2 4 3 5" xfId="12171" xr:uid="{00000000-0005-0000-0000-00003E6D0000}"/>
    <cellStyle name="Normal 7 2 2 4 3 5 2" xfId="33816" xr:uid="{00000000-0005-0000-0000-00003F6D0000}"/>
    <cellStyle name="Normal 7 2 2 4 3 6" xfId="22994" xr:uid="{00000000-0005-0000-0000-0000406D0000}"/>
    <cellStyle name="Normal 7 2 2 4 4" xfId="1782" xr:uid="{00000000-0005-0000-0000-0000416D0000}"/>
    <cellStyle name="Normal 7 2 2 4 4 2" xfId="4480" xr:uid="{00000000-0005-0000-0000-0000426D0000}"/>
    <cellStyle name="Normal 7 2 2 4 4 2 2" xfId="9905" xr:uid="{00000000-0005-0000-0000-0000436D0000}"/>
    <cellStyle name="Normal 7 2 2 4 4 2 2 2" xfId="20727" xr:uid="{00000000-0005-0000-0000-0000446D0000}"/>
    <cellStyle name="Normal 7 2 2 4 4 2 2 2 2" xfId="42372" xr:uid="{00000000-0005-0000-0000-0000456D0000}"/>
    <cellStyle name="Normal 7 2 2 4 4 2 2 3" xfId="31550" xr:uid="{00000000-0005-0000-0000-0000466D0000}"/>
    <cellStyle name="Normal 7 2 2 4 4 2 3" xfId="15316" xr:uid="{00000000-0005-0000-0000-0000476D0000}"/>
    <cellStyle name="Normal 7 2 2 4 4 2 3 2" xfId="36961" xr:uid="{00000000-0005-0000-0000-0000486D0000}"/>
    <cellStyle name="Normal 7 2 2 4 4 2 4" xfId="26139" xr:uid="{00000000-0005-0000-0000-0000496D0000}"/>
    <cellStyle name="Normal 7 2 2 4 4 3" xfId="7209" xr:uid="{00000000-0005-0000-0000-00004A6D0000}"/>
    <cellStyle name="Normal 7 2 2 4 4 3 2" xfId="18031" xr:uid="{00000000-0005-0000-0000-00004B6D0000}"/>
    <cellStyle name="Normal 7 2 2 4 4 3 2 2" xfId="39676" xr:uid="{00000000-0005-0000-0000-00004C6D0000}"/>
    <cellStyle name="Normal 7 2 2 4 4 3 3" xfId="28854" xr:uid="{00000000-0005-0000-0000-00004D6D0000}"/>
    <cellStyle name="Normal 7 2 2 4 4 4" xfId="12620" xr:uid="{00000000-0005-0000-0000-00004E6D0000}"/>
    <cellStyle name="Normal 7 2 2 4 4 4 2" xfId="34265" xr:uid="{00000000-0005-0000-0000-00004F6D0000}"/>
    <cellStyle name="Normal 7 2 2 4 4 5" xfId="23443" xr:uid="{00000000-0005-0000-0000-0000506D0000}"/>
    <cellStyle name="Normal 7 2 2 4 5" xfId="3133" xr:uid="{00000000-0005-0000-0000-0000516D0000}"/>
    <cellStyle name="Normal 7 2 2 4 5 2" xfId="8558" xr:uid="{00000000-0005-0000-0000-0000526D0000}"/>
    <cellStyle name="Normal 7 2 2 4 5 2 2" xfId="19380" xr:uid="{00000000-0005-0000-0000-0000536D0000}"/>
    <cellStyle name="Normal 7 2 2 4 5 2 2 2" xfId="41025" xr:uid="{00000000-0005-0000-0000-0000546D0000}"/>
    <cellStyle name="Normal 7 2 2 4 5 2 3" xfId="30203" xr:uid="{00000000-0005-0000-0000-0000556D0000}"/>
    <cellStyle name="Normal 7 2 2 4 5 3" xfId="13969" xr:uid="{00000000-0005-0000-0000-0000566D0000}"/>
    <cellStyle name="Normal 7 2 2 4 5 3 2" xfId="35614" xr:uid="{00000000-0005-0000-0000-0000576D0000}"/>
    <cellStyle name="Normal 7 2 2 4 5 4" xfId="24792" xr:uid="{00000000-0005-0000-0000-0000586D0000}"/>
    <cellStyle name="Normal 7 2 2 4 6" xfId="5862" xr:uid="{00000000-0005-0000-0000-0000596D0000}"/>
    <cellStyle name="Normal 7 2 2 4 6 2" xfId="16684" xr:uid="{00000000-0005-0000-0000-00005A6D0000}"/>
    <cellStyle name="Normal 7 2 2 4 6 2 2" xfId="38329" xr:uid="{00000000-0005-0000-0000-00005B6D0000}"/>
    <cellStyle name="Normal 7 2 2 4 6 3" xfId="27507" xr:uid="{00000000-0005-0000-0000-00005C6D0000}"/>
    <cellStyle name="Normal 7 2 2 4 7" xfId="11273" xr:uid="{00000000-0005-0000-0000-00005D6D0000}"/>
    <cellStyle name="Normal 7 2 2 4 7 2" xfId="32918" xr:uid="{00000000-0005-0000-0000-00005E6D0000}"/>
    <cellStyle name="Normal 7 2 2 4 8" xfId="22096" xr:uid="{00000000-0005-0000-0000-00005F6D0000}"/>
    <cellStyle name="Normal 7 2 2 5" xfId="583" xr:uid="{00000000-0005-0000-0000-0000606D0000}"/>
    <cellStyle name="Normal 7 2 2 5 2" xfId="1032" xr:uid="{00000000-0005-0000-0000-0000616D0000}"/>
    <cellStyle name="Normal 7 2 2 5 2 2" xfId="2381" xr:uid="{00000000-0005-0000-0000-0000626D0000}"/>
    <cellStyle name="Normal 7 2 2 5 2 2 2" xfId="5079" xr:uid="{00000000-0005-0000-0000-0000636D0000}"/>
    <cellStyle name="Normal 7 2 2 5 2 2 2 2" xfId="10504" xr:uid="{00000000-0005-0000-0000-0000646D0000}"/>
    <cellStyle name="Normal 7 2 2 5 2 2 2 2 2" xfId="21326" xr:uid="{00000000-0005-0000-0000-0000656D0000}"/>
    <cellStyle name="Normal 7 2 2 5 2 2 2 2 2 2" xfId="42971" xr:uid="{00000000-0005-0000-0000-0000666D0000}"/>
    <cellStyle name="Normal 7 2 2 5 2 2 2 2 3" xfId="32149" xr:uid="{00000000-0005-0000-0000-0000676D0000}"/>
    <cellStyle name="Normal 7 2 2 5 2 2 2 3" xfId="15915" xr:uid="{00000000-0005-0000-0000-0000686D0000}"/>
    <cellStyle name="Normal 7 2 2 5 2 2 2 3 2" xfId="37560" xr:uid="{00000000-0005-0000-0000-0000696D0000}"/>
    <cellStyle name="Normal 7 2 2 5 2 2 2 4" xfId="26738" xr:uid="{00000000-0005-0000-0000-00006A6D0000}"/>
    <cellStyle name="Normal 7 2 2 5 2 2 3" xfId="7808" xr:uid="{00000000-0005-0000-0000-00006B6D0000}"/>
    <cellStyle name="Normal 7 2 2 5 2 2 3 2" xfId="18630" xr:uid="{00000000-0005-0000-0000-00006C6D0000}"/>
    <cellStyle name="Normal 7 2 2 5 2 2 3 2 2" xfId="40275" xr:uid="{00000000-0005-0000-0000-00006D6D0000}"/>
    <cellStyle name="Normal 7 2 2 5 2 2 3 3" xfId="29453" xr:uid="{00000000-0005-0000-0000-00006E6D0000}"/>
    <cellStyle name="Normal 7 2 2 5 2 2 4" xfId="13219" xr:uid="{00000000-0005-0000-0000-00006F6D0000}"/>
    <cellStyle name="Normal 7 2 2 5 2 2 4 2" xfId="34864" xr:uid="{00000000-0005-0000-0000-0000706D0000}"/>
    <cellStyle name="Normal 7 2 2 5 2 2 5" xfId="24042" xr:uid="{00000000-0005-0000-0000-0000716D0000}"/>
    <cellStyle name="Normal 7 2 2 5 2 3" xfId="3732" xr:uid="{00000000-0005-0000-0000-0000726D0000}"/>
    <cellStyle name="Normal 7 2 2 5 2 3 2" xfId="9157" xr:uid="{00000000-0005-0000-0000-0000736D0000}"/>
    <cellStyle name="Normal 7 2 2 5 2 3 2 2" xfId="19979" xr:uid="{00000000-0005-0000-0000-0000746D0000}"/>
    <cellStyle name="Normal 7 2 2 5 2 3 2 2 2" xfId="41624" xr:uid="{00000000-0005-0000-0000-0000756D0000}"/>
    <cellStyle name="Normal 7 2 2 5 2 3 2 3" xfId="30802" xr:uid="{00000000-0005-0000-0000-0000766D0000}"/>
    <cellStyle name="Normal 7 2 2 5 2 3 3" xfId="14568" xr:uid="{00000000-0005-0000-0000-0000776D0000}"/>
    <cellStyle name="Normal 7 2 2 5 2 3 3 2" xfId="36213" xr:uid="{00000000-0005-0000-0000-0000786D0000}"/>
    <cellStyle name="Normal 7 2 2 5 2 3 4" xfId="25391" xr:uid="{00000000-0005-0000-0000-0000796D0000}"/>
    <cellStyle name="Normal 7 2 2 5 2 4" xfId="6461" xr:uid="{00000000-0005-0000-0000-00007A6D0000}"/>
    <cellStyle name="Normal 7 2 2 5 2 4 2" xfId="17283" xr:uid="{00000000-0005-0000-0000-00007B6D0000}"/>
    <cellStyle name="Normal 7 2 2 5 2 4 2 2" xfId="38928" xr:uid="{00000000-0005-0000-0000-00007C6D0000}"/>
    <cellStyle name="Normal 7 2 2 5 2 4 3" xfId="28106" xr:uid="{00000000-0005-0000-0000-00007D6D0000}"/>
    <cellStyle name="Normal 7 2 2 5 2 5" xfId="11872" xr:uid="{00000000-0005-0000-0000-00007E6D0000}"/>
    <cellStyle name="Normal 7 2 2 5 2 5 2" xfId="33517" xr:uid="{00000000-0005-0000-0000-00007F6D0000}"/>
    <cellStyle name="Normal 7 2 2 5 2 6" xfId="22695" xr:uid="{00000000-0005-0000-0000-0000806D0000}"/>
    <cellStyle name="Normal 7 2 2 5 3" xfId="1481" xr:uid="{00000000-0005-0000-0000-0000816D0000}"/>
    <cellStyle name="Normal 7 2 2 5 3 2" xfId="2830" xr:uid="{00000000-0005-0000-0000-0000826D0000}"/>
    <cellStyle name="Normal 7 2 2 5 3 2 2" xfId="5528" xr:uid="{00000000-0005-0000-0000-0000836D0000}"/>
    <cellStyle name="Normal 7 2 2 5 3 2 2 2" xfId="10953" xr:uid="{00000000-0005-0000-0000-0000846D0000}"/>
    <cellStyle name="Normal 7 2 2 5 3 2 2 2 2" xfId="21775" xr:uid="{00000000-0005-0000-0000-0000856D0000}"/>
    <cellStyle name="Normal 7 2 2 5 3 2 2 2 2 2" xfId="43420" xr:uid="{00000000-0005-0000-0000-0000866D0000}"/>
    <cellStyle name="Normal 7 2 2 5 3 2 2 2 3" xfId="32598" xr:uid="{00000000-0005-0000-0000-0000876D0000}"/>
    <cellStyle name="Normal 7 2 2 5 3 2 2 3" xfId="16364" xr:uid="{00000000-0005-0000-0000-0000886D0000}"/>
    <cellStyle name="Normal 7 2 2 5 3 2 2 3 2" xfId="38009" xr:uid="{00000000-0005-0000-0000-0000896D0000}"/>
    <cellStyle name="Normal 7 2 2 5 3 2 2 4" xfId="27187" xr:uid="{00000000-0005-0000-0000-00008A6D0000}"/>
    <cellStyle name="Normal 7 2 2 5 3 2 3" xfId="8257" xr:uid="{00000000-0005-0000-0000-00008B6D0000}"/>
    <cellStyle name="Normal 7 2 2 5 3 2 3 2" xfId="19079" xr:uid="{00000000-0005-0000-0000-00008C6D0000}"/>
    <cellStyle name="Normal 7 2 2 5 3 2 3 2 2" xfId="40724" xr:uid="{00000000-0005-0000-0000-00008D6D0000}"/>
    <cellStyle name="Normal 7 2 2 5 3 2 3 3" xfId="29902" xr:uid="{00000000-0005-0000-0000-00008E6D0000}"/>
    <cellStyle name="Normal 7 2 2 5 3 2 4" xfId="13668" xr:uid="{00000000-0005-0000-0000-00008F6D0000}"/>
    <cellStyle name="Normal 7 2 2 5 3 2 4 2" xfId="35313" xr:uid="{00000000-0005-0000-0000-0000906D0000}"/>
    <cellStyle name="Normal 7 2 2 5 3 2 5" xfId="24491" xr:uid="{00000000-0005-0000-0000-0000916D0000}"/>
    <cellStyle name="Normal 7 2 2 5 3 3" xfId="4181" xr:uid="{00000000-0005-0000-0000-0000926D0000}"/>
    <cellStyle name="Normal 7 2 2 5 3 3 2" xfId="9606" xr:uid="{00000000-0005-0000-0000-0000936D0000}"/>
    <cellStyle name="Normal 7 2 2 5 3 3 2 2" xfId="20428" xr:uid="{00000000-0005-0000-0000-0000946D0000}"/>
    <cellStyle name="Normal 7 2 2 5 3 3 2 2 2" xfId="42073" xr:uid="{00000000-0005-0000-0000-0000956D0000}"/>
    <cellStyle name="Normal 7 2 2 5 3 3 2 3" xfId="31251" xr:uid="{00000000-0005-0000-0000-0000966D0000}"/>
    <cellStyle name="Normal 7 2 2 5 3 3 3" xfId="15017" xr:uid="{00000000-0005-0000-0000-0000976D0000}"/>
    <cellStyle name="Normal 7 2 2 5 3 3 3 2" xfId="36662" xr:uid="{00000000-0005-0000-0000-0000986D0000}"/>
    <cellStyle name="Normal 7 2 2 5 3 3 4" xfId="25840" xr:uid="{00000000-0005-0000-0000-0000996D0000}"/>
    <cellStyle name="Normal 7 2 2 5 3 4" xfId="6910" xr:uid="{00000000-0005-0000-0000-00009A6D0000}"/>
    <cellStyle name="Normal 7 2 2 5 3 4 2" xfId="17732" xr:uid="{00000000-0005-0000-0000-00009B6D0000}"/>
    <cellStyle name="Normal 7 2 2 5 3 4 2 2" xfId="39377" xr:uid="{00000000-0005-0000-0000-00009C6D0000}"/>
    <cellStyle name="Normal 7 2 2 5 3 4 3" xfId="28555" xr:uid="{00000000-0005-0000-0000-00009D6D0000}"/>
    <cellStyle name="Normal 7 2 2 5 3 5" xfId="12321" xr:uid="{00000000-0005-0000-0000-00009E6D0000}"/>
    <cellStyle name="Normal 7 2 2 5 3 5 2" xfId="33966" xr:uid="{00000000-0005-0000-0000-00009F6D0000}"/>
    <cellStyle name="Normal 7 2 2 5 3 6" xfId="23144" xr:uid="{00000000-0005-0000-0000-0000A06D0000}"/>
    <cellStyle name="Normal 7 2 2 5 4" xfId="1932" xr:uid="{00000000-0005-0000-0000-0000A16D0000}"/>
    <cellStyle name="Normal 7 2 2 5 4 2" xfId="4630" xr:uid="{00000000-0005-0000-0000-0000A26D0000}"/>
    <cellStyle name="Normal 7 2 2 5 4 2 2" xfId="10055" xr:uid="{00000000-0005-0000-0000-0000A36D0000}"/>
    <cellStyle name="Normal 7 2 2 5 4 2 2 2" xfId="20877" xr:uid="{00000000-0005-0000-0000-0000A46D0000}"/>
    <cellStyle name="Normal 7 2 2 5 4 2 2 2 2" xfId="42522" xr:uid="{00000000-0005-0000-0000-0000A56D0000}"/>
    <cellStyle name="Normal 7 2 2 5 4 2 2 3" xfId="31700" xr:uid="{00000000-0005-0000-0000-0000A66D0000}"/>
    <cellStyle name="Normal 7 2 2 5 4 2 3" xfId="15466" xr:uid="{00000000-0005-0000-0000-0000A76D0000}"/>
    <cellStyle name="Normal 7 2 2 5 4 2 3 2" xfId="37111" xr:uid="{00000000-0005-0000-0000-0000A86D0000}"/>
    <cellStyle name="Normal 7 2 2 5 4 2 4" xfId="26289" xr:uid="{00000000-0005-0000-0000-0000A96D0000}"/>
    <cellStyle name="Normal 7 2 2 5 4 3" xfId="7359" xr:uid="{00000000-0005-0000-0000-0000AA6D0000}"/>
    <cellStyle name="Normal 7 2 2 5 4 3 2" xfId="18181" xr:uid="{00000000-0005-0000-0000-0000AB6D0000}"/>
    <cellStyle name="Normal 7 2 2 5 4 3 2 2" xfId="39826" xr:uid="{00000000-0005-0000-0000-0000AC6D0000}"/>
    <cellStyle name="Normal 7 2 2 5 4 3 3" xfId="29004" xr:uid="{00000000-0005-0000-0000-0000AD6D0000}"/>
    <cellStyle name="Normal 7 2 2 5 4 4" xfId="12770" xr:uid="{00000000-0005-0000-0000-0000AE6D0000}"/>
    <cellStyle name="Normal 7 2 2 5 4 4 2" xfId="34415" xr:uid="{00000000-0005-0000-0000-0000AF6D0000}"/>
    <cellStyle name="Normal 7 2 2 5 4 5" xfId="23593" xr:uid="{00000000-0005-0000-0000-0000B06D0000}"/>
    <cellStyle name="Normal 7 2 2 5 5" xfId="3283" xr:uid="{00000000-0005-0000-0000-0000B16D0000}"/>
    <cellStyle name="Normal 7 2 2 5 5 2" xfId="8708" xr:uid="{00000000-0005-0000-0000-0000B26D0000}"/>
    <cellStyle name="Normal 7 2 2 5 5 2 2" xfId="19530" xr:uid="{00000000-0005-0000-0000-0000B36D0000}"/>
    <cellStyle name="Normal 7 2 2 5 5 2 2 2" xfId="41175" xr:uid="{00000000-0005-0000-0000-0000B46D0000}"/>
    <cellStyle name="Normal 7 2 2 5 5 2 3" xfId="30353" xr:uid="{00000000-0005-0000-0000-0000B56D0000}"/>
    <cellStyle name="Normal 7 2 2 5 5 3" xfId="14119" xr:uid="{00000000-0005-0000-0000-0000B66D0000}"/>
    <cellStyle name="Normal 7 2 2 5 5 3 2" xfId="35764" xr:uid="{00000000-0005-0000-0000-0000B76D0000}"/>
    <cellStyle name="Normal 7 2 2 5 5 4" xfId="24942" xr:uid="{00000000-0005-0000-0000-0000B86D0000}"/>
    <cellStyle name="Normal 7 2 2 5 6" xfId="6012" xr:uid="{00000000-0005-0000-0000-0000B96D0000}"/>
    <cellStyle name="Normal 7 2 2 5 6 2" xfId="16834" xr:uid="{00000000-0005-0000-0000-0000BA6D0000}"/>
    <cellStyle name="Normal 7 2 2 5 6 2 2" xfId="38479" xr:uid="{00000000-0005-0000-0000-0000BB6D0000}"/>
    <cellStyle name="Normal 7 2 2 5 6 3" xfId="27657" xr:uid="{00000000-0005-0000-0000-0000BC6D0000}"/>
    <cellStyle name="Normal 7 2 2 5 7" xfId="11423" xr:uid="{00000000-0005-0000-0000-0000BD6D0000}"/>
    <cellStyle name="Normal 7 2 2 5 7 2" xfId="33068" xr:uid="{00000000-0005-0000-0000-0000BE6D0000}"/>
    <cellStyle name="Normal 7 2 2 5 8" xfId="22246" xr:uid="{00000000-0005-0000-0000-0000BF6D0000}"/>
    <cellStyle name="Normal 7 2 2 6" xfId="733" xr:uid="{00000000-0005-0000-0000-0000C06D0000}"/>
    <cellStyle name="Normal 7 2 2 6 2" xfId="2082" xr:uid="{00000000-0005-0000-0000-0000C16D0000}"/>
    <cellStyle name="Normal 7 2 2 6 2 2" xfId="4780" xr:uid="{00000000-0005-0000-0000-0000C26D0000}"/>
    <cellStyle name="Normal 7 2 2 6 2 2 2" xfId="10205" xr:uid="{00000000-0005-0000-0000-0000C36D0000}"/>
    <cellStyle name="Normal 7 2 2 6 2 2 2 2" xfId="21027" xr:uid="{00000000-0005-0000-0000-0000C46D0000}"/>
    <cellStyle name="Normal 7 2 2 6 2 2 2 2 2" xfId="42672" xr:uid="{00000000-0005-0000-0000-0000C56D0000}"/>
    <cellStyle name="Normal 7 2 2 6 2 2 2 3" xfId="31850" xr:uid="{00000000-0005-0000-0000-0000C66D0000}"/>
    <cellStyle name="Normal 7 2 2 6 2 2 3" xfId="15616" xr:uid="{00000000-0005-0000-0000-0000C76D0000}"/>
    <cellStyle name="Normal 7 2 2 6 2 2 3 2" xfId="37261" xr:uid="{00000000-0005-0000-0000-0000C86D0000}"/>
    <cellStyle name="Normal 7 2 2 6 2 2 4" xfId="26439" xr:uid="{00000000-0005-0000-0000-0000C96D0000}"/>
    <cellStyle name="Normal 7 2 2 6 2 3" xfId="7509" xr:uid="{00000000-0005-0000-0000-0000CA6D0000}"/>
    <cellStyle name="Normal 7 2 2 6 2 3 2" xfId="18331" xr:uid="{00000000-0005-0000-0000-0000CB6D0000}"/>
    <cellStyle name="Normal 7 2 2 6 2 3 2 2" xfId="39976" xr:uid="{00000000-0005-0000-0000-0000CC6D0000}"/>
    <cellStyle name="Normal 7 2 2 6 2 3 3" xfId="29154" xr:uid="{00000000-0005-0000-0000-0000CD6D0000}"/>
    <cellStyle name="Normal 7 2 2 6 2 4" xfId="12920" xr:uid="{00000000-0005-0000-0000-0000CE6D0000}"/>
    <cellStyle name="Normal 7 2 2 6 2 4 2" xfId="34565" xr:uid="{00000000-0005-0000-0000-0000CF6D0000}"/>
    <cellStyle name="Normal 7 2 2 6 2 5" xfId="23743" xr:uid="{00000000-0005-0000-0000-0000D06D0000}"/>
    <cellStyle name="Normal 7 2 2 6 3" xfId="3433" xr:uid="{00000000-0005-0000-0000-0000D16D0000}"/>
    <cellStyle name="Normal 7 2 2 6 3 2" xfId="8858" xr:uid="{00000000-0005-0000-0000-0000D26D0000}"/>
    <cellStyle name="Normal 7 2 2 6 3 2 2" xfId="19680" xr:uid="{00000000-0005-0000-0000-0000D36D0000}"/>
    <cellStyle name="Normal 7 2 2 6 3 2 2 2" xfId="41325" xr:uid="{00000000-0005-0000-0000-0000D46D0000}"/>
    <cellStyle name="Normal 7 2 2 6 3 2 3" xfId="30503" xr:uid="{00000000-0005-0000-0000-0000D56D0000}"/>
    <cellStyle name="Normal 7 2 2 6 3 3" xfId="14269" xr:uid="{00000000-0005-0000-0000-0000D66D0000}"/>
    <cellStyle name="Normal 7 2 2 6 3 3 2" xfId="35914" xr:uid="{00000000-0005-0000-0000-0000D76D0000}"/>
    <cellStyle name="Normal 7 2 2 6 3 4" xfId="25092" xr:uid="{00000000-0005-0000-0000-0000D86D0000}"/>
    <cellStyle name="Normal 7 2 2 6 4" xfId="6162" xr:uid="{00000000-0005-0000-0000-0000D96D0000}"/>
    <cellStyle name="Normal 7 2 2 6 4 2" xfId="16984" xr:uid="{00000000-0005-0000-0000-0000DA6D0000}"/>
    <cellStyle name="Normal 7 2 2 6 4 2 2" xfId="38629" xr:uid="{00000000-0005-0000-0000-0000DB6D0000}"/>
    <cellStyle name="Normal 7 2 2 6 4 3" xfId="27807" xr:uid="{00000000-0005-0000-0000-0000DC6D0000}"/>
    <cellStyle name="Normal 7 2 2 6 5" xfId="11573" xr:uid="{00000000-0005-0000-0000-0000DD6D0000}"/>
    <cellStyle name="Normal 7 2 2 6 5 2" xfId="33218" xr:uid="{00000000-0005-0000-0000-0000DE6D0000}"/>
    <cellStyle name="Normal 7 2 2 6 6" xfId="22396" xr:uid="{00000000-0005-0000-0000-0000DF6D0000}"/>
    <cellStyle name="Normal 7 2 2 7" xfId="1182" xr:uid="{00000000-0005-0000-0000-0000E06D0000}"/>
    <cellStyle name="Normal 7 2 2 7 2" xfId="2531" xr:uid="{00000000-0005-0000-0000-0000E16D0000}"/>
    <cellStyle name="Normal 7 2 2 7 2 2" xfId="5229" xr:uid="{00000000-0005-0000-0000-0000E26D0000}"/>
    <cellStyle name="Normal 7 2 2 7 2 2 2" xfId="10654" xr:uid="{00000000-0005-0000-0000-0000E36D0000}"/>
    <cellStyle name="Normal 7 2 2 7 2 2 2 2" xfId="21476" xr:uid="{00000000-0005-0000-0000-0000E46D0000}"/>
    <cellStyle name="Normal 7 2 2 7 2 2 2 2 2" xfId="43121" xr:uid="{00000000-0005-0000-0000-0000E56D0000}"/>
    <cellStyle name="Normal 7 2 2 7 2 2 2 3" xfId="32299" xr:uid="{00000000-0005-0000-0000-0000E66D0000}"/>
    <cellStyle name="Normal 7 2 2 7 2 2 3" xfId="16065" xr:uid="{00000000-0005-0000-0000-0000E76D0000}"/>
    <cellStyle name="Normal 7 2 2 7 2 2 3 2" xfId="37710" xr:uid="{00000000-0005-0000-0000-0000E86D0000}"/>
    <cellStyle name="Normal 7 2 2 7 2 2 4" xfId="26888" xr:uid="{00000000-0005-0000-0000-0000E96D0000}"/>
    <cellStyle name="Normal 7 2 2 7 2 3" xfId="7958" xr:uid="{00000000-0005-0000-0000-0000EA6D0000}"/>
    <cellStyle name="Normal 7 2 2 7 2 3 2" xfId="18780" xr:uid="{00000000-0005-0000-0000-0000EB6D0000}"/>
    <cellStyle name="Normal 7 2 2 7 2 3 2 2" xfId="40425" xr:uid="{00000000-0005-0000-0000-0000EC6D0000}"/>
    <cellStyle name="Normal 7 2 2 7 2 3 3" xfId="29603" xr:uid="{00000000-0005-0000-0000-0000ED6D0000}"/>
    <cellStyle name="Normal 7 2 2 7 2 4" xfId="13369" xr:uid="{00000000-0005-0000-0000-0000EE6D0000}"/>
    <cellStyle name="Normal 7 2 2 7 2 4 2" xfId="35014" xr:uid="{00000000-0005-0000-0000-0000EF6D0000}"/>
    <cellStyle name="Normal 7 2 2 7 2 5" xfId="24192" xr:uid="{00000000-0005-0000-0000-0000F06D0000}"/>
    <cellStyle name="Normal 7 2 2 7 3" xfId="3882" xr:uid="{00000000-0005-0000-0000-0000F16D0000}"/>
    <cellStyle name="Normal 7 2 2 7 3 2" xfId="9307" xr:uid="{00000000-0005-0000-0000-0000F26D0000}"/>
    <cellStyle name="Normal 7 2 2 7 3 2 2" xfId="20129" xr:uid="{00000000-0005-0000-0000-0000F36D0000}"/>
    <cellStyle name="Normal 7 2 2 7 3 2 2 2" xfId="41774" xr:uid="{00000000-0005-0000-0000-0000F46D0000}"/>
    <cellStyle name="Normal 7 2 2 7 3 2 3" xfId="30952" xr:uid="{00000000-0005-0000-0000-0000F56D0000}"/>
    <cellStyle name="Normal 7 2 2 7 3 3" xfId="14718" xr:uid="{00000000-0005-0000-0000-0000F66D0000}"/>
    <cellStyle name="Normal 7 2 2 7 3 3 2" xfId="36363" xr:uid="{00000000-0005-0000-0000-0000F76D0000}"/>
    <cellStyle name="Normal 7 2 2 7 3 4" xfId="25541" xr:uid="{00000000-0005-0000-0000-0000F86D0000}"/>
    <cellStyle name="Normal 7 2 2 7 4" xfId="6611" xr:uid="{00000000-0005-0000-0000-0000F96D0000}"/>
    <cellStyle name="Normal 7 2 2 7 4 2" xfId="17433" xr:uid="{00000000-0005-0000-0000-0000FA6D0000}"/>
    <cellStyle name="Normal 7 2 2 7 4 2 2" xfId="39078" xr:uid="{00000000-0005-0000-0000-0000FB6D0000}"/>
    <cellStyle name="Normal 7 2 2 7 4 3" xfId="28256" xr:uid="{00000000-0005-0000-0000-0000FC6D0000}"/>
    <cellStyle name="Normal 7 2 2 7 5" xfId="12022" xr:uid="{00000000-0005-0000-0000-0000FD6D0000}"/>
    <cellStyle name="Normal 7 2 2 7 5 2" xfId="33667" xr:uid="{00000000-0005-0000-0000-0000FE6D0000}"/>
    <cellStyle name="Normal 7 2 2 7 6" xfId="22845" xr:uid="{00000000-0005-0000-0000-0000FF6D0000}"/>
    <cellStyle name="Normal 7 2 2 8" xfId="1633" xr:uid="{00000000-0005-0000-0000-0000006E0000}"/>
    <cellStyle name="Normal 7 2 2 8 2" xfId="4331" xr:uid="{00000000-0005-0000-0000-0000016E0000}"/>
    <cellStyle name="Normal 7 2 2 8 2 2" xfId="9756" xr:uid="{00000000-0005-0000-0000-0000026E0000}"/>
    <cellStyle name="Normal 7 2 2 8 2 2 2" xfId="20578" xr:uid="{00000000-0005-0000-0000-0000036E0000}"/>
    <cellStyle name="Normal 7 2 2 8 2 2 2 2" xfId="42223" xr:uid="{00000000-0005-0000-0000-0000046E0000}"/>
    <cellStyle name="Normal 7 2 2 8 2 2 3" xfId="31401" xr:uid="{00000000-0005-0000-0000-0000056E0000}"/>
    <cellStyle name="Normal 7 2 2 8 2 3" xfId="15167" xr:uid="{00000000-0005-0000-0000-0000066E0000}"/>
    <cellStyle name="Normal 7 2 2 8 2 3 2" xfId="36812" xr:uid="{00000000-0005-0000-0000-0000076E0000}"/>
    <cellStyle name="Normal 7 2 2 8 2 4" xfId="25990" xr:uid="{00000000-0005-0000-0000-0000086E0000}"/>
    <cellStyle name="Normal 7 2 2 8 3" xfId="7060" xr:uid="{00000000-0005-0000-0000-0000096E0000}"/>
    <cellStyle name="Normal 7 2 2 8 3 2" xfId="17882" xr:uid="{00000000-0005-0000-0000-00000A6E0000}"/>
    <cellStyle name="Normal 7 2 2 8 3 2 2" xfId="39527" xr:uid="{00000000-0005-0000-0000-00000B6E0000}"/>
    <cellStyle name="Normal 7 2 2 8 3 3" xfId="28705" xr:uid="{00000000-0005-0000-0000-00000C6E0000}"/>
    <cellStyle name="Normal 7 2 2 8 4" xfId="12471" xr:uid="{00000000-0005-0000-0000-00000D6E0000}"/>
    <cellStyle name="Normal 7 2 2 8 4 2" xfId="34116" xr:uid="{00000000-0005-0000-0000-00000E6E0000}"/>
    <cellStyle name="Normal 7 2 2 8 5" xfId="23294" xr:uid="{00000000-0005-0000-0000-00000F6E0000}"/>
    <cellStyle name="Normal 7 2 2 9" xfId="2984" xr:uid="{00000000-0005-0000-0000-0000106E0000}"/>
    <cellStyle name="Normal 7 2 2 9 2" xfId="8409" xr:uid="{00000000-0005-0000-0000-0000116E0000}"/>
    <cellStyle name="Normal 7 2 2 9 2 2" xfId="19231" xr:uid="{00000000-0005-0000-0000-0000126E0000}"/>
    <cellStyle name="Normal 7 2 2 9 2 2 2" xfId="40876" xr:uid="{00000000-0005-0000-0000-0000136E0000}"/>
    <cellStyle name="Normal 7 2 2 9 2 3" xfId="30054" xr:uid="{00000000-0005-0000-0000-0000146E0000}"/>
    <cellStyle name="Normal 7 2 2 9 3" xfId="13820" xr:uid="{00000000-0005-0000-0000-0000156E0000}"/>
    <cellStyle name="Normal 7 2 2 9 3 2" xfId="35465" xr:uid="{00000000-0005-0000-0000-0000166E0000}"/>
    <cellStyle name="Normal 7 2 2 9 4" xfId="24643" xr:uid="{00000000-0005-0000-0000-0000176E0000}"/>
    <cellStyle name="Normal 7 2 3" xfId="271" xr:uid="{00000000-0005-0000-0000-0000186E0000}"/>
    <cellStyle name="Normal 7 2 3 10" xfId="11128" xr:uid="{00000000-0005-0000-0000-0000196E0000}"/>
    <cellStyle name="Normal 7 2 3 10 2" xfId="32773" xr:uid="{00000000-0005-0000-0000-00001A6E0000}"/>
    <cellStyle name="Normal 7 2 3 11" xfId="21951" xr:uid="{00000000-0005-0000-0000-00001B6E0000}"/>
    <cellStyle name="Normal 7 2 3 2" xfId="272" xr:uid="{00000000-0005-0000-0000-00001C6E0000}"/>
    <cellStyle name="Normal 7 2 3 2 10" xfId="21952" xr:uid="{00000000-0005-0000-0000-00001D6E0000}"/>
    <cellStyle name="Normal 7 2 3 2 2" xfId="438" xr:uid="{00000000-0005-0000-0000-00001E6E0000}"/>
    <cellStyle name="Normal 7 2 3 2 2 2" xfId="887" xr:uid="{00000000-0005-0000-0000-00001F6E0000}"/>
    <cellStyle name="Normal 7 2 3 2 2 2 2" xfId="2236" xr:uid="{00000000-0005-0000-0000-0000206E0000}"/>
    <cellStyle name="Normal 7 2 3 2 2 2 2 2" xfId="4934" xr:uid="{00000000-0005-0000-0000-0000216E0000}"/>
    <cellStyle name="Normal 7 2 3 2 2 2 2 2 2" xfId="10359" xr:uid="{00000000-0005-0000-0000-0000226E0000}"/>
    <cellStyle name="Normal 7 2 3 2 2 2 2 2 2 2" xfId="21181" xr:uid="{00000000-0005-0000-0000-0000236E0000}"/>
    <cellStyle name="Normal 7 2 3 2 2 2 2 2 2 2 2" xfId="42826" xr:uid="{00000000-0005-0000-0000-0000246E0000}"/>
    <cellStyle name="Normal 7 2 3 2 2 2 2 2 2 3" xfId="32004" xr:uid="{00000000-0005-0000-0000-0000256E0000}"/>
    <cellStyle name="Normal 7 2 3 2 2 2 2 2 3" xfId="15770" xr:uid="{00000000-0005-0000-0000-0000266E0000}"/>
    <cellStyle name="Normal 7 2 3 2 2 2 2 2 3 2" xfId="37415" xr:uid="{00000000-0005-0000-0000-0000276E0000}"/>
    <cellStyle name="Normal 7 2 3 2 2 2 2 2 4" xfId="26593" xr:uid="{00000000-0005-0000-0000-0000286E0000}"/>
    <cellStyle name="Normal 7 2 3 2 2 2 2 3" xfId="7663" xr:uid="{00000000-0005-0000-0000-0000296E0000}"/>
    <cellStyle name="Normal 7 2 3 2 2 2 2 3 2" xfId="18485" xr:uid="{00000000-0005-0000-0000-00002A6E0000}"/>
    <cellStyle name="Normal 7 2 3 2 2 2 2 3 2 2" xfId="40130" xr:uid="{00000000-0005-0000-0000-00002B6E0000}"/>
    <cellStyle name="Normal 7 2 3 2 2 2 2 3 3" xfId="29308" xr:uid="{00000000-0005-0000-0000-00002C6E0000}"/>
    <cellStyle name="Normal 7 2 3 2 2 2 2 4" xfId="13074" xr:uid="{00000000-0005-0000-0000-00002D6E0000}"/>
    <cellStyle name="Normal 7 2 3 2 2 2 2 4 2" xfId="34719" xr:uid="{00000000-0005-0000-0000-00002E6E0000}"/>
    <cellStyle name="Normal 7 2 3 2 2 2 2 5" xfId="23897" xr:uid="{00000000-0005-0000-0000-00002F6E0000}"/>
    <cellStyle name="Normal 7 2 3 2 2 2 3" xfId="3587" xr:uid="{00000000-0005-0000-0000-0000306E0000}"/>
    <cellStyle name="Normal 7 2 3 2 2 2 3 2" xfId="9012" xr:uid="{00000000-0005-0000-0000-0000316E0000}"/>
    <cellStyle name="Normal 7 2 3 2 2 2 3 2 2" xfId="19834" xr:uid="{00000000-0005-0000-0000-0000326E0000}"/>
    <cellStyle name="Normal 7 2 3 2 2 2 3 2 2 2" xfId="41479" xr:uid="{00000000-0005-0000-0000-0000336E0000}"/>
    <cellStyle name="Normal 7 2 3 2 2 2 3 2 3" xfId="30657" xr:uid="{00000000-0005-0000-0000-0000346E0000}"/>
    <cellStyle name="Normal 7 2 3 2 2 2 3 3" xfId="14423" xr:uid="{00000000-0005-0000-0000-0000356E0000}"/>
    <cellStyle name="Normal 7 2 3 2 2 2 3 3 2" xfId="36068" xr:uid="{00000000-0005-0000-0000-0000366E0000}"/>
    <cellStyle name="Normal 7 2 3 2 2 2 3 4" xfId="25246" xr:uid="{00000000-0005-0000-0000-0000376E0000}"/>
    <cellStyle name="Normal 7 2 3 2 2 2 4" xfId="6316" xr:uid="{00000000-0005-0000-0000-0000386E0000}"/>
    <cellStyle name="Normal 7 2 3 2 2 2 4 2" xfId="17138" xr:uid="{00000000-0005-0000-0000-0000396E0000}"/>
    <cellStyle name="Normal 7 2 3 2 2 2 4 2 2" xfId="38783" xr:uid="{00000000-0005-0000-0000-00003A6E0000}"/>
    <cellStyle name="Normal 7 2 3 2 2 2 4 3" xfId="27961" xr:uid="{00000000-0005-0000-0000-00003B6E0000}"/>
    <cellStyle name="Normal 7 2 3 2 2 2 5" xfId="11727" xr:uid="{00000000-0005-0000-0000-00003C6E0000}"/>
    <cellStyle name="Normal 7 2 3 2 2 2 5 2" xfId="33372" xr:uid="{00000000-0005-0000-0000-00003D6E0000}"/>
    <cellStyle name="Normal 7 2 3 2 2 2 6" xfId="22550" xr:uid="{00000000-0005-0000-0000-00003E6E0000}"/>
    <cellStyle name="Normal 7 2 3 2 2 3" xfId="1336" xr:uid="{00000000-0005-0000-0000-00003F6E0000}"/>
    <cellStyle name="Normal 7 2 3 2 2 3 2" xfId="2685" xr:uid="{00000000-0005-0000-0000-0000406E0000}"/>
    <cellStyle name="Normal 7 2 3 2 2 3 2 2" xfId="5383" xr:uid="{00000000-0005-0000-0000-0000416E0000}"/>
    <cellStyle name="Normal 7 2 3 2 2 3 2 2 2" xfId="10808" xr:uid="{00000000-0005-0000-0000-0000426E0000}"/>
    <cellStyle name="Normal 7 2 3 2 2 3 2 2 2 2" xfId="21630" xr:uid="{00000000-0005-0000-0000-0000436E0000}"/>
    <cellStyle name="Normal 7 2 3 2 2 3 2 2 2 2 2" xfId="43275" xr:uid="{00000000-0005-0000-0000-0000446E0000}"/>
    <cellStyle name="Normal 7 2 3 2 2 3 2 2 2 3" xfId="32453" xr:uid="{00000000-0005-0000-0000-0000456E0000}"/>
    <cellStyle name="Normal 7 2 3 2 2 3 2 2 3" xfId="16219" xr:uid="{00000000-0005-0000-0000-0000466E0000}"/>
    <cellStyle name="Normal 7 2 3 2 2 3 2 2 3 2" xfId="37864" xr:uid="{00000000-0005-0000-0000-0000476E0000}"/>
    <cellStyle name="Normal 7 2 3 2 2 3 2 2 4" xfId="27042" xr:uid="{00000000-0005-0000-0000-0000486E0000}"/>
    <cellStyle name="Normal 7 2 3 2 2 3 2 3" xfId="8112" xr:uid="{00000000-0005-0000-0000-0000496E0000}"/>
    <cellStyle name="Normal 7 2 3 2 2 3 2 3 2" xfId="18934" xr:uid="{00000000-0005-0000-0000-00004A6E0000}"/>
    <cellStyle name="Normal 7 2 3 2 2 3 2 3 2 2" xfId="40579" xr:uid="{00000000-0005-0000-0000-00004B6E0000}"/>
    <cellStyle name="Normal 7 2 3 2 2 3 2 3 3" xfId="29757" xr:uid="{00000000-0005-0000-0000-00004C6E0000}"/>
    <cellStyle name="Normal 7 2 3 2 2 3 2 4" xfId="13523" xr:uid="{00000000-0005-0000-0000-00004D6E0000}"/>
    <cellStyle name="Normal 7 2 3 2 2 3 2 4 2" xfId="35168" xr:uid="{00000000-0005-0000-0000-00004E6E0000}"/>
    <cellStyle name="Normal 7 2 3 2 2 3 2 5" xfId="24346" xr:uid="{00000000-0005-0000-0000-00004F6E0000}"/>
    <cellStyle name="Normal 7 2 3 2 2 3 3" xfId="4036" xr:uid="{00000000-0005-0000-0000-0000506E0000}"/>
    <cellStyle name="Normal 7 2 3 2 2 3 3 2" xfId="9461" xr:uid="{00000000-0005-0000-0000-0000516E0000}"/>
    <cellStyle name="Normal 7 2 3 2 2 3 3 2 2" xfId="20283" xr:uid="{00000000-0005-0000-0000-0000526E0000}"/>
    <cellStyle name="Normal 7 2 3 2 2 3 3 2 2 2" xfId="41928" xr:uid="{00000000-0005-0000-0000-0000536E0000}"/>
    <cellStyle name="Normal 7 2 3 2 2 3 3 2 3" xfId="31106" xr:uid="{00000000-0005-0000-0000-0000546E0000}"/>
    <cellStyle name="Normal 7 2 3 2 2 3 3 3" xfId="14872" xr:uid="{00000000-0005-0000-0000-0000556E0000}"/>
    <cellStyle name="Normal 7 2 3 2 2 3 3 3 2" xfId="36517" xr:uid="{00000000-0005-0000-0000-0000566E0000}"/>
    <cellStyle name="Normal 7 2 3 2 2 3 3 4" xfId="25695" xr:uid="{00000000-0005-0000-0000-0000576E0000}"/>
    <cellStyle name="Normal 7 2 3 2 2 3 4" xfId="6765" xr:uid="{00000000-0005-0000-0000-0000586E0000}"/>
    <cellStyle name="Normal 7 2 3 2 2 3 4 2" xfId="17587" xr:uid="{00000000-0005-0000-0000-0000596E0000}"/>
    <cellStyle name="Normal 7 2 3 2 2 3 4 2 2" xfId="39232" xr:uid="{00000000-0005-0000-0000-00005A6E0000}"/>
    <cellStyle name="Normal 7 2 3 2 2 3 4 3" xfId="28410" xr:uid="{00000000-0005-0000-0000-00005B6E0000}"/>
    <cellStyle name="Normal 7 2 3 2 2 3 5" xfId="12176" xr:uid="{00000000-0005-0000-0000-00005C6E0000}"/>
    <cellStyle name="Normal 7 2 3 2 2 3 5 2" xfId="33821" xr:uid="{00000000-0005-0000-0000-00005D6E0000}"/>
    <cellStyle name="Normal 7 2 3 2 2 3 6" xfId="22999" xr:uid="{00000000-0005-0000-0000-00005E6E0000}"/>
    <cellStyle name="Normal 7 2 3 2 2 4" xfId="1787" xr:uid="{00000000-0005-0000-0000-00005F6E0000}"/>
    <cellStyle name="Normal 7 2 3 2 2 4 2" xfId="4485" xr:uid="{00000000-0005-0000-0000-0000606E0000}"/>
    <cellStyle name="Normal 7 2 3 2 2 4 2 2" xfId="9910" xr:uid="{00000000-0005-0000-0000-0000616E0000}"/>
    <cellStyle name="Normal 7 2 3 2 2 4 2 2 2" xfId="20732" xr:uid="{00000000-0005-0000-0000-0000626E0000}"/>
    <cellStyle name="Normal 7 2 3 2 2 4 2 2 2 2" xfId="42377" xr:uid="{00000000-0005-0000-0000-0000636E0000}"/>
    <cellStyle name="Normal 7 2 3 2 2 4 2 2 3" xfId="31555" xr:uid="{00000000-0005-0000-0000-0000646E0000}"/>
    <cellStyle name="Normal 7 2 3 2 2 4 2 3" xfId="15321" xr:uid="{00000000-0005-0000-0000-0000656E0000}"/>
    <cellStyle name="Normal 7 2 3 2 2 4 2 3 2" xfId="36966" xr:uid="{00000000-0005-0000-0000-0000666E0000}"/>
    <cellStyle name="Normal 7 2 3 2 2 4 2 4" xfId="26144" xr:uid="{00000000-0005-0000-0000-0000676E0000}"/>
    <cellStyle name="Normal 7 2 3 2 2 4 3" xfId="7214" xr:uid="{00000000-0005-0000-0000-0000686E0000}"/>
    <cellStyle name="Normal 7 2 3 2 2 4 3 2" xfId="18036" xr:uid="{00000000-0005-0000-0000-0000696E0000}"/>
    <cellStyle name="Normal 7 2 3 2 2 4 3 2 2" xfId="39681" xr:uid="{00000000-0005-0000-0000-00006A6E0000}"/>
    <cellStyle name="Normal 7 2 3 2 2 4 3 3" xfId="28859" xr:uid="{00000000-0005-0000-0000-00006B6E0000}"/>
    <cellStyle name="Normal 7 2 3 2 2 4 4" xfId="12625" xr:uid="{00000000-0005-0000-0000-00006C6E0000}"/>
    <cellStyle name="Normal 7 2 3 2 2 4 4 2" xfId="34270" xr:uid="{00000000-0005-0000-0000-00006D6E0000}"/>
    <cellStyle name="Normal 7 2 3 2 2 4 5" xfId="23448" xr:uid="{00000000-0005-0000-0000-00006E6E0000}"/>
    <cellStyle name="Normal 7 2 3 2 2 5" xfId="3138" xr:uid="{00000000-0005-0000-0000-00006F6E0000}"/>
    <cellStyle name="Normal 7 2 3 2 2 5 2" xfId="8563" xr:uid="{00000000-0005-0000-0000-0000706E0000}"/>
    <cellStyle name="Normal 7 2 3 2 2 5 2 2" xfId="19385" xr:uid="{00000000-0005-0000-0000-0000716E0000}"/>
    <cellStyle name="Normal 7 2 3 2 2 5 2 2 2" xfId="41030" xr:uid="{00000000-0005-0000-0000-0000726E0000}"/>
    <cellStyle name="Normal 7 2 3 2 2 5 2 3" xfId="30208" xr:uid="{00000000-0005-0000-0000-0000736E0000}"/>
    <cellStyle name="Normal 7 2 3 2 2 5 3" xfId="13974" xr:uid="{00000000-0005-0000-0000-0000746E0000}"/>
    <cellStyle name="Normal 7 2 3 2 2 5 3 2" xfId="35619" xr:uid="{00000000-0005-0000-0000-0000756E0000}"/>
    <cellStyle name="Normal 7 2 3 2 2 5 4" xfId="24797" xr:uid="{00000000-0005-0000-0000-0000766E0000}"/>
    <cellStyle name="Normal 7 2 3 2 2 6" xfId="5867" xr:uid="{00000000-0005-0000-0000-0000776E0000}"/>
    <cellStyle name="Normal 7 2 3 2 2 6 2" xfId="16689" xr:uid="{00000000-0005-0000-0000-0000786E0000}"/>
    <cellStyle name="Normal 7 2 3 2 2 6 2 2" xfId="38334" xr:uid="{00000000-0005-0000-0000-0000796E0000}"/>
    <cellStyle name="Normal 7 2 3 2 2 6 3" xfId="27512" xr:uid="{00000000-0005-0000-0000-00007A6E0000}"/>
    <cellStyle name="Normal 7 2 3 2 2 7" xfId="11278" xr:uid="{00000000-0005-0000-0000-00007B6E0000}"/>
    <cellStyle name="Normal 7 2 3 2 2 7 2" xfId="32923" xr:uid="{00000000-0005-0000-0000-00007C6E0000}"/>
    <cellStyle name="Normal 7 2 3 2 2 8" xfId="22101" xr:uid="{00000000-0005-0000-0000-00007D6E0000}"/>
    <cellStyle name="Normal 7 2 3 2 3" xfId="588" xr:uid="{00000000-0005-0000-0000-00007E6E0000}"/>
    <cellStyle name="Normal 7 2 3 2 3 2" xfId="1037" xr:uid="{00000000-0005-0000-0000-00007F6E0000}"/>
    <cellStyle name="Normal 7 2 3 2 3 2 2" xfId="2386" xr:uid="{00000000-0005-0000-0000-0000806E0000}"/>
    <cellStyle name="Normal 7 2 3 2 3 2 2 2" xfId="5084" xr:uid="{00000000-0005-0000-0000-0000816E0000}"/>
    <cellStyle name="Normal 7 2 3 2 3 2 2 2 2" xfId="10509" xr:uid="{00000000-0005-0000-0000-0000826E0000}"/>
    <cellStyle name="Normal 7 2 3 2 3 2 2 2 2 2" xfId="21331" xr:uid="{00000000-0005-0000-0000-0000836E0000}"/>
    <cellStyle name="Normal 7 2 3 2 3 2 2 2 2 2 2" xfId="42976" xr:uid="{00000000-0005-0000-0000-0000846E0000}"/>
    <cellStyle name="Normal 7 2 3 2 3 2 2 2 2 3" xfId="32154" xr:uid="{00000000-0005-0000-0000-0000856E0000}"/>
    <cellStyle name="Normal 7 2 3 2 3 2 2 2 3" xfId="15920" xr:uid="{00000000-0005-0000-0000-0000866E0000}"/>
    <cellStyle name="Normal 7 2 3 2 3 2 2 2 3 2" xfId="37565" xr:uid="{00000000-0005-0000-0000-0000876E0000}"/>
    <cellStyle name="Normal 7 2 3 2 3 2 2 2 4" xfId="26743" xr:uid="{00000000-0005-0000-0000-0000886E0000}"/>
    <cellStyle name="Normal 7 2 3 2 3 2 2 3" xfId="7813" xr:uid="{00000000-0005-0000-0000-0000896E0000}"/>
    <cellStyle name="Normal 7 2 3 2 3 2 2 3 2" xfId="18635" xr:uid="{00000000-0005-0000-0000-00008A6E0000}"/>
    <cellStyle name="Normal 7 2 3 2 3 2 2 3 2 2" xfId="40280" xr:uid="{00000000-0005-0000-0000-00008B6E0000}"/>
    <cellStyle name="Normal 7 2 3 2 3 2 2 3 3" xfId="29458" xr:uid="{00000000-0005-0000-0000-00008C6E0000}"/>
    <cellStyle name="Normal 7 2 3 2 3 2 2 4" xfId="13224" xr:uid="{00000000-0005-0000-0000-00008D6E0000}"/>
    <cellStyle name="Normal 7 2 3 2 3 2 2 4 2" xfId="34869" xr:uid="{00000000-0005-0000-0000-00008E6E0000}"/>
    <cellStyle name="Normal 7 2 3 2 3 2 2 5" xfId="24047" xr:uid="{00000000-0005-0000-0000-00008F6E0000}"/>
    <cellStyle name="Normal 7 2 3 2 3 2 3" xfId="3737" xr:uid="{00000000-0005-0000-0000-0000906E0000}"/>
    <cellStyle name="Normal 7 2 3 2 3 2 3 2" xfId="9162" xr:uid="{00000000-0005-0000-0000-0000916E0000}"/>
    <cellStyle name="Normal 7 2 3 2 3 2 3 2 2" xfId="19984" xr:uid="{00000000-0005-0000-0000-0000926E0000}"/>
    <cellStyle name="Normal 7 2 3 2 3 2 3 2 2 2" xfId="41629" xr:uid="{00000000-0005-0000-0000-0000936E0000}"/>
    <cellStyle name="Normal 7 2 3 2 3 2 3 2 3" xfId="30807" xr:uid="{00000000-0005-0000-0000-0000946E0000}"/>
    <cellStyle name="Normal 7 2 3 2 3 2 3 3" xfId="14573" xr:uid="{00000000-0005-0000-0000-0000956E0000}"/>
    <cellStyle name="Normal 7 2 3 2 3 2 3 3 2" xfId="36218" xr:uid="{00000000-0005-0000-0000-0000966E0000}"/>
    <cellStyle name="Normal 7 2 3 2 3 2 3 4" xfId="25396" xr:uid="{00000000-0005-0000-0000-0000976E0000}"/>
    <cellStyle name="Normal 7 2 3 2 3 2 4" xfId="6466" xr:uid="{00000000-0005-0000-0000-0000986E0000}"/>
    <cellStyle name="Normal 7 2 3 2 3 2 4 2" xfId="17288" xr:uid="{00000000-0005-0000-0000-0000996E0000}"/>
    <cellStyle name="Normal 7 2 3 2 3 2 4 2 2" xfId="38933" xr:uid="{00000000-0005-0000-0000-00009A6E0000}"/>
    <cellStyle name="Normal 7 2 3 2 3 2 4 3" xfId="28111" xr:uid="{00000000-0005-0000-0000-00009B6E0000}"/>
    <cellStyle name="Normal 7 2 3 2 3 2 5" xfId="11877" xr:uid="{00000000-0005-0000-0000-00009C6E0000}"/>
    <cellStyle name="Normal 7 2 3 2 3 2 5 2" xfId="33522" xr:uid="{00000000-0005-0000-0000-00009D6E0000}"/>
    <cellStyle name="Normal 7 2 3 2 3 2 6" xfId="22700" xr:uid="{00000000-0005-0000-0000-00009E6E0000}"/>
    <cellStyle name="Normal 7 2 3 2 3 3" xfId="1486" xr:uid="{00000000-0005-0000-0000-00009F6E0000}"/>
    <cellStyle name="Normal 7 2 3 2 3 3 2" xfId="2835" xr:uid="{00000000-0005-0000-0000-0000A06E0000}"/>
    <cellStyle name="Normal 7 2 3 2 3 3 2 2" xfId="5533" xr:uid="{00000000-0005-0000-0000-0000A16E0000}"/>
    <cellStyle name="Normal 7 2 3 2 3 3 2 2 2" xfId="10958" xr:uid="{00000000-0005-0000-0000-0000A26E0000}"/>
    <cellStyle name="Normal 7 2 3 2 3 3 2 2 2 2" xfId="21780" xr:uid="{00000000-0005-0000-0000-0000A36E0000}"/>
    <cellStyle name="Normal 7 2 3 2 3 3 2 2 2 2 2" xfId="43425" xr:uid="{00000000-0005-0000-0000-0000A46E0000}"/>
    <cellStyle name="Normal 7 2 3 2 3 3 2 2 2 3" xfId="32603" xr:uid="{00000000-0005-0000-0000-0000A56E0000}"/>
    <cellStyle name="Normal 7 2 3 2 3 3 2 2 3" xfId="16369" xr:uid="{00000000-0005-0000-0000-0000A66E0000}"/>
    <cellStyle name="Normal 7 2 3 2 3 3 2 2 3 2" xfId="38014" xr:uid="{00000000-0005-0000-0000-0000A76E0000}"/>
    <cellStyle name="Normal 7 2 3 2 3 3 2 2 4" xfId="27192" xr:uid="{00000000-0005-0000-0000-0000A86E0000}"/>
    <cellStyle name="Normal 7 2 3 2 3 3 2 3" xfId="8262" xr:uid="{00000000-0005-0000-0000-0000A96E0000}"/>
    <cellStyle name="Normal 7 2 3 2 3 3 2 3 2" xfId="19084" xr:uid="{00000000-0005-0000-0000-0000AA6E0000}"/>
    <cellStyle name="Normal 7 2 3 2 3 3 2 3 2 2" xfId="40729" xr:uid="{00000000-0005-0000-0000-0000AB6E0000}"/>
    <cellStyle name="Normal 7 2 3 2 3 3 2 3 3" xfId="29907" xr:uid="{00000000-0005-0000-0000-0000AC6E0000}"/>
    <cellStyle name="Normal 7 2 3 2 3 3 2 4" xfId="13673" xr:uid="{00000000-0005-0000-0000-0000AD6E0000}"/>
    <cellStyle name="Normal 7 2 3 2 3 3 2 4 2" xfId="35318" xr:uid="{00000000-0005-0000-0000-0000AE6E0000}"/>
    <cellStyle name="Normal 7 2 3 2 3 3 2 5" xfId="24496" xr:uid="{00000000-0005-0000-0000-0000AF6E0000}"/>
    <cellStyle name="Normal 7 2 3 2 3 3 3" xfId="4186" xr:uid="{00000000-0005-0000-0000-0000B06E0000}"/>
    <cellStyle name="Normal 7 2 3 2 3 3 3 2" xfId="9611" xr:uid="{00000000-0005-0000-0000-0000B16E0000}"/>
    <cellStyle name="Normal 7 2 3 2 3 3 3 2 2" xfId="20433" xr:uid="{00000000-0005-0000-0000-0000B26E0000}"/>
    <cellStyle name="Normal 7 2 3 2 3 3 3 2 2 2" xfId="42078" xr:uid="{00000000-0005-0000-0000-0000B36E0000}"/>
    <cellStyle name="Normal 7 2 3 2 3 3 3 2 3" xfId="31256" xr:uid="{00000000-0005-0000-0000-0000B46E0000}"/>
    <cellStyle name="Normal 7 2 3 2 3 3 3 3" xfId="15022" xr:uid="{00000000-0005-0000-0000-0000B56E0000}"/>
    <cellStyle name="Normal 7 2 3 2 3 3 3 3 2" xfId="36667" xr:uid="{00000000-0005-0000-0000-0000B66E0000}"/>
    <cellStyle name="Normal 7 2 3 2 3 3 3 4" xfId="25845" xr:uid="{00000000-0005-0000-0000-0000B76E0000}"/>
    <cellStyle name="Normal 7 2 3 2 3 3 4" xfId="6915" xr:uid="{00000000-0005-0000-0000-0000B86E0000}"/>
    <cellStyle name="Normal 7 2 3 2 3 3 4 2" xfId="17737" xr:uid="{00000000-0005-0000-0000-0000B96E0000}"/>
    <cellStyle name="Normal 7 2 3 2 3 3 4 2 2" xfId="39382" xr:uid="{00000000-0005-0000-0000-0000BA6E0000}"/>
    <cellStyle name="Normal 7 2 3 2 3 3 4 3" xfId="28560" xr:uid="{00000000-0005-0000-0000-0000BB6E0000}"/>
    <cellStyle name="Normal 7 2 3 2 3 3 5" xfId="12326" xr:uid="{00000000-0005-0000-0000-0000BC6E0000}"/>
    <cellStyle name="Normal 7 2 3 2 3 3 5 2" xfId="33971" xr:uid="{00000000-0005-0000-0000-0000BD6E0000}"/>
    <cellStyle name="Normal 7 2 3 2 3 3 6" xfId="23149" xr:uid="{00000000-0005-0000-0000-0000BE6E0000}"/>
    <cellStyle name="Normal 7 2 3 2 3 4" xfId="1937" xr:uid="{00000000-0005-0000-0000-0000BF6E0000}"/>
    <cellStyle name="Normal 7 2 3 2 3 4 2" xfId="4635" xr:uid="{00000000-0005-0000-0000-0000C06E0000}"/>
    <cellStyle name="Normal 7 2 3 2 3 4 2 2" xfId="10060" xr:uid="{00000000-0005-0000-0000-0000C16E0000}"/>
    <cellStyle name="Normal 7 2 3 2 3 4 2 2 2" xfId="20882" xr:uid="{00000000-0005-0000-0000-0000C26E0000}"/>
    <cellStyle name="Normal 7 2 3 2 3 4 2 2 2 2" xfId="42527" xr:uid="{00000000-0005-0000-0000-0000C36E0000}"/>
    <cellStyle name="Normal 7 2 3 2 3 4 2 2 3" xfId="31705" xr:uid="{00000000-0005-0000-0000-0000C46E0000}"/>
    <cellStyle name="Normal 7 2 3 2 3 4 2 3" xfId="15471" xr:uid="{00000000-0005-0000-0000-0000C56E0000}"/>
    <cellStyle name="Normal 7 2 3 2 3 4 2 3 2" xfId="37116" xr:uid="{00000000-0005-0000-0000-0000C66E0000}"/>
    <cellStyle name="Normal 7 2 3 2 3 4 2 4" xfId="26294" xr:uid="{00000000-0005-0000-0000-0000C76E0000}"/>
    <cellStyle name="Normal 7 2 3 2 3 4 3" xfId="7364" xr:uid="{00000000-0005-0000-0000-0000C86E0000}"/>
    <cellStyle name="Normal 7 2 3 2 3 4 3 2" xfId="18186" xr:uid="{00000000-0005-0000-0000-0000C96E0000}"/>
    <cellStyle name="Normal 7 2 3 2 3 4 3 2 2" xfId="39831" xr:uid="{00000000-0005-0000-0000-0000CA6E0000}"/>
    <cellStyle name="Normal 7 2 3 2 3 4 3 3" xfId="29009" xr:uid="{00000000-0005-0000-0000-0000CB6E0000}"/>
    <cellStyle name="Normal 7 2 3 2 3 4 4" xfId="12775" xr:uid="{00000000-0005-0000-0000-0000CC6E0000}"/>
    <cellStyle name="Normal 7 2 3 2 3 4 4 2" xfId="34420" xr:uid="{00000000-0005-0000-0000-0000CD6E0000}"/>
    <cellStyle name="Normal 7 2 3 2 3 4 5" xfId="23598" xr:uid="{00000000-0005-0000-0000-0000CE6E0000}"/>
    <cellStyle name="Normal 7 2 3 2 3 5" xfId="3288" xr:uid="{00000000-0005-0000-0000-0000CF6E0000}"/>
    <cellStyle name="Normal 7 2 3 2 3 5 2" xfId="8713" xr:uid="{00000000-0005-0000-0000-0000D06E0000}"/>
    <cellStyle name="Normal 7 2 3 2 3 5 2 2" xfId="19535" xr:uid="{00000000-0005-0000-0000-0000D16E0000}"/>
    <cellStyle name="Normal 7 2 3 2 3 5 2 2 2" xfId="41180" xr:uid="{00000000-0005-0000-0000-0000D26E0000}"/>
    <cellStyle name="Normal 7 2 3 2 3 5 2 3" xfId="30358" xr:uid="{00000000-0005-0000-0000-0000D36E0000}"/>
    <cellStyle name="Normal 7 2 3 2 3 5 3" xfId="14124" xr:uid="{00000000-0005-0000-0000-0000D46E0000}"/>
    <cellStyle name="Normal 7 2 3 2 3 5 3 2" xfId="35769" xr:uid="{00000000-0005-0000-0000-0000D56E0000}"/>
    <cellStyle name="Normal 7 2 3 2 3 5 4" xfId="24947" xr:uid="{00000000-0005-0000-0000-0000D66E0000}"/>
    <cellStyle name="Normal 7 2 3 2 3 6" xfId="6017" xr:uid="{00000000-0005-0000-0000-0000D76E0000}"/>
    <cellStyle name="Normal 7 2 3 2 3 6 2" xfId="16839" xr:uid="{00000000-0005-0000-0000-0000D86E0000}"/>
    <cellStyle name="Normal 7 2 3 2 3 6 2 2" xfId="38484" xr:uid="{00000000-0005-0000-0000-0000D96E0000}"/>
    <cellStyle name="Normal 7 2 3 2 3 6 3" xfId="27662" xr:uid="{00000000-0005-0000-0000-0000DA6E0000}"/>
    <cellStyle name="Normal 7 2 3 2 3 7" xfId="11428" xr:uid="{00000000-0005-0000-0000-0000DB6E0000}"/>
    <cellStyle name="Normal 7 2 3 2 3 7 2" xfId="33073" xr:uid="{00000000-0005-0000-0000-0000DC6E0000}"/>
    <cellStyle name="Normal 7 2 3 2 3 8" xfId="22251" xr:uid="{00000000-0005-0000-0000-0000DD6E0000}"/>
    <cellStyle name="Normal 7 2 3 2 4" xfId="738" xr:uid="{00000000-0005-0000-0000-0000DE6E0000}"/>
    <cellStyle name="Normal 7 2 3 2 4 2" xfId="2087" xr:uid="{00000000-0005-0000-0000-0000DF6E0000}"/>
    <cellStyle name="Normal 7 2 3 2 4 2 2" xfId="4785" xr:uid="{00000000-0005-0000-0000-0000E06E0000}"/>
    <cellStyle name="Normal 7 2 3 2 4 2 2 2" xfId="10210" xr:uid="{00000000-0005-0000-0000-0000E16E0000}"/>
    <cellStyle name="Normal 7 2 3 2 4 2 2 2 2" xfId="21032" xr:uid="{00000000-0005-0000-0000-0000E26E0000}"/>
    <cellStyle name="Normal 7 2 3 2 4 2 2 2 2 2" xfId="42677" xr:uid="{00000000-0005-0000-0000-0000E36E0000}"/>
    <cellStyle name="Normal 7 2 3 2 4 2 2 2 3" xfId="31855" xr:uid="{00000000-0005-0000-0000-0000E46E0000}"/>
    <cellStyle name="Normal 7 2 3 2 4 2 2 3" xfId="15621" xr:uid="{00000000-0005-0000-0000-0000E56E0000}"/>
    <cellStyle name="Normal 7 2 3 2 4 2 2 3 2" xfId="37266" xr:uid="{00000000-0005-0000-0000-0000E66E0000}"/>
    <cellStyle name="Normal 7 2 3 2 4 2 2 4" xfId="26444" xr:uid="{00000000-0005-0000-0000-0000E76E0000}"/>
    <cellStyle name="Normal 7 2 3 2 4 2 3" xfId="7514" xr:uid="{00000000-0005-0000-0000-0000E86E0000}"/>
    <cellStyle name="Normal 7 2 3 2 4 2 3 2" xfId="18336" xr:uid="{00000000-0005-0000-0000-0000E96E0000}"/>
    <cellStyle name="Normal 7 2 3 2 4 2 3 2 2" xfId="39981" xr:uid="{00000000-0005-0000-0000-0000EA6E0000}"/>
    <cellStyle name="Normal 7 2 3 2 4 2 3 3" xfId="29159" xr:uid="{00000000-0005-0000-0000-0000EB6E0000}"/>
    <cellStyle name="Normal 7 2 3 2 4 2 4" xfId="12925" xr:uid="{00000000-0005-0000-0000-0000EC6E0000}"/>
    <cellStyle name="Normal 7 2 3 2 4 2 4 2" xfId="34570" xr:uid="{00000000-0005-0000-0000-0000ED6E0000}"/>
    <cellStyle name="Normal 7 2 3 2 4 2 5" xfId="23748" xr:uid="{00000000-0005-0000-0000-0000EE6E0000}"/>
    <cellStyle name="Normal 7 2 3 2 4 3" xfId="3438" xr:uid="{00000000-0005-0000-0000-0000EF6E0000}"/>
    <cellStyle name="Normal 7 2 3 2 4 3 2" xfId="8863" xr:uid="{00000000-0005-0000-0000-0000F06E0000}"/>
    <cellStyle name="Normal 7 2 3 2 4 3 2 2" xfId="19685" xr:uid="{00000000-0005-0000-0000-0000F16E0000}"/>
    <cellStyle name="Normal 7 2 3 2 4 3 2 2 2" xfId="41330" xr:uid="{00000000-0005-0000-0000-0000F26E0000}"/>
    <cellStyle name="Normal 7 2 3 2 4 3 2 3" xfId="30508" xr:uid="{00000000-0005-0000-0000-0000F36E0000}"/>
    <cellStyle name="Normal 7 2 3 2 4 3 3" xfId="14274" xr:uid="{00000000-0005-0000-0000-0000F46E0000}"/>
    <cellStyle name="Normal 7 2 3 2 4 3 3 2" xfId="35919" xr:uid="{00000000-0005-0000-0000-0000F56E0000}"/>
    <cellStyle name="Normal 7 2 3 2 4 3 4" xfId="25097" xr:uid="{00000000-0005-0000-0000-0000F66E0000}"/>
    <cellStyle name="Normal 7 2 3 2 4 4" xfId="6167" xr:uid="{00000000-0005-0000-0000-0000F76E0000}"/>
    <cellStyle name="Normal 7 2 3 2 4 4 2" xfId="16989" xr:uid="{00000000-0005-0000-0000-0000F86E0000}"/>
    <cellStyle name="Normal 7 2 3 2 4 4 2 2" xfId="38634" xr:uid="{00000000-0005-0000-0000-0000F96E0000}"/>
    <cellStyle name="Normal 7 2 3 2 4 4 3" xfId="27812" xr:uid="{00000000-0005-0000-0000-0000FA6E0000}"/>
    <cellStyle name="Normal 7 2 3 2 4 5" xfId="11578" xr:uid="{00000000-0005-0000-0000-0000FB6E0000}"/>
    <cellStyle name="Normal 7 2 3 2 4 5 2" xfId="33223" xr:uid="{00000000-0005-0000-0000-0000FC6E0000}"/>
    <cellStyle name="Normal 7 2 3 2 4 6" xfId="22401" xr:uid="{00000000-0005-0000-0000-0000FD6E0000}"/>
    <cellStyle name="Normal 7 2 3 2 5" xfId="1187" xr:uid="{00000000-0005-0000-0000-0000FE6E0000}"/>
    <cellStyle name="Normal 7 2 3 2 5 2" xfId="2536" xr:uid="{00000000-0005-0000-0000-0000FF6E0000}"/>
    <cellStyle name="Normal 7 2 3 2 5 2 2" xfId="5234" xr:uid="{00000000-0005-0000-0000-0000006F0000}"/>
    <cellStyle name="Normal 7 2 3 2 5 2 2 2" xfId="10659" xr:uid="{00000000-0005-0000-0000-0000016F0000}"/>
    <cellStyle name="Normal 7 2 3 2 5 2 2 2 2" xfId="21481" xr:uid="{00000000-0005-0000-0000-0000026F0000}"/>
    <cellStyle name="Normal 7 2 3 2 5 2 2 2 2 2" xfId="43126" xr:uid="{00000000-0005-0000-0000-0000036F0000}"/>
    <cellStyle name="Normal 7 2 3 2 5 2 2 2 3" xfId="32304" xr:uid="{00000000-0005-0000-0000-0000046F0000}"/>
    <cellStyle name="Normal 7 2 3 2 5 2 2 3" xfId="16070" xr:uid="{00000000-0005-0000-0000-0000056F0000}"/>
    <cellStyle name="Normal 7 2 3 2 5 2 2 3 2" xfId="37715" xr:uid="{00000000-0005-0000-0000-0000066F0000}"/>
    <cellStyle name="Normal 7 2 3 2 5 2 2 4" xfId="26893" xr:uid="{00000000-0005-0000-0000-0000076F0000}"/>
    <cellStyle name="Normal 7 2 3 2 5 2 3" xfId="7963" xr:uid="{00000000-0005-0000-0000-0000086F0000}"/>
    <cellStyle name="Normal 7 2 3 2 5 2 3 2" xfId="18785" xr:uid="{00000000-0005-0000-0000-0000096F0000}"/>
    <cellStyle name="Normal 7 2 3 2 5 2 3 2 2" xfId="40430" xr:uid="{00000000-0005-0000-0000-00000A6F0000}"/>
    <cellStyle name="Normal 7 2 3 2 5 2 3 3" xfId="29608" xr:uid="{00000000-0005-0000-0000-00000B6F0000}"/>
    <cellStyle name="Normal 7 2 3 2 5 2 4" xfId="13374" xr:uid="{00000000-0005-0000-0000-00000C6F0000}"/>
    <cellStyle name="Normal 7 2 3 2 5 2 4 2" xfId="35019" xr:uid="{00000000-0005-0000-0000-00000D6F0000}"/>
    <cellStyle name="Normal 7 2 3 2 5 2 5" xfId="24197" xr:uid="{00000000-0005-0000-0000-00000E6F0000}"/>
    <cellStyle name="Normal 7 2 3 2 5 3" xfId="3887" xr:uid="{00000000-0005-0000-0000-00000F6F0000}"/>
    <cellStyle name="Normal 7 2 3 2 5 3 2" xfId="9312" xr:uid="{00000000-0005-0000-0000-0000106F0000}"/>
    <cellStyle name="Normal 7 2 3 2 5 3 2 2" xfId="20134" xr:uid="{00000000-0005-0000-0000-0000116F0000}"/>
    <cellStyle name="Normal 7 2 3 2 5 3 2 2 2" xfId="41779" xr:uid="{00000000-0005-0000-0000-0000126F0000}"/>
    <cellStyle name="Normal 7 2 3 2 5 3 2 3" xfId="30957" xr:uid="{00000000-0005-0000-0000-0000136F0000}"/>
    <cellStyle name="Normal 7 2 3 2 5 3 3" xfId="14723" xr:uid="{00000000-0005-0000-0000-0000146F0000}"/>
    <cellStyle name="Normal 7 2 3 2 5 3 3 2" xfId="36368" xr:uid="{00000000-0005-0000-0000-0000156F0000}"/>
    <cellStyle name="Normal 7 2 3 2 5 3 4" xfId="25546" xr:uid="{00000000-0005-0000-0000-0000166F0000}"/>
    <cellStyle name="Normal 7 2 3 2 5 4" xfId="6616" xr:uid="{00000000-0005-0000-0000-0000176F0000}"/>
    <cellStyle name="Normal 7 2 3 2 5 4 2" xfId="17438" xr:uid="{00000000-0005-0000-0000-0000186F0000}"/>
    <cellStyle name="Normal 7 2 3 2 5 4 2 2" xfId="39083" xr:uid="{00000000-0005-0000-0000-0000196F0000}"/>
    <cellStyle name="Normal 7 2 3 2 5 4 3" xfId="28261" xr:uid="{00000000-0005-0000-0000-00001A6F0000}"/>
    <cellStyle name="Normal 7 2 3 2 5 5" xfId="12027" xr:uid="{00000000-0005-0000-0000-00001B6F0000}"/>
    <cellStyle name="Normal 7 2 3 2 5 5 2" xfId="33672" xr:uid="{00000000-0005-0000-0000-00001C6F0000}"/>
    <cellStyle name="Normal 7 2 3 2 5 6" xfId="22850" xr:uid="{00000000-0005-0000-0000-00001D6F0000}"/>
    <cellStyle name="Normal 7 2 3 2 6" xfId="1638" xr:uid="{00000000-0005-0000-0000-00001E6F0000}"/>
    <cellStyle name="Normal 7 2 3 2 6 2" xfId="4336" xr:uid="{00000000-0005-0000-0000-00001F6F0000}"/>
    <cellStyle name="Normal 7 2 3 2 6 2 2" xfId="9761" xr:uid="{00000000-0005-0000-0000-0000206F0000}"/>
    <cellStyle name="Normal 7 2 3 2 6 2 2 2" xfId="20583" xr:uid="{00000000-0005-0000-0000-0000216F0000}"/>
    <cellStyle name="Normal 7 2 3 2 6 2 2 2 2" xfId="42228" xr:uid="{00000000-0005-0000-0000-0000226F0000}"/>
    <cellStyle name="Normal 7 2 3 2 6 2 2 3" xfId="31406" xr:uid="{00000000-0005-0000-0000-0000236F0000}"/>
    <cellStyle name="Normal 7 2 3 2 6 2 3" xfId="15172" xr:uid="{00000000-0005-0000-0000-0000246F0000}"/>
    <cellStyle name="Normal 7 2 3 2 6 2 3 2" xfId="36817" xr:uid="{00000000-0005-0000-0000-0000256F0000}"/>
    <cellStyle name="Normal 7 2 3 2 6 2 4" xfId="25995" xr:uid="{00000000-0005-0000-0000-0000266F0000}"/>
    <cellStyle name="Normal 7 2 3 2 6 3" xfId="7065" xr:uid="{00000000-0005-0000-0000-0000276F0000}"/>
    <cellStyle name="Normal 7 2 3 2 6 3 2" xfId="17887" xr:uid="{00000000-0005-0000-0000-0000286F0000}"/>
    <cellStyle name="Normal 7 2 3 2 6 3 2 2" xfId="39532" xr:uid="{00000000-0005-0000-0000-0000296F0000}"/>
    <cellStyle name="Normal 7 2 3 2 6 3 3" xfId="28710" xr:uid="{00000000-0005-0000-0000-00002A6F0000}"/>
    <cellStyle name="Normal 7 2 3 2 6 4" xfId="12476" xr:uid="{00000000-0005-0000-0000-00002B6F0000}"/>
    <cellStyle name="Normal 7 2 3 2 6 4 2" xfId="34121" xr:uid="{00000000-0005-0000-0000-00002C6F0000}"/>
    <cellStyle name="Normal 7 2 3 2 6 5" xfId="23299" xr:uid="{00000000-0005-0000-0000-00002D6F0000}"/>
    <cellStyle name="Normal 7 2 3 2 7" xfId="2989" xr:uid="{00000000-0005-0000-0000-00002E6F0000}"/>
    <cellStyle name="Normal 7 2 3 2 7 2" xfId="8414" xr:uid="{00000000-0005-0000-0000-00002F6F0000}"/>
    <cellStyle name="Normal 7 2 3 2 7 2 2" xfId="19236" xr:uid="{00000000-0005-0000-0000-0000306F0000}"/>
    <cellStyle name="Normal 7 2 3 2 7 2 2 2" xfId="40881" xr:uid="{00000000-0005-0000-0000-0000316F0000}"/>
    <cellStyle name="Normal 7 2 3 2 7 2 3" xfId="30059" xr:uid="{00000000-0005-0000-0000-0000326F0000}"/>
    <cellStyle name="Normal 7 2 3 2 7 3" xfId="13825" xr:uid="{00000000-0005-0000-0000-0000336F0000}"/>
    <cellStyle name="Normal 7 2 3 2 7 3 2" xfId="35470" xr:uid="{00000000-0005-0000-0000-0000346F0000}"/>
    <cellStyle name="Normal 7 2 3 2 7 4" xfId="24648" xr:uid="{00000000-0005-0000-0000-0000356F0000}"/>
    <cellStyle name="Normal 7 2 3 2 8" xfId="5718" xr:uid="{00000000-0005-0000-0000-0000366F0000}"/>
    <cellStyle name="Normal 7 2 3 2 8 2" xfId="16540" xr:uid="{00000000-0005-0000-0000-0000376F0000}"/>
    <cellStyle name="Normal 7 2 3 2 8 2 2" xfId="38185" xr:uid="{00000000-0005-0000-0000-0000386F0000}"/>
    <cellStyle name="Normal 7 2 3 2 8 3" xfId="27363" xr:uid="{00000000-0005-0000-0000-0000396F0000}"/>
    <cellStyle name="Normal 7 2 3 2 9" xfId="11129" xr:uid="{00000000-0005-0000-0000-00003A6F0000}"/>
    <cellStyle name="Normal 7 2 3 2 9 2" xfId="32774" xr:uid="{00000000-0005-0000-0000-00003B6F0000}"/>
    <cellStyle name="Normal 7 2 3 3" xfId="437" xr:uid="{00000000-0005-0000-0000-00003C6F0000}"/>
    <cellStyle name="Normal 7 2 3 3 2" xfId="886" xr:uid="{00000000-0005-0000-0000-00003D6F0000}"/>
    <cellStyle name="Normal 7 2 3 3 2 2" xfId="2235" xr:uid="{00000000-0005-0000-0000-00003E6F0000}"/>
    <cellStyle name="Normal 7 2 3 3 2 2 2" xfId="4933" xr:uid="{00000000-0005-0000-0000-00003F6F0000}"/>
    <cellStyle name="Normal 7 2 3 3 2 2 2 2" xfId="10358" xr:uid="{00000000-0005-0000-0000-0000406F0000}"/>
    <cellStyle name="Normal 7 2 3 3 2 2 2 2 2" xfId="21180" xr:uid="{00000000-0005-0000-0000-0000416F0000}"/>
    <cellStyle name="Normal 7 2 3 3 2 2 2 2 2 2" xfId="42825" xr:uid="{00000000-0005-0000-0000-0000426F0000}"/>
    <cellStyle name="Normal 7 2 3 3 2 2 2 2 3" xfId="32003" xr:uid="{00000000-0005-0000-0000-0000436F0000}"/>
    <cellStyle name="Normal 7 2 3 3 2 2 2 3" xfId="15769" xr:uid="{00000000-0005-0000-0000-0000446F0000}"/>
    <cellStyle name="Normal 7 2 3 3 2 2 2 3 2" xfId="37414" xr:uid="{00000000-0005-0000-0000-0000456F0000}"/>
    <cellStyle name="Normal 7 2 3 3 2 2 2 4" xfId="26592" xr:uid="{00000000-0005-0000-0000-0000466F0000}"/>
    <cellStyle name="Normal 7 2 3 3 2 2 3" xfId="7662" xr:uid="{00000000-0005-0000-0000-0000476F0000}"/>
    <cellStyle name="Normal 7 2 3 3 2 2 3 2" xfId="18484" xr:uid="{00000000-0005-0000-0000-0000486F0000}"/>
    <cellStyle name="Normal 7 2 3 3 2 2 3 2 2" xfId="40129" xr:uid="{00000000-0005-0000-0000-0000496F0000}"/>
    <cellStyle name="Normal 7 2 3 3 2 2 3 3" xfId="29307" xr:uid="{00000000-0005-0000-0000-00004A6F0000}"/>
    <cellStyle name="Normal 7 2 3 3 2 2 4" xfId="13073" xr:uid="{00000000-0005-0000-0000-00004B6F0000}"/>
    <cellStyle name="Normal 7 2 3 3 2 2 4 2" xfId="34718" xr:uid="{00000000-0005-0000-0000-00004C6F0000}"/>
    <cellStyle name="Normal 7 2 3 3 2 2 5" xfId="23896" xr:uid="{00000000-0005-0000-0000-00004D6F0000}"/>
    <cellStyle name="Normal 7 2 3 3 2 3" xfId="3586" xr:uid="{00000000-0005-0000-0000-00004E6F0000}"/>
    <cellStyle name="Normal 7 2 3 3 2 3 2" xfId="9011" xr:uid="{00000000-0005-0000-0000-00004F6F0000}"/>
    <cellStyle name="Normal 7 2 3 3 2 3 2 2" xfId="19833" xr:uid="{00000000-0005-0000-0000-0000506F0000}"/>
    <cellStyle name="Normal 7 2 3 3 2 3 2 2 2" xfId="41478" xr:uid="{00000000-0005-0000-0000-0000516F0000}"/>
    <cellStyle name="Normal 7 2 3 3 2 3 2 3" xfId="30656" xr:uid="{00000000-0005-0000-0000-0000526F0000}"/>
    <cellStyle name="Normal 7 2 3 3 2 3 3" xfId="14422" xr:uid="{00000000-0005-0000-0000-0000536F0000}"/>
    <cellStyle name="Normal 7 2 3 3 2 3 3 2" xfId="36067" xr:uid="{00000000-0005-0000-0000-0000546F0000}"/>
    <cellStyle name="Normal 7 2 3 3 2 3 4" xfId="25245" xr:uid="{00000000-0005-0000-0000-0000556F0000}"/>
    <cellStyle name="Normal 7 2 3 3 2 4" xfId="6315" xr:uid="{00000000-0005-0000-0000-0000566F0000}"/>
    <cellStyle name="Normal 7 2 3 3 2 4 2" xfId="17137" xr:uid="{00000000-0005-0000-0000-0000576F0000}"/>
    <cellStyle name="Normal 7 2 3 3 2 4 2 2" xfId="38782" xr:uid="{00000000-0005-0000-0000-0000586F0000}"/>
    <cellStyle name="Normal 7 2 3 3 2 4 3" xfId="27960" xr:uid="{00000000-0005-0000-0000-0000596F0000}"/>
    <cellStyle name="Normal 7 2 3 3 2 5" xfId="11726" xr:uid="{00000000-0005-0000-0000-00005A6F0000}"/>
    <cellStyle name="Normal 7 2 3 3 2 5 2" xfId="33371" xr:uid="{00000000-0005-0000-0000-00005B6F0000}"/>
    <cellStyle name="Normal 7 2 3 3 2 6" xfId="22549" xr:uid="{00000000-0005-0000-0000-00005C6F0000}"/>
    <cellStyle name="Normal 7 2 3 3 3" xfId="1335" xr:uid="{00000000-0005-0000-0000-00005D6F0000}"/>
    <cellStyle name="Normal 7 2 3 3 3 2" xfId="2684" xr:uid="{00000000-0005-0000-0000-00005E6F0000}"/>
    <cellStyle name="Normal 7 2 3 3 3 2 2" xfId="5382" xr:uid="{00000000-0005-0000-0000-00005F6F0000}"/>
    <cellStyle name="Normal 7 2 3 3 3 2 2 2" xfId="10807" xr:uid="{00000000-0005-0000-0000-0000606F0000}"/>
    <cellStyle name="Normal 7 2 3 3 3 2 2 2 2" xfId="21629" xr:uid="{00000000-0005-0000-0000-0000616F0000}"/>
    <cellStyle name="Normal 7 2 3 3 3 2 2 2 2 2" xfId="43274" xr:uid="{00000000-0005-0000-0000-0000626F0000}"/>
    <cellStyle name="Normal 7 2 3 3 3 2 2 2 3" xfId="32452" xr:uid="{00000000-0005-0000-0000-0000636F0000}"/>
    <cellStyle name="Normal 7 2 3 3 3 2 2 3" xfId="16218" xr:uid="{00000000-0005-0000-0000-0000646F0000}"/>
    <cellStyle name="Normal 7 2 3 3 3 2 2 3 2" xfId="37863" xr:uid="{00000000-0005-0000-0000-0000656F0000}"/>
    <cellStyle name="Normal 7 2 3 3 3 2 2 4" xfId="27041" xr:uid="{00000000-0005-0000-0000-0000666F0000}"/>
    <cellStyle name="Normal 7 2 3 3 3 2 3" xfId="8111" xr:uid="{00000000-0005-0000-0000-0000676F0000}"/>
    <cellStyle name="Normal 7 2 3 3 3 2 3 2" xfId="18933" xr:uid="{00000000-0005-0000-0000-0000686F0000}"/>
    <cellStyle name="Normal 7 2 3 3 3 2 3 2 2" xfId="40578" xr:uid="{00000000-0005-0000-0000-0000696F0000}"/>
    <cellStyle name="Normal 7 2 3 3 3 2 3 3" xfId="29756" xr:uid="{00000000-0005-0000-0000-00006A6F0000}"/>
    <cellStyle name="Normal 7 2 3 3 3 2 4" xfId="13522" xr:uid="{00000000-0005-0000-0000-00006B6F0000}"/>
    <cellStyle name="Normal 7 2 3 3 3 2 4 2" xfId="35167" xr:uid="{00000000-0005-0000-0000-00006C6F0000}"/>
    <cellStyle name="Normal 7 2 3 3 3 2 5" xfId="24345" xr:uid="{00000000-0005-0000-0000-00006D6F0000}"/>
    <cellStyle name="Normal 7 2 3 3 3 3" xfId="4035" xr:uid="{00000000-0005-0000-0000-00006E6F0000}"/>
    <cellStyle name="Normal 7 2 3 3 3 3 2" xfId="9460" xr:uid="{00000000-0005-0000-0000-00006F6F0000}"/>
    <cellStyle name="Normal 7 2 3 3 3 3 2 2" xfId="20282" xr:uid="{00000000-0005-0000-0000-0000706F0000}"/>
    <cellStyle name="Normal 7 2 3 3 3 3 2 2 2" xfId="41927" xr:uid="{00000000-0005-0000-0000-0000716F0000}"/>
    <cellStyle name="Normal 7 2 3 3 3 3 2 3" xfId="31105" xr:uid="{00000000-0005-0000-0000-0000726F0000}"/>
    <cellStyle name="Normal 7 2 3 3 3 3 3" xfId="14871" xr:uid="{00000000-0005-0000-0000-0000736F0000}"/>
    <cellStyle name="Normal 7 2 3 3 3 3 3 2" xfId="36516" xr:uid="{00000000-0005-0000-0000-0000746F0000}"/>
    <cellStyle name="Normal 7 2 3 3 3 3 4" xfId="25694" xr:uid="{00000000-0005-0000-0000-0000756F0000}"/>
    <cellStyle name="Normal 7 2 3 3 3 4" xfId="6764" xr:uid="{00000000-0005-0000-0000-0000766F0000}"/>
    <cellStyle name="Normal 7 2 3 3 3 4 2" xfId="17586" xr:uid="{00000000-0005-0000-0000-0000776F0000}"/>
    <cellStyle name="Normal 7 2 3 3 3 4 2 2" xfId="39231" xr:uid="{00000000-0005-0000-0000-0000786F0000}"/>
    <cellStyle name="Normal 7 2 3 3 3 4 3" xfId="28409" xr:uid="{00000000-0005-0000-0000-0000796F0000}"/>
    <cellStyle name="Normal 7 2 3 3 3 5" xfId="12175" xr:uid="{00000000-0005-0000-0000-00007A6F0000}"/>
    <cellStyle name="Normal 7 2 3 3 3 5 2" xfId="33820" xr:uid="{00000000-0005-0000-0000-00007B6F0000}"/>
    <cellStyle name="Normal 7 2 3 3 3 6" xfId="22998" xr:uid="{00000000-0005-0000-0000-00007C6F0000}"/>
    <cellStyle name="Normal 7 2 3 3 4" xfId="1786" xr:uid="{00000000-0005-0000-0000-00007D6F0000}"/>
    <cellStyle name="Normal 7 2 3 3 4 2" xfId="4484" xr:uid="{00000000-0005-0000-0000-00007E6F0000}"/>
    <cellStyle name="Normal 7 2 3 3 4 2 2" xfId="9909" xr:uid="{00000000-0005-0000-0000-00007F6F0000}"/>
    <cellStyle name="Normal 7 2 3 3 4 2 2 2" xfId="20731" xr:uid="{00000000-0005-0000-0000-0000806F0000}"/>
    <cellStyle name="Normal 7 2 3 3 4 2 2 2 2" xfId="42376" xr:uid="{00000000-0005-0000-0000-0000816F0000}"/>
    <cellStyle name="Normal 7 2 3 3 4 2 2 3" xfId="31554" xr:uid="{00000000-0005-0000-0000-0000826F0000}"/>
    <cellStyle name="Normal 7 2 3 3 4 2 3" xfId="15320" xr:uid="{00000000-0005-0000-0000-0000836F0000}"/>
    <cellStyle name="Normal 7 2 3 3 4 2 3 2" xfId="36965" xr:uid="{00000000-0005-0000-0000-0000846F0000}"/>
    <cellStyle name="Normal 7 2 3 3 4 2 4" xfId="26143" xr:uid="{00000000-0005-0000-0000-0000856F0000}"/>
    <cellStyle name="Normal 7 2 3 3 4 3" xfId="7213" xr:uid="{00000000-0005-0000-0000-0000866F0000}"/>
    <cellStyle name="Normal 7 2 3 3 4 3 2" xfId="18035" xr:uid="{00000000-0005-0000-0000-0000876F0000}"/>
    <cellStyle name="Normal 7 2 3 3 4 3 2 2" xfId="39680" xr:uid="{00000000-0005-0000-0000-0000886F0000}"/>
    <cellStyle name="Normal 7 2 3 3 4 3 3" xfId="28858" xr:uid="{00000000-0005-0000-0000-0000896F0000}"/>
    <cellStyle name="Normal 7 2 3 3 4 4" xfId="12624" xr:uid="{00000000-0005-0000-0000-00008A6F0000}"/>
    <cellStyle name="Normal 7 2 3 3 4 4 2" xfId="34269" xr:uid="{00000000-0005-0000-0000-00008B6F0000}"/>
    <cellStyle name="Normal 7 2 3 3 4 5" xfId="23447" xr:uid="{00000000-0005-0000-0000-00008C6F0000}"/>
    <cellStyle name="Normal 7 2 3 3 5" xfId="3137" xr:uid="{00000000-0005-0000-0000-00008D6F0000}"/>
    <cellStyle name="Normal 7 2 3 3 5 2" xfId="8562" xr:uid="{00000000-0005-0000-0000-00008E6F0000}"/>
    <cellStyle name="Normal 7 2 3 3 5 2 2" xfId="19384" xr:uid="{00000000-0005-0000-0000-00008F6F0000}"/>
    <cellStyle name="Normal 7 2 3 3 5 2 2 2" xfId="41029" xr:uid="{00000000-0005-0000-0000-0000906F0000}"/>
    <cellStyle name="Normal 7 2 3 3 5 2 3" xfId="30207" xr:uid="{00000000-0005-0000-0000-0000916F0000}"/>
    <cellStyle name="Normal 7 2 3 3 5 3" xfId="13973" xr:uid="{00000000-0005-0000-0000-0000926F0000}"/>
    <cellStyle name="Normal 7 2 3 3 5 3 2" xfId="35618" xr:uid="{00000000-0005-0000-0000-0000936F0000}"/>
    <cellStyle name="Normal 7 2 3 3 5 4" xfId="24796" xr:uid="{00000000-0005-0000-0000-0000946F0000}"/>
    <cellStyle name="Normal 7 2 3 3 6" xfId="5866" xr:uid="{00000000-0005-0000-0000-0000956F0000}"/>
    <cellStyle name="Normal 7 2 3 3 6 2" xfId="16688" xr:uid="{00000000-0005-0000-0000-0000966F0000}"/>
    <cellStyle name="Normal 7 2 3 3 6 2 2" xfId="38333" xr:uid="{00000000-0005-0000-0000-0000976F0000}"/>
    <cellStyle name="Normal 7 2 3 3 6 3" xfId="27511" xr:uid="{00000000-0005-0000-0000-0000986F0000}"/>
    <cellStyle name="Normal 7 2 3 3 7" xfId="11277" xr:uid="{00000000-0005-0000-0000-0000996F0000}"/>
    <cellStyle name="Normal 7 2 3 3 7 2" xfId="32922" xr:uid="{00000000-0005-0000-0000-00009A6F0000}"/>
    <cellStyle name="Normal 7 2 3 3 8" xfId="22100" xr:uid="{00000000-0005-0000-0000-00009B6F0000}"/>
    <cellStyle name="Normal 7 2 3 4" xfId="587" xr:uid="{00000000-0005-0000-0000-00009C6F0000}"/>
    <cellStyle name="Normal 7 2 3 4 2" xfId="1036" xr:uid="{00000000-0005-0000-0000-00009D6F0000}"/>
    <cellStyle name="Normal 7 2 3 4 2 2" xfId="2385" xr:uid="{00000000-0005-0000-0000-00009E6F0000}"/>
    <cellStyle name="Normal 7 2 3 4 2 2 2" xfId="5083" xr:uid="{00000000-0005-0000-0000-00009F6F0000}"/>
    <cellStyle name="Normal 7 2 3 4 2 2 2 2" xfId="10508" xr:uid="{00000000-0005-0000-0000-0000A06F0000}"/>
    <cellStyle name="Normal 7 2 3 4 2 2 2 2 2" xfId="21330" xr:uid="{00000000-0005-0000-0000-0000A16F0000}"/>
    <cellStyle name="Normal 7 2 3 4 2 2 2 2 2 2" xfId="42975" xr:uid="{00000000-0005-0000-0000-0000A26F0000}"/>
    <cellStyle name="Normal 7 2 3 4 2 2 2 2 3" xfId="32153" xr:uid="{00000000-0005-0000-0000-0000A36F0000}"/>
    <cellStyle name="Normal 7 2 3 4 2 2 2 3" xfId="15919" xr:uid="{00000000-0005-0000-0000-0000A46F0000}"/>
    <cellStyle name="Normal 7 2 3 4 2 2 2 3 2" xfId="37564" xr:uid="{00000000-0005-0000-0000-0000A56F0000}"/>
    <cellStyle name="Normal 7 2 3 4 2 2 2 4" xfId="26742" xr:uid="{00000000-0005-0000-0000-0000A66F0000}"/>
    <cellStyle name="Normal 7 2 3 4 2 2 3" xfId="7812" xr:uid="{00000000-0005-0000-0000-0000A76F0000}"/>
    <cellStyle name="Normal 7 2 3 4 2 2 3 2" xfId="18634" xr:uid="{00000000-0005-0000-0000-0000A86F0000}"/>
    <cellStyle name="Normal 7 2 3 4 2 2 3 2 2" xfId="40279" xr:uid="{00000000-0005-0000-0000-0000A96F0000}"/>
    <cellStyle name="Normal 7 2 3 4 2 2 3 3" xfId="29457" xr:uid="{00000000-0005-0000-0000-0000AA6F0000}"/>
    <cellStyle name="Normal 7 2 3 4 2 2 4" xfId="13223" xr:uid="{00000000-0005-0000-0000-0000AB6F0000}"/>
    <cellStyle name="Normal 7 2 3 4 2 2 4 2" xfId="34868" xr:uid="{00000000-0005-0000-0000-0000AC6F0000}"/>
    <cellStyle name="Normal 7 2 3 4 2 2 5" xfId="24046" xr:uid="{00000000-0005-0000-0000-0000AD6F0000}"/>
    <cellStyle name="Normal 7 2 3 4 2 3" xfId="3736" xr:uid="{00000000-0005-0000-0000-0000AE6F0000}"/>
    <cellStyle name="Normal 7 2 3 4 2 3 2" xfId="9161" xr:uid="{00000000-0005-0000-0000-0000AF6F0000}"/>
    <cellStyle name="Normal 7 2 3 4 2 3 2 2" xfId="19983" xr:uid="{00000000-0005-0000-0000-0000B06F0000}"/>
    <cellStyle name="Normal 7 2 3 4 2 3 2 2 2" xfId="41628" xr:uid="{00000000-0005-0000-0000-0000B16F0000}"/>
    <cellStyle name="Normal 7 2 3 4 2 3 2 3" xfId="30806" xr:uid="{00000000-0005-0000-0000-0000B26F0000}"/>
    <cellStyle name="Normal 7 2 3 4 2 3 3" xfId="14572" xr:uid="{00000000-0005-0000-0000-0000B36F0000}"/>
    <cellStyle name="Normal 7 2 3 4 2 3 3 2" xfId="36217" xr:uid="{00000000-0005-0000-0000-0000B46F0000}"/>
    <cellStyle name="Normal 7 2 3 4 2 3 4" xfId="25395" xr:uid="{00000000-0005-0000-0000-0000B56F0000}"/>
    <cellStyle name="Normal 7 2 3 4 2 4" xfId="6465" xr:uid="{00000000-0005-0000-0000-0000B66F0000}"/>
    <cellStyle name="Normal 7 2 3 4 2 4 2" xfId="17287" xr:uid="{00000000-0005-0000-0000-0000B76F0000}"/>
    <cellStyle name="Normal 7 2 3 4 2 4 2 2" xfId="38932" xr:uid="{00000000-0005-0000-0000-0000B86F0000}"/>
    <cellStyle name="Normal 7 2 3 4 2 4 3" xfId="28110" xr:uid="{00000000-0005-0000-0000-0000B96F0000}"/>
    <cellStyle name="Normal 7 2 3 4 2 5" xfId="11876" xr:uid="{00000000-0005-0000-0000-0000BA6F0000}"/>
    <cellStyle name="Normal 7 2 3 4 2 5 2" xfId="33521" xr:uid="{00000000-0005-0000-0000-0000BB6F0000}"/>
    <cellStyle name="Normal 7 2 3 4 2 6" xfId="22699" xr:uid="{00000000-0005-0000-0000-0000BC6F0000}"/>
    <cellStyle name="Normal 7 2 3 4 3" xfId="1485" xr:uid="{00000000-0005-0000-0000-0000BD6F0000}"/>
    <cellStyle name="Normal 7 2 3 4 3 2" xfId="2834" xr:uid="{00000000-0005-0000-0000-0000BE6F0000}"/>
    <cellStyle name="Normal 7 2 3 4 3 2 2" xfId="5532" xr:uid="{00000000-0005-0000-0000-0000BF6F0000}"/>
    <cellStyle name="Normal 7 2 3 4 3 2 2 2" xfId="10957" xr:uid="{00000000-0005-0000-0000-0000C06F0000}"/>
    <cellStyle name="Normal 7 2 3 4 3 2 2 2 2" xfId="21779" xr:uid="{00000000-0005-0000-0000-0000C16F0000}"/>
    <cellStyle name="Normal 7 2 3 4 3 2 2 2 2 2" xfId="43424" xr:uid="{00000000-0005-0000-0000-0000C26F0000}"/>
    <cellStyle name="Normal 7 2 3 4 3 2 2 2 3" xfId="32602" xr:uid="{00000000-0005-0000-0000-0000C36F0000}"/>
    <cellStyle name="Normal 7 2 3 4 3 2 2 3" xfId="16368" xr:uid="{00000000-0005-0000-0000-0000C46F0000}"/>
    <cellStyle name="Normal 7 2 3 4 3 2 2 3 2" xfId="38013" xr:uid="{00000000-0005-0000-0000-0000C56F0000}"/>
    <cellStyle name="Normal 7 2 3 4 3 2 2 4" xfId="27191" xr:uid="{00000000-0005-0000-0000-0000C66F0000}"/>
    <cellStyle name="Normal 7 2 3 4 3 2 3" xfId="8261" xr:uid="{00000000-0005-0000-0000-0000C76F0000}"/>
    <cellStyle name="Normal 7 2 3 4 3 2 3 2" xfId="19083" xr:uid="{00000000-0005-0000-0000-0000C86F0000}"/>
    <cellStyle name="Normal 7 2 3 4 3 2 3 2 2" xfId="40728" xr:uid="{00000000-0005-0000-0000-0000C96F0000}"/>
    <cellStyle name="Normal 7 2 3 4 3 2 3 3" xfId="29906" xr:uid="{00000000-0005-0000-0000-0000CA6F0000}"/>
    <cellStyle name="Normal 7 2 3 4 3 2 4" xfId="13672" xr:uid="{00000000-0005-0000-0000-0000CB6F0000}"/>
    <cellStyle name="Normal 7 2 3 4 3 2 4 2" xfId="35317" xr:uid="{00000000-0005-0000-0000-0000CC6F0000}"/>
    <cellStyle name="Normal 7 2 3 4 3 2 5" xfId="24495" xr:uid="{00000000-0005-0000-0000-0000CD6F0000}"/>
    <cellStyle name="Normal 7 2 3 4 3 3" xfId="4185" xr:uid="{00000000-0005-0000-0000-0000CE6F0000}"/>
    <cellStyle name="Normal 7 2 3 4 3 3 2" xfId="9610" xr:uid="{00000000-0005-0000-0000-0000CF6F0000}"/>
    <cellStyle name="Normal 7 2 3 4 3 3 2 2" xfId="20432" xr:uid="{00000000-0005-0000-0000-0000D06F0000}"/>
    <cellStyle name="Normal 7 2 3 4 3 3 2 2 2" xfId="42077" xr:uid="{00000000-0005-0000-0000-0000D16F0000}"/>
    <cellStyle name="Normal 7 2 3 4 3 3 2 3" xfId="31255" xr:uid="{00000000-0005-0000-0000-0000D26F0000}"/>
    <cellStyle name="Normal 7 2 3 4 3 3 3" xfId="15021" xr:uid="{00000000-0005-0000-0000-0000D36F0000}"/>
    <cellStyle name="Normal 7 2 3 4 3 3 3 2" xfId="36666" xr:uid="{00000000-0005-0000-0000-0000D46F0000}"/>
    <cellStyle name="Normal 7 2 3 4 3 3 4" xfId="25844" xr:uid="{00000000-0005-0000-0000-0000D56F0000}"/>
    <cellStyle name="Normal 7 2 3 4 3 4" xfId="6914" xr:uid="{00000000-0005-0000-0000-0000D66F0000}"/>
    <cellStyle name="Normal 7 2 3 4 3 4 2" xfId="17736" xr:uid="{00000000-0005-0000-0000-0000D76F0000}"/>
    <cellStyle name="Normal 7 2 3 4 3 4 2 2" xfId="39381" xr:uid="{00000000-0005-0000-0000-0000D86F0000}"/>
    <cellStyle name="Normal 7 2 3 4 3 4 3" xfId="28559" xr:uid="{00000000-0005-0000-0000-0000D96F0000}"/>
    <cellStyle name="Normal 7 2 3 4 3 5" xfId="12325" xr:uid="{00000000-0005-0000-0000-0000DA6F0000}"/>
    <cellStyle name="Normal 7 2 3 4 3 5 2" xfId="33970" xr:uid="{00000000-0005-0000-0000-0000DB6F0000}"/>
    <cellStyle name="Normal 7 2 3 4 3 6" xfId="23148" xr:uid="{00000000-0005-0000-0000-0000DC6F0000}"/>
    <cellStyle name="Normal 7 2 3 4 4" xfId="1936" xr:uid="{00000000-0005-0000-0000-0000DD6F0000}"/>
    <cellStyle name="Normal 7 2 3 4 4 2" xfId="4634" xr:uid="{00000000-0005-0000-0000-0000DE6F0000}"/>
    <cellStyle name="Normal 7 2 3 4 4 2 2" xfId="10059" xr:uid="{00000000-0005-0000-0000-0000DF6F0000}"/>
    <cellStyle name="Normal 7 2 3 4 4 2 2 2" xfId="20881" xr:uid="{00000000-0005-0000-0000-0000E06F0000}"/>
    <cellStyle name="Normal 7 2 3 4 4 2 2 2 2" xfId="42526" xr:uid="{00000000-0005-0000-0000-0000E16F0000}"/>
    <cellStyle name="Normal 7 2 3 4 4 2 2 3" xfId="31704" xr:uid="{00000000-0005-0000-0000-0000E26F0000}"/>
    <cellStyle name="Normal 7 2 3 4 4 2 3" xfId="15470" xr:uid="{00000000-0005-0000-0000-0000E36F0000}"/>
    <cellStyle name="Normal 7 2 3 4 4 2 3 2" xfId="37115" xr:uid="{00000000-0005-0000-0000-0000E46F0000}"/>
    <cellStyle name="Normal 7 2 3 4 4 2 4" xfId="26293" xr:uid="{00000000-0005-0000-0000-0000E56F0000}"/>
    <cellStyle name="Normal 7 2 3 4 4 3" xfId="7363" xr:uid="{00000000-0005-0000-0000-0000E66F0000}"/>
    <cellStyle name="Normal 7 2 3 4 4 3 2" xfId="18185" xr:uid="{00000000-0005-0000-0000-0000E76F0000}"/>
    <cellStyle name="Normal 7 2 3 4 4 3 2 2" xfId="39830" xr:uid="{00000000-0005-0000-0000-0000E86F0000}"/>
    <cellStyle name="Normal 7 2 3 4 4 3 3" xfId="29008" xr:uid="{00000000-0005-0000-0000-0000E96F0000}"/>
    <cellStyle name="Normal 7 2 3 4 4 4" xfId="12774" xr:uid="{00000000-0005-0000-0000-0000EA6F0000}"/>
    <cellStyle name="Normal 7 2 3 4 4 4 2" xfId="34419" xr:uid="{00000000-0005-0000-0000-0000EB6F0000}"/>
    <cellStyle name="Normal 7 2 3 4 4 5" xfId="23597" xr:uid="{00000000-0005-0000-0000-0000EC6F0000}"/>
    <cellStyle name="Normal 7 2 3 4 5" xfId="3287" xr:uid="{00000000-0005-0000-0000-0000ED6F0000}"/>
    <cellStyle name="Normal 7 2 3 4 5 2" xfId="8712" xr:uid="{00000000-0005-0000-0000-0000EE6F0000}"/>
    <cellStyle name="Normal 7 2 3 4 5 2 2" xfId="19534" xr:uid="{00000000-0005-0000-0000-0000EF6F0000}"/>
    <cellStyle name="Normal 7 2 3 4 5 2 2 2" xfId="41179" xr:uid="{00000000-0005-0000-0000-0000F06F0000}"/>
    <cellStyle name="Normal 7 2 3 4 5 2 3" xfId="30357" xr:uid="{00000000-0005-0000-0000-0000F16F0000}"/>
    <cellStyle name="Normal 7 2 3 4 5 3" xfId="14123" xr:uid="{00000000-0005-0000-0000-0000F26F0000}"/>
    <cellStyle name="Normal 7 2 3 4 5 3 2" xfId="35768" xr:uid="{00000000-0005-0000-0000-0000F36F0000}"/>
    <cellStyle name="Normal 7 2 3 4 5 4" xfId="24946" xr:uid="{00000000-0005-0000-0000-0000F46F0000}"/>
    <cellStyle name="Normal 7 2 3 4 6" xfId="6016" xr:uid="{00000000-0005-0000-0000-0000F56F0000}"/>
    <cellStyle name="Normal 7 2 3 4 6 2" xfId="16838" xr:uid="{00000000-0005-0000-0000-0000F66F0000}"/>
    <cellStyle name="Normal 7 2 3 4 6 2 2" xfId="38483" xr:uid="{00000000-0005-0000-0000-0000F76F0000}"/>
    <cellStyle name="Normal 7 2 3 4 6 3" xfId="27661" xr:uid="{00000000-0005-0000-0000-0000F86F0000}"/>
    <cellStyle name="Normal 7 2 3 4 7" xfId="11427" xr:uid="{00000000-0005-0000-0000-0000F96F0000}"/>
    <cellStyle name="Normal 7 2 3 4 7 2" xfId="33072" xr:uid="{00000000-0005-0000-0000-0000FA6F0000}"/>
    <cellStyle name="Normal 7 2 3 4 8" xfId="22250" xr:uid="{00000000-0005-0000-0000-0000FB6F0000}"/>
    <cellStyle name="Normal 7 2 3 5" xfId="737" xr:uid="{00000000-0005-0000-0000-0000FC6F0000}"/>
    <cellStyle name="Normal 7 2 3 5 2" xfId="2086" xr:uid="{00000000-0005-0000-0000-0000FD6F0000}"/>
    <cellStyle name="Normal 7 2 3 5 2 2" xfId="4784" xr:uid="{00000000-0005-0000-0000-0000FE6F0000}"/>
    <cellStyle name="Normal 7 2 3 5 2 2 2" xfId="10209" xr:uid="{00000000-0005-0000-0000-0000FF6F0000}"/>
    <cellStyle name="Normal 7 2 3 5 2 2 2 2" xfId="21031" xr:uid="{00000000-0005-0000-0000-000000700000}"/>
    <cellStyle name="Normal 7 2 3 5 2 2 2 2 2" xfId="42676" xr:uid="{00000000-0005-0000-0000-000001700000}"/>
    <cellStyle name="Normal 7 2 3 5 2 2 2 3" xfId="31854" xr:uid="{00000000-0005-0000-0000-000002700000}"/>
    <cellStyle name="Normal 7 2 3 5 2 2 3" xfId="15620" xr:uid="{00000000-0005-0000-0000-000003700000}"/>
    <cellStyle name="Normal 7 2 3 5 2 2 3 2" xfId="37265" xr:uid="{00000000-0005-0000-0000-000004700000}"/>
    <cellStyle name="Normal 7 2 3 5 2 2 4" xfId="26443" xr:uid="{00000000-0005-0000-0000-000005700000}"/>
    <cellStyle name="Normal 7 2 3 5 2 3" xfId="7513" xr:uid="{00000000-0005-0000-0000-000006700000}"/>
    <cellStyle name="Normal 7 2 3 5 2 3 2" xfId="18335" xr:uid="{00000000-0005-0000-0000-000007700000}"/>
    <cellStyle name="Normal 7 2 3 5 2 3 2 2" xfId="39980" xr:uid="{00000000-0005-0000-0000-000008700000}"/>
    <cellStyle name="Normal 7 2 3 5 2 3 3" xfId="29158" xr:uid="{00000000-0005-0000-0000-000009700000}"/>
    <cellStyle name="Normal 7 2 3 5 2 4" xfId="12924" xr:uid="{00000000-0005-0000-0000-00000A700000}"/>
    <cellStyle name="Normal 7 2 3 5 2 4 2" xfId="34569" xr:uid="{00000000-0005-0000-0000-00000B700000}"/>
    <cellStyle name="Normal 7 2 3 5 2 5" xfId="23747" xr:uid="{00000000-0005-0000-0000-00000C700000}"/>
    <cellStyle name="Normal 7 2 3 5 3" xfId="3437" xr:uid="{00000000-0005-0000-0000-00000D700000}"/>
    <cellStyle name="Normal 7 2 3 5 3 2" xfId="8862" xr:uid="{00000000-0005-0000-0000-00000E700000}"/>
    <cellStyle name="Normal 7 2 3 5 3 2 2" xfId="19684" xr:uid="{00000000-0005-0000-0000-00000F700000}"/>
    <cellStyle name="Normal 7 2 3 5 3 2 2 2" xfId="41329" xr:uid="{00000000-0005-0000-0000-000010700000}"/>
    <cellStyle name="Normal 7 2 3 5 3 2 3" xfId="30507" xr:uid="{00000000-0005-0000-0000-000011700000}"/>
    <cellStyle name="Normal 7 2 3 5 3 3" xfId="14273" xr:uid="{00000000-0005-0000-0000-000012700000}"/>
    <cellStyle name="Normal 7 2 3 5 3 3 2" xfId="35918" xr:uid="{00000000-0005-0000-0000-000013700000}"/>
    <cellStyle name="Normal 7 2 3 5 3 4" xfId="25096" xr:uid="{00000000-0005-0000-0000-000014700000}"/>
    <cellStyle name="Normal 7 2 3 5 4" xfId="6166" xr:uid="{00000000-0005-0000-0000-000015700000}"/>
    <cellStyle name="Normal 7 2 3 5 4 2" xfId="16988" xr:uid="{00000000-0005-0000-0000-000016700000}"/>
    <cellStyle name="Normal 7 2 3 5 4 2 2" xfId="38633" xr:uid="{00000000-0005-0000-0000-000017700000}"/>
    <cellStyle name="Normal 7 2 3 5 4 3" xfId="27811" xr:uid="{00000000-0005-0000-0000-000018700000}"/>
    <cellStyle name="Normal 7 2 3 5 5" xfId="11577" xr:uid="{00000000-0005-0000-0000-000019700000}"/>
    <cellStyle name="Normal 7 2 3 5 5 2" xfId="33222" xr:uid="{00000000-0005-0000-0000-00001A700000}"/>
    <cellStyle name="Normal 7 2 3 5 6" xfId="22400" xr:uid="{00000000-0005-0000-0000-00001B700000}"/>
    <cellStyle name="Normal 7 2 3 6" xfId="1186" xr:uid="{00000000-0005-0000-0000-00001C700000}"/>
    <cellStyle name="Normal 7 2 3 6 2" xfId="2535" xr:uid="{00000000-0005-0000-0000-00001D700000}"/>
    <cellStyle name="Normal 7 2 3 6 2 2" xfId="5233" xr:uid="{00000000-0005-0000-0000-00001E700000}"/>
    <cellStyle name="Normal 7 2 3 6 2 2 2" xfId="10658" xr:uid="{00000000-0005-0000-0000-00001F700000}"/>
    <cellStyle name="Normal 7 2 3 6 2 2 2 2" xfId="21480" xr:uid="{00000000-0005-0000-0000-000020700000}"/>
    <cellStyle name="Normal 7 2 3 6 2 2 2 2 2" xfId="43125" xr:uid="{00000000-0005-0000-0000-000021700000}"/>
    <cellStyle name="Normal 7 2 3 6 2 2 2 3" xfId="32303" xr:uid="{00000000-0005-0000-0000-000022700000}"/>
    <cellStyle name="Normal 7 2 3 6 2 2 3" xfId="16069" xr:uid="{00000000-0005-0000-0000-000023700000}"/>
    <cellStyle name="Normal 7 2 3 6 2 2 3 2" xfId="37714" xr:uid="{00000000-0005-0000-0000-000024700000}"/>
    <cellStyle name="Normal 7 2 3 6 2 2 4" xfId="26892" xr:uid="{00000000-0005-0000-0000-000025700000}"/>
    <cellStyle name="Normal 7 2 3 6 2 3" xfId="7962" xr:uid="{00000000-0005-0000-0000-000026700000}"/>
    <cellStyle name="Normal 7 2 3 6 2 3 2" xfId="18784" xr:uid="{00000000-0005-0000-0000-000027700000}"/>
    <cellStyle name="Normal 7 2 3 6 2 3 2 2" xfId="40429" xr:uid="{00000000-0005-0000-0000-000028700000}"/>
    <cellStyle name="Normal 7 2 3 6 2 3 3" xfId="29607" xr:uid="{00000000-0005-0000-0000-000029700000}"/>
    <cellStyle name="Normal 7 2 3 6 2 4" xfId="13373" xr:uid="{00000000-0005-0000-0000-00002A700000}"/>
    <cellStyle name="Normal 7 2 3 6 2 4 2" xfId="35018" xr:uid="{00000000-0005-0000-0000-00002B700000}"/>
    <cellStyle name="Normal 7 2 3 6 2 5" xfId="24196" xr:uid="{00000000-0005-0000-0000-00002C700000}"/>
    <cellStyle name="Normal 7 2 3 6 3" xfId="3886" xr:uid="{00000000-0005-0000-0000-00002D700000}"/>
    <cellStyle name="Normal 7 2 3 6 3 2" xfId="9311" xr:uid="{00000000-0005-0000-0000-00002E700000}"/>
    <cellStyle name="Normal 7 2 3 6 3 2 2" xfId="20133" xr:uid="{00000000-0005-0000-0000-00002F700000}"/>
    <cellStyle name="Normal 7 2 3 6 3 2 2 2" xfId="41778" xr:uid="{00000000-0005-0000-0000-000030700000}"/>
    <cellStyle name="Normal 7 2 3 6 3 2 3" xfId="30956" xr:uid="{00000000-0005-0000-0000-000031700000}"/>
    <cellStyle name="Normal 7 2 3 6 3 3" xfId="14722" xr:uid="{00000000-0005-0000-0000-000032700000}"/>
    <cellStyle name="Normal 7 2 3 6 3 3 2" xfId="36367" xr:uid="{00000000-0005-0000-0000-000033700000}"/>
    <cellStyle name="Normal 7 2 3 6 3 4" xfId="25545" xr:uid="{00000000-0005-0000-0000-000034700000}"/>
    <cellStyle name="Normal 7 2 3 6 4" xfId="6615" xr:uid="{00000000-0005-0000-0000-000035700000}"/>
    <cellStyle name="Normal 7 2 3 6 4 2" xfId="17437" xr:uid="{00000000-0005-0000-0000-000036700000}"/>
    <cellStyle name="Normal 7 2 3 6 4 2 2" xfId="39082" xr:uid="{00000000-0005-0000-0000-000037700000}"/>
    <cellStyle name="Normal 7 2 3 6 4 3" xfId="28260" xr:uid="{00000000-0005-0000-0000-000038700000}"/>
    <cellStyle name="Normal 7 2 3 6 5" xfId="12026" xr:uid="{00000000-0005-0000-0000-000039700000}"/>
    <cellStyle name="Normal 7 2 3 6 5 2" xfId="33671" xr:uid="{00000000-0005-0000-0000-00003A700000}"/>
    <cellStyle name="Normal 7 2 3 6 6" xfId="22849" xr:uid="{00000000-0005-0000-0000-00003B700000}"/>
    <cellStyle name="Normal 7 2 3 7" xfId="1637" xr:uid="{00000000-0005-0000-0000-00003C700000}"/>
    <cellStyle name="Normal 7 2 3 7 2" xfId="4335" xr:uid="{00000000-0005-0000-0000-00003D700000}"/>
    <cellStyle name="Normal 7 2 3 7 2 2" xfId="9760" xr:uid="{00000000-0005-0000-0000-00003E700000}"/>
    <cellStyle name="Normal 7 2 3 7 2 2 2" xfId="20582" xr:uid="{00000000-0005-0000-0000-00003F700000}"/>
    <cellStyle name="Normal 7 2 3 7 2 2 2 2" xfId="42227" xr:uid="{00000000-0005-0000-0000-000040700000}"/>
    <cellStyle name="Normal 7 2 3 7 2 2 3" xfId="31405" xr:uid="{00000000-0005-0000-0000-000041700000}"/>
    <cellStyle name="Normal 7 2 3 7 2 3" xfId="15171" xr:uid="{00000000-0005-0000-0000-000042700000}"/>
    <cellStyle name="Normal 7 2 3 7 2 3 2" xfId="36816" xr:uid="{00000000-0005-0000-0000-000043700000}"/>
    <cellStyle name="Normal 7 2 3 7 2 4" xfId="25994" xr:uid="{00000000-0005-0000-0000-000044700000}"/>
    <cellStyle name="Normal 7 2 3 7 3" xfId="7064" xr:uid="{00000000-0005-0000-0000-000045700000}"/>
    <cellStyle name="Normal 7 2 3 7 3 2" xfId="17886" xr:uid="{00000000-0005-0000-0000-000046700000}"/>
    <cellStyle name="Normal 7 2 3 7 3 2 2" xfId="39531" xr:uid="{00000000-0005-0000-0000-000047700000}"/>
    <cellStyle name="Normal 7 2 3 7 3 3" xfId="28709" xr:uid="{00000000-0005-0000-0000-000048700000}"/>
    <cellStyle name="Normal 7 2 3 7 4" xfId="12475" xr:uid="{00000000-0005-0000-0000-000049700000}"/>
    <cellStyle name="Normal 7 2 3 7 4 2" xfId="34120" xr:uid="{00000000-0005-0000-0000-00004A700000}"/>
    <cellStyle name="Normal 7 2 3 7 5" xfId="23298" xr:uid="{00000000-0005-0000-0000-00004B700000}"/>
    <cellStyle name="Normal 7 2 3 8" xfId="2988" xr:uid="{00000000-0005-0000-0000-00004C700000}"/>
    <cellStyle name="Normal 7 2 3 8 2" xfId="8413" xr:uid="{00000000-0005-0000-0000-00004D700000}"/>
    <cellStyle name="Normal 7 2 3 8 2 2" xfId="19235" xr:uid="{00000000-0005-0000-0000-00004E700000}"/>
    <cellStyle name="Normal 7 2 3 8 2 2 2" xfId="40880" xr:uid="{00000000-0005-0000-0000-00004F700000}"/>
    <cellStyle name="Normal 7 2 3 8 2 3" xfId="30058" xr:uid="{00000000-0005-0000-0000-000050700000}"/>
    <cellStyle name="Normal 7 2 3 8 3" xfId="13824" xr:uid="{00000000-0005-0000-0000-000051700000}"/>
    <cellStyle name="Normal 7 2 3 8 3 2" xfId="35469" xr:uid="{00000000-0005-0000-0000-000052700000}"/>
    <cellStyle name="Normal 7 2 3 8 4" xfId="24647" xr:uid="{00000000-0005-0000-0000-000053700000}"/>
    <cellStyle name="Normal 7 2 3 9" xfId="5717" xr:uid="{00000000-0005-0000-0000-000054700000}"/>
    <cellStyle name="Normal 7 2 3 9 2" xfId="16539" xr:uid="{00000000-0005-0000-0000-000055700000}"/>
    <cellStyle name="Normal 7 2 3 9 2 2" xfId="38184" xr:uid="{00000000-0005-0000-0000-000056700000}"/>
    <cellStyle name="Normal 7 2 3 9 3" xfId="27362" xr:uid="{00000000-0005-0000-0000-000057700000}"/>
    <cellStyle name="Normal 7 2 4" xfId="273" xr:uid="{00000000-0005-0000-0000-000058700000}"/>
    <cellStyle name="Normal 7 2 5" xfId="274" xr:uid="{00000000-0005-0000-0000-000059700000}"/>
    <cellStyle name="Normal 7 2 5 10" xfId="11130" xr:uid="{00000000-0005-0000-0000-00005A700000}"/>
    <cellStyle name="Normal 7 2 5 10 2" xfId="32775" xr:uid="{00000000-0005-0000-0000-00005B700000}"/>
    <cellStyle name="Normal 7 2 5 11" xfId="21953" xr:uid="{00000000-0005-0000-0000-00005C700000}"/>
    <cellStyle name="Normal 7 2 5 2" xfId="275" xr:uid="{00000000-0005-0000-0000-00005D700000}"/>
    <cellStyle name="Normal 7 2 5 2 10" xfId="21954" xr:uid="{00000000-0005-0000-0000-00005E700000}"/>
    <cellStyle name="Normal 7 2 5 2 2" xfId="440" xr:uid="{00000000-0005-0000-0000-00005F700000}"/>
    <cellStyle name="Normal 7 2 5 2 2 2" xfId="889" xr:uid="{00000000-0005-0000-0000-000060700000}"/>
    <cellStyle name="Normal 7 2 5 2 2 2 2" xfId="2238" xr:uid="{00000000-0005-0000-0000-000061700000}"/>
    <cellStyle name="Normal 7 2 5 2 2 2 2 2" xfId="4936" xr:uid="{00000000-0005-0000-0000-000062700000}"/>
    <cellStyle name="Normal 7 2 5 2 2 2 2 2 2" xfId="10361" xr:uid="{00000000-0005-0000-0000-000063700000}"/>
    <cellStyle name="Normal 7 2 5 2 2 2 2 2 2 2" xfId="21183" xr:uid="{00000000-0005-0000-0000-000064700000}"/>
    <cellStyle name="Normal 7 2 5 2 2 2 2 2 2 2 2" xfId="42828" xr:uid="{00000000-0005-0000-0000-000065700000}"/>
    <cellStyle name="Normal 7 2 5 2 2 2 2 2 2 3" xfId="32006" xr:uid="{00000000-0005-0000-0000-000066700000}"/>
    <cellStyle name="Normal 7 2 5 2 2 2 2 2 3" xfId="15772" xr:uid="{00000000-0005-0000-0000-000067700000}"/>
    <cellStyle name="Normal 7 2 5 2 2 2 2 2 3 2" xfId="37417" xr:uid="{00000000-0005-0000-0000-000068700000}"/>
    <cellStyle name="Normal 7 2 5 2 2 2 2 2 4" xfId="26595" xr:uid="{00000000-0005-0000-0000-000069700000}"/>
    <cellStyle name="Normal 7 2 5 2 2 2 2 3" xfId="7665" xr:uid="{00000000-0005-0000-0000-00006A700000}"/>
    <cellStyle name="Normal 7 2 5 2 2 2 2 3 2" xfId="18487" xr:uid="{00000000-0005-0000-0000-00006B700000}"/>
    <cellStyle name="Normal 7 2 5 2 2 2 2 3 2 2" xfId="40132" xr:uid="{00000000-0005-0000-0000-00006C700000}"/>
    <cellStyle name="Normal 7 2 5 2 2 2 2 3 3" xfId="29310" xr:uid="{00000000-0005-0000-0000-00006D700000}"/>
    <cellStyle name="Normal 7 2 5 2 2 2 2 4" xfId="13076" xr:uid="{00000000-0005-0000-0000-00006E700000}"/>
    <cellStyle name="Normal 7 2 5 2 2 2 2 4 2" xfId="34721" xr:uid="{00000000-0005-0000-0000-00006F700000}"/>
    <cellStyle name="Normal 7 2 5 2 2 2 2 5" xfId="23899" xr:uid="{00000000-0005-0000-0000-000070700000}"/>
    <cellStyle name="Normal 7 2 5 2 2 2 3" xfId="3589" xr:uid="{00000000-0005-0000-0000-000071700000}"/>
    <cellStyle name="Normal 7 2 5 2 2 2 3 2" xfId="9014" xr:uid="{00000000-0005-0000-0000-000072700000}"/>
    <cellStyle name="Normal 7 2 5 2 2 2 3 2 2" xfId="19836" xr:uid="{00000000-0005-0000-0000-000073700000}"/>
    <cellStyle name="Normal 7 2 5 2 2 2 3 2 2 2" xfId="41481" xr:uid="{00000000-0005-0000-0000-000074700000}"/>
    <cellStyle name="Normal 7 2 5 2 2 2 3 2 3" xfId="30659" xr:uid="{00000000-0005-0000-0000-000075700000}"/>
    <cellStyle name="Normal 7 2 5 2 2 2 3 3" xfId="14425" xr:uid="{00000000-0005-0000-0000-000076700000}"/>
    <cellStyle name="Normal 7 2 5 2 2 2 3 3 2" xfId="36070" xr:uid="{00000000-0005-0000-0000-000077700000}"/>
    <cellStyle name="Normal 7 2 5 2 2 2 3 4" xfId="25248" xr:uid="{00000000-0005-0000-0000-000078700000}"/>
    <cellStyle name="Normal 7 2 5 2 2 2 4" xfId="6318" xr:uid="{00000000-0005-0000-0000-000079700000}"/>
    <cellStyle name="Normal 7 2 5 2 2 2 4 2" xfId="17140" xr:uid="{00000000-0005-0000-0000-00007A700000}"/>
    <cellStyle name="Normal 7 2 5 2 2 2 4 2 2" xfId="38785" xr:uid="{00000000-0005-0000-0000-00007B700000}"/>
    <cellStyle name="Normal 7 2 5 2 2 2 4 3" xfId="27963" xr:uid="{00000000-0005-0000-0000-00007C700000}"/>
    <cellStyle name="Normal 7 2 5 2 2 2 5" xfId="11729" xr:uid="{00000000-0005-0000-0000-00007D700000}"/>
    <cellStyle name="Normal 7 2 5 2 2 2 5 2" xfId="33374" xr:uid="{00000000-0005-0000-0000-00007E700000}"/>
    <cellStyle name="Normal 7 2 5 2 2 2 6" xfId="22552" xr:uid="{00000000-0005-0000-0000-00007F700000}"/>
    <cellStyle name="Normal 7 2 5 2 2 3" xfId="1338" xr:uid="{00000000-0005-0000-0000-000080700000}"/>
    <cellStyle name="Normal 7 2 5 2 2 3 2" xfId="2687" xr:uid="{00000000-0005-0000-0000-000081700000}"/>
    <cellStyle name="Normal 7 2 5 2 2 3 2 2" xfId="5385" xr:uid="{00000000-0005-0000-0000-000082700000}"/>
    <cellStyle name="Normal 7 2 5 2 2 3 2 2 2" xfId="10810" xr:uid="{00000000-0005-0000-0000-000083700000}"/>
    <cellStyle name="Normal 7 2 5 2 2 3 2 2 2 2" xfId="21632" xr:uid="{00000000-0005-0000-0000-000084700000}"/>
    <cellStyle name="Normal 7 2 5 2 2 3 2 2 2 2 2" xfId="43277" xr:uid="{00000000-0005-0000-0000-000085700000}"/>
    <cellStyle name="Normal 7 2 5 2 2 3 2 2 2 3" xfId="32455" xr:uid="{00000000-0005-0000-0000-000086700000}"/>
    <cellStyle name="Normal 7 2 5 2 2 3 2 2 3" xfId="16221" xr:uid="{00000000-0005-0000-0000-000087700000}"/>
    <cellStyle name="Normal 7 2 5 2 2 3 2 2 3 2" xfId="37866" xr:uid="{00000000-0005-0000-0000-000088700000}"/>
    <cellStyle name="Normal 7 2 5 2 2 3 2 2 4" xfId="27044" xr:uid="{00000000-0005-0000-0000-000089700000}"/>
    <cellStyle name="Normal 7 2 5 2 2 3 2 3" xfId="8114" xr:uid="{00000000-0005-0000-0000-00008A700000}"/>
    <cellStyle name="Normal 7 2 5 2 2 3 2 3 2" xfId="18936" xr:uid="{00000000-0005-0000-0000-00008B700000}"/>
    <cellStyle name="Normal 7 2 5 2 2 3 2 3 2 2" xfId="40581" xr:uid="{00000000-0005-0000-0000-00008C700000}"/>
    <cellStyle name="Normal 7 2 5 2 2 3 2 3 3" xfId="29759" xr:uid="{00000000-0005-0000-0000-00008D700000}"/>
    <cellStyle name="Normal 7 2 5 2 2 3 2 4" xfId="13525" xr:uid="{00000000-0005-0000-0000-00008E700000}"/>
    <cellStyle name="Normal 7 2 5 2 2 3 2 4 2" xfId="35170" xr:uid="{00000000-0005-0000-0000-00008F700000}"/>
    <cellStyle name="Normal 7 2 5 2 2 3 2 5" xfId="24348" xr:uid="{00000000-0005-0000-0000-000090700000}"/>
    <cellStyle name="Normal 7 2 5 2 2 3 3" xfId="4038" xr:uid="{00000000-0005-0000-0000-000091700000}"/>
    <cellStyle name="Normal 7 2 5 2 2 3 3 2" xfId="9463" xr:uid="{00000000-0005-0000-0000-000092700000}"/>
    <cellStyle name="Normal 7 2 5 2 2 3 3 2 2" xfId="20285" xr:uid="{00000000-0005-0000-0000-000093700000}"/>
    <cellStyle name="Normal 7 2 5 2 2 3 3 2 2 2" xfId="41930" xr:uid="{00000000-0005-0000-0000-000094700000}"/>
    <cellStyle name="Normal 7 2 5 2 2 3 3 2 3" xfId="31108" xr:uid="{00000000-0005-0000-0000-000095700000}"/>
    <cellStyle name="Normal 7 2 5 2 2 3 3 3" xfId="14874" xr:uid="{00000000-0005-0000-0000-000096700000}"/>
    <cellStyle name="Normal 7 2 5 2 2 3 3 3 2" xfId="36519" xr:uid="{00000000-0005-0000-0000-000097700000}"/>
    <cellStyle name="Normal 7 2 5 2 2 3 3 4" xfId="25697" xr:uid="{00000000-0005-0000-0000-000098700000}"/>
    <cellStyle name="Normal 7 2 5 2 2 3 4" xfId="6767" xr:uid="{00000000-0005-0000-0000-000099700000}"/>
    <cellStyle name="Normal 7 2 5 2 2 3 4 2" xfId="17589" xr:uid="{00000000-0005-0000-0000-00009A700000}"/>
    <cellStyle name="Normal 7 2 5 2 2 3 4 2 2" xfId="39234" xr:uid="{00000000-0005-0000-0000-00009B700000}"/>
    <cellStyle name="Normal 7 2 5 2 2 3 4 3" xfId="28412" xr:uid="{00000000-0005-0000-0000-00009C700000}"/>
    <cellStyle name="Normal 7 2 5 2 2 3 5" xfId="12178" xr:uid="{00000000-0005-0000-0000-00009D700000}"/>
    <cellStyle name="Normal 7 2 5 2 2 3 5 2" xfId="33823" xr:uid="{00000000-0005-0000-0000-00009E700000}"/>
    <cellStyle name="Normal 7 2 5 2 2 3 6" xfId="23001" xr:uid="{00000000-0005-0000-0000-00009F700000}"/>
    <cellStyle name="Normal 7 2 5 2 2 4" xfId="1789" xr:uid="{00000000-0005-0000-0000-0000A0700000}"/>
    <cellStyle name="Normal 7 2 5 2 2 4 2" xfId="4487" xr:uid="{00000000-0005-0000-0000-0000A1700000}"/>
    <cellStyle name="Normal 7 2 5 2 2 4 2 2" xfId="9912" xr:uid="{00000000-0005-0000-0000-0000A2700000}"/>
    <cellStyle name="Normal 7 2 5 2 2 4 2 2 2" xfId="20734" xr:uid="{00000000-0005-0000-0000-0000A3700000}"/>
    <cellStyle name="Normal 7 2 5 2 2 4 2 2 2 2" xfId="42379" xr:uid="{00000000-0005-0000-0000-0000A4700000}"/>
    <cellStyle name="Normal 7 2 5 2 2 4 2 2 3" xfId="31557" xr:uid="{00000000-0005-0000-0000-0000A5700000}"/>
    <cellStyle name="Normal 7 2 5 2 2 4 2 3" xfId="15323" xr:uid="{00000000-0005-0000-0000-0000A6700000}"/>
    <cellStyle name="Normal 7 2 5 2 2 4 2 3 2" xfId="36968" xr:uid="{00000000-0005-0000-0000-0000A7700000}"/>
    <cellStyle name="Normal 7 2 5 2 2 4 2 4" xfId="26146" xr:uid="{00000000-0005-0000-0000-0000A8700000}"/>
    <cellStyle name="Normal 7 2 5 2 2 4 3" xfId="7216" xr:uid="{00000000-0005-0000-0000-0000A9700000}"/>
    <cellStyle name="Normal 7 2 5 2 2 4 3 2" xfId="18038" xr:uid="{00000000-0005-0000-0000-0000AA700000}"/>
    <cellStyle name="Normal 7 2 5 2 2 4 3 2 2" xfId="39683" xr:uid="{00000000-0005-0000-0000-0000AB700000}"/>
    <cellStyle name="Normal 7 2 5 2 2 4 3 3" xfId="28861" xr:uid="{00000000-0005-0000-0000-0000AC700000}"/>
    <cellStyle name="Normal 7 2 5 2 2 4 4" xfId="12627" xr:uid="{00000000-0005-0000-0000-0000AD700000}"/>
    <cellStyle name="Normal 7 2 5 2 2 4 4 2" xfId="34272" xr:uid="{00000000-0005-0000-0000-0000AE700000}"/>
    <cellStyle name="Normal 7 2 5 2 2 4 5" xfId="23450" xr:uid="{00000000-0005-0000-0000-0000AF700000}"/>
    <cellStyle name="Normal 7 2 5 2 2 5" xfId="3140" xr:uid="{00000000-0005-0000-0000-0000B0700000}"/>
    <cellStyle name="Normal 7 2 5 2 2 5 2" xfId="8565" xr:uid="{00000000-0005-0000-0000-0000B1700000}"/>
    <cellStyle name="Normal 7 2 5 2 2 5 2 2" xfId="19387" xr:uid="{00000000-0005-0000-0000-0000B2700000}"/>
    <cellStyle name="Normal 7 2 5 2 2 5 2 2 2" xfId="41032" xr:uid="{00000000-0005-0000-0000-0000B3700000}"/>
    <cellStyle name="Normal 7 2 5 2 2 5 2 3" xfId="30210" xr:uid="{00000000-0005-0000-0000-0000B4700000}"/>
    <cellStyle name="Normal 7 2 5 2 2 5 3" xfId="13976" xr:uid="{00000000-0005-0000-0000-0000B5700000}"/>
    <cellStyle name="Normal 7 2 5 2 2 5 3 2" xfId="35621" xr:uid="{00000000-0005-0000-0000-0000B6700000}"/>
    <cellStyle name="Normal 7 2 5 2 2 5 4" xfId="24799" xr:uid="{00000000-0005-0000-0000-0000B7700000}"/>
    <cellStyle name="Normal 7 2 5 2 2 6" xfId="5869" xr:uid="{00000000-0005-0000-0000-0000B8700000}"/>
    <cellStyle name="Normal 7 2 5 2 2 6 2" xfId="16691" xr:uid="{00000000-0005-0000-0000-0000B9700000}"/>
    <cellStyle name="Normal 7 2 5 2 2 6 2 2" xfId="38336" xr:uid="{00000000-0005-0000-0000-0000BA700000}"/>
    <cellStyle name="Normal 7 2 5 2 2 6 3" xfId="27514" xr:uid="{00000000-0005-0000-0000-0000BB700000}"/>
    <cellStyle name="Normal 7 2 5 2 2 7" xfId="11280" xr:uid="{00000000-0005-0000-0000-0000BC700000}"/>
    <cellStyle name="Normal 7 2 5 2 2 7 2" xfId="32925" xr:uid="{00000000-0005-0000-0000-0000BD700000}"/>
    <cellStyle name="Normal 7 2 5 2 2 8" xfId="22103" xr:uid="{00000000-0005-0000-0000-0000BE700000}"/>
    <cellStyle name="Normal 7 2 5 2 3" xfId="590" xr:uid="{00000000-0005-0000-0000-0000BF700000}"/>
    <cellStyle name="Normal 7 2 5 2 3 2" xfId="1039" xr:uid="{00000000-0005-0000-0000-0000C0700000}"/>
    <cellStyle name="Normal 7 2 5 2 3 2 2" xfId="2388" xr:uid="{00000000-0005-0000-0000-0000C1700000}"/>
    <cellStyle name="Normal 7 2 5 2 3 2 2 2" xfId="5086" xr:uid="{00000000-0005-0000-0000-0000C2700000}"/>
    <cellStyle name="Normal 7 2 5 2 3 2 2 2 2" xfId="10511" xr:uid="{00000000-0005-0000-0000-0000C3700000}"/>
    <cellStyle name="Normal 7 2 5 2 3 2 2 2 2 2" xfId="21333" xr:uid="{00000000-0005-0000-0000-0000C4700000}"/>
    <cellStyle name="Normal 7 2 5 2 3 2 2 2 2 2 2" xfId="42978" xr:uid="{00000000-0005-0000-0000-0000C5700000}"/>
    <cellStyle name="Normal 7 2 5 2 3 2 2 2 2 3" xfId="32156" xr:uid="{00000000-0005-0000-0000-0000C6700000}"/>
    <cellStyle name="Normal 7 2 5 2 3 2 2 2 3" xfId="15922" xr:uid="{00000000-0005-0000-0000-0000C7700000}"/>
    <cellStyle name="Normal 7 2 5 2 3 2 2 2 3 2" xfId="37567" xr:uid="{00000000-0005-0000-0000-0000C8700000}"/>
    <cellStyle name="Normal 7 2 5 2 3 2 2 2 4" xfId="26745" xr:uid="{00000000-0005-0000-0000-0000C9700000}"/>
    <cellStyle name="Normal 7 2 5 2 3 2 2 3" xfId="7815" xr:uid="{00000000-0005-0000-0000-0000CA700000}"/>
    <cellStyle name="Normal 7 2 5 2 3 2 2 3 2" xfId="18637" xr:uid="{00000000-0005-0000-0000-0000CB700000}"/>
    <cellStyle name="Normal 7 2 5 2 3 2 2 3 2 2" xfId="40282" xr:uid="{00000000-0005-0000-0000-0000CC700000}"/>
    <cellStyle name="Normal 7 2 5 2 3 2 2 3 3" xfId="29460" xr:uid="{00000000-0005-0000-0000-0000CD700000}"/>
    <cellStyle name="Normal 7 2 5 2 3 2 2 4" xfId="13226" xr:uid="{00000000-0005-0000-0000-0000CE700000}"/>
    <cellStyle name="Normal 7 2 5 2 3 2 2 4 2" xfId="34871" xr:uid="{00000000-0005-0000-0000-0000CF700000}"/>
    <cellStyle name="Normal 7 2 5 2 3 2 2 5" xfId="24049" xr:uid="{00000000-0005-0000-0000-0000D0700000}"/>
    <cellStyle name="Normal 7 2 5 2 3 2 3" xfId="3739" xr:uid="{00000000-0005-0000-0000-0000D1700000}"/>
    <cellStyle name="Normal 7 2 5 2 3 2 3 2" xfId="9164" xr:uid="{00000000-0005-0000-0000-0000D2700000}"/>
    <cellStyle name="Normal 7 2 5 2 3 2 3 2 2" xfId="19986" xr:uid="{00000000-0005-0000-0000-0000D3700000}"/>
    <cellStyle name="Normal 7 2 5 2 3 2 3 2 2 2" xfId="41631" xr:uid="{00000000-0005-0000-0000-0000D4700000}"/>
    <cellStyle name="Normal 7 2 5 2 3 2 3 2 3" xfId="30809" xr:uid="{00000000-0005-0000-0000-0000D5700000}"/>
    <cellStyle name="Normal 7 2 5 2 3 2 3 3" xfId="14575" xr:uid="{00000000-0005-0000-0000-0000D6700000}"/>
    <cellStyle name="Normal 7 2 5 2 3 2 3 3 2" xfId="36220" xr:uid="{00000000-0005-0000-0000-0000D7700000}"/>
    <cellStyle name="Normal 7 2 5 2 3 2 3 4" xfId="25398" xr:uid="{00000000-0005-0000-0000-0000D8700000}"/>
    <cellStyle name="Normal 7 2 5 2 3 2 4" xfId="6468" xr:uid="{00000000-0005-0000-0000-0000D9700000}"/>
    <cellStyle name="Normal 7 2 5 2 3 2 4 2" xfId="17290" xr:uid="{00000000-0005-0000-0000-0000DA700000}"/>
    <cellStyle name="Normal 7 2 5 2 3 2 4 2 2" xfId="38935" xr:uid="{00000000-0005-0000-0000-0000DB700000}"/>
    <cellStyle name="Normal 7 2 5 2 3 2 4 3" xfId="28113" xr:uid="{00000000-0005-0000-0000-0000DC700000}"/>
    <cellStyle name="Normal 7 2 5 2 3 2 5" xfId="11879" xr:uid="{00000000-0005-0000-0000-0000DD700000}"/>
    <cellStyle name="Normal 7 2 5 2 3 2 5 2" xfId="33524" xr:uid="{00000000-0005-0000-0000-0000DE700000}"/>
    <cellStyle name="Normal 7 2 5 2 3 2 6" xfId="22702" xr:uid="{00000000-0005-0000-0000-0000DF700000}"/>
    <cellStyle name="Normal 7 2 5 2 3 3" xfId="1488" xr:uid="{00000000-0005-0000-0000-0000E0700000}"/>
    <cellStyle name="Normal 7 2 5 2 3 3 2" xfId="2837" xr:uid="{00000000-0005-0000-0000-0000E1700000}"/>
    <cellStyle name="Normal 7 2 5 2 3 3 2 2" xfId="5535" xr:uid="{00000000-0005-0000-0000-0000E2700000}"/>
    <cellStyle name="Normal 7 2 5 2 3 3 2 2 2" xfId="10960" xr:uid="{00000000-0005-0000-0000-0000E3700000}"/>
    <cellStyle name="Normal 7 2 5 2 3 3 2 2 2 2" xfId="21782" xr:uid="{00000000-0005-0000-0000-0000E4700000}"/>
    <cellStyle name="Normal 7 2 5 2 3 3 2 2 2 2 2" xfId="43427" xr:uid="{00000000-0005-0000-0000-0000E5700000}"/>
    <cellStyle name="Normal 7 2 5 2 3 3 2 2 2 3" xfId="32605" xr:uid="{00000000-0005-0000-0000-0000E6700000}"/>
    <cellStyle name="Normal 7 2 5 2 3 3 2 2 3" xfId="16371" xr:uid="{00000000-0005-0000-0000-0000E7700000}"/>
    <cellStyle name="Normal 7 2 5 2 3 3 2 2 3 2" xfId="38016" xr:uid="{00000000-0005-0000-0000-0000E8700000}"/>
    <cellStyle name="Normal 7 2 5 2 3 3 2 2 4" xfId="27194" xr:uid="{00000000-0005-0000-0000-0000E9700000}"/>
    <cellStyle name="Normal 7 2 5 2 3 3 2 3" xfId="8264" xr:uid="{00000000-0005-0000-0000-0000EA700000}"/>
    <cellStyle name="Normal 7 2 5 2 3 3 2 3 2" xfId="19086" xr:uid="{00000000-0005-0000-0000-0000EB700000}"/>
    <cellStyle name="Normal 7 2 5 2 3 3 2 3 2 2" xfId="40731" xr:uid="{00000000-0005-0000-0000-0000EC700000}"/>
    <cellStyle name="Normal 7 2 5 2 3 3 2 3 3" xfId="29909" xr:uid="{00000000-0005-0000-0000-0000ED700000}"/>
    <cellStyle name="Normal 7 2 5 2 3 3 2 4" xfId="13675" xr:uid="{00000000-0005-0000-0000-0000EE700000}"/>
    <cellStyle name="Normal 7 2 5 2 3 3 2 4 2" xfId="35320" xr:uid="{00000000-0005-0000-0000-0000EF700000}"/>
    <cellStyle name="Normal 7 2 5 2 3 3 2 5" xfId="24498" xr:uid="{00000000-0005-0000-0000-0000F0700000}"/>
    <cellStyle name="Normal 7 2 5 2 3 3 3" xfId="4188" xr:uid="{00000000-0005-0000-0000-0000F1700000}"/>
    <cellStyle name="Normal 7 2 5 2 3 3 3 2" xfId="9613" xr:uid="{00000000-0005-0000-0000-0000F2700000}"/>
    <cellStyle name="Normal 7 2 5 2 3 3 3 2 2" xfId="20435" xr:uid="{00000000-0005-0000-0000-0000F3700000}"/>
    <cellStyle name="Normal 7 2 5 2 3 3 3 2 2 2" xfId="42080" xr:uid="{00000000-0005-0000-0000-0000F4700000}"/>
    <cellStyle name="Normal 7 2 5 2 3 3 3 2 3" xfId="31258" xr:uid="{00000000-0005-0000-0000-0000F5700000}"/>
    <cellStyle name="Normal 7 2 5 2 3 3 3 3" xfId="15024" xr:uid="{00000000-0005-0000-0000-0000F6700000}"/>
    <cellStyle name="Normal 7 2 5 2 3 3 3 3 2" xfId="36669" xr:uid="{00000000-0005-0000-0000-0000F7700000}"/>
    <cellStyle name="Normal 7 2 5 2 3 3 3 4" xfId="25847" xr:uid="{00000000-0005-0000-0000-0000F8700000}"/>
    <cellStyle name="Normal 7 2 5 2 3 3 4" xfId="6917" xr:uid="{00000000-0005-0000-0000-0000F9700000}"/>
    <cellStyle name="Normal 7 2 5 2 3 3 4 2" xfId="17739" xr:uid="{00000000-0005-0000-0000-0000FA700000}"/>
    <cellStyle name="Normal 7 2 5 2 3 3 4 2 2" xfId="39384" xr:uid="{00000000-0005-0000-0000-0000FB700000}"/>
    <cellStyle name="Normal 7 2 5 2 3 3 4 3" xfId="28562" xr:uid="{00000000-0005-0000-0000-0000FC700000}"/>
    <cellStyle name="Normal 7 2 5 2 3 3 5" xfId="12328" xr:uid="{00000000-0005-0000-0000-0000FD700000}"/>
    <cellStyle name="Normal 7 2 5 2 3 3 5 2" xfId="33973" xr:uid="{00000000-0005-0000-0000-0000FE700000}"/>
    <cellStyle name="Normal 7 2 5 2 3 3 6" xfId="23151" xr:uid="{00000000-0005-0000-0000-0000FF700000}"/>
    <cellStyle name="Normal 7 2 5 2 3 4" xfId="1939" xr:uid="{00000000-0005-0000-0000-000000710000}"/>
    <cellStyle name="Normal 7 2 5 2 3 4 2" xfId="4637" xr:uid="{00000000-0005-0000-0000-000001710000}"/>
    <cellStyle name="Normal 7 2 5 2 3 4 2 2" xfId="10062" xr:uid="{00000000-0005-0000-0000-000002710000}"/>
    <cellStyle name="Normal 7 2 5 2 3 4 2 2 2" xfId="20884" xr:uid="{00000000-0005-0000-0000-000003710000}"/>
    <cellStyle name="Normal 7 2 5 2 3 4 2 2 2 2" xfId="42529" xr:uid="{00000000-0005-0000-0000-000004710000}"/>
    <cellStyle name="Normal 7 2 5 2 3 4 2 2 3" xfId="31707" xr:uid="{00000000-0005-0000-0000-000005710000}"/>
    <cellStyle name="Normal 7 2 5 2 3 4 2 3" xfId="15473" xr:uid="{00000000-0005-0000-0000-000006710000}"/>
    <cellStyle name="Normal 7 2 5 2 3 4 2 3 2" xfId="37118" xr:uid="{00000000-0005-0000-0000-000007710000}"/>
    <cellStyle name="Normal 7 2 5 2 3 4 2 4" xfId="26296" xr:uid="{00000000-0005-0000-0000-000008710000}"/>
    <cellStyle name="Normal 7 2 5 2 3 4 3" xfId="7366" xr:uid="{00000000-0005-0000-0000-000009710000}"/>
    <cellStyle name="Normal 7 2 5 2 3 4 3 2" xfId="18188" xr:uid="{00000000-0005-0000-0000-00000A710000}"/>
    <cellStyle name="Normal 7 2 5 2 3 4 3 2 2" xfId="39833" xr:uid="{00000000-0005-0000-0000-00000B710000}"/>
    <cellStyle name="Normal 7 2 5 2 3 4 3 3" xfId="29011" xr:uid="{00000000-0005-0000-0000-00000C710000}"/>
    <cellStyle name="Normal 7 2 5 2 3 4 4" xfId="12777" xr:uid="{00000000-0005-0000-0000-00000D710000}"/>
    <cellStyle name="Normal 7 2 5 2 3 4 4 2" xfId="34422" xr:uid="{00000000-0005-0000-0000-00000E710000}"/>
    <cellStyle name="Normal 7 2 5 2 3 4 5" xfId="23600" xr:uid="{00000000-0005-0000-0000-00000F710000}"/>
    <cellStyle name="Normal 7 2 5 2 3 5" xfId="3290" xr:uid="{00000000-0005-0000-0000-000010710000}"/>
    <cellStyle name="Normal 7 2 5 2 3 5 2" xfId="8715" xr:uid="{00000000-0005-0000-0000-000011710000}"/>
    <cellStyle name="Normal 7 2 5 2 3 5 2 2" xfId="19537" xr:uid="{00000000-0005-0000-0000-000012710000}"/>
    <cellStyle name="Normal 7 2 5 2 3 5 2 2 2" xfId="41182" xr:uid="{00000000-0005-0000-0000-000013710000}"/>
    <cellStyle name="Normal 7 2 5 2 3 5 2 3" xfId="30360" xr:uid="{00000000-0005-0000-0000-000014710000}"/>
    <cellStyle name="Normal 7 2 5 2 3 5 3" xfId="14126" xr:uid="{00000000-0005-0000-0000-000015710000}"/>
    <cellStyle name="Normal 7 2 5 2 3 5 3 2" xfId="35771" xr:uid="{00000000-0005-0000-0000-000016710000}"/>
    <cellStyle name="Normal 7 2 5 2 3 5 4" xfId="24949" xr:uid="{00000000-0005-0000-0000-000017710000}"/>
    <cellStyle name="Normal 7 2 5 2 3 6" xfId="6019" xr:uid="{00000000-0005-0000-0000-000018710000}"/>
    <cellStyle name="Normal 7 2 5 2 3 6 2" xfId="16841" xr:uid="{00000000-0005-0000-0000-000019710000}"/>
    <cellStyle name="Normal 7 2 5 2 3 6 2 2" xfId="38486" xr:uid="{00000000-0005-0000-0000-00001A710000}"/>
    <cellStyle name="Normal 7 2 5 2 3 6 3" xfId="27664" xr:uid="{00000000-0005-0000-0000-00001B710000}"/>
    <cellStyle name="Normal 7 2 5 2 3 7" xfId="11430" xr:uid="{00000000-0005-0000-0000-00001C710000}"/>
    <cellStyle name="Normal 7 2 5 2 3 7 2" xfId="33075" xr:uid="{00000000-0005-0000-0000-00001D710000}"/>
    <cellStyle name="Normal 7 2 5 2 3 8" xfId="22253" xr:uid="{00000000-0005-0000-0000-00001E710000}"/>
    <cellStyle name="Normal 7 2 5 2 4" xfId="740" xr:uid="{00000000-0005-0000-0000-00001F710000}"/>
    <cellStyle name="Normal 7 2 5 2 4 2" xfId="2089" xr:uid="{00000000-0005-0000-0000-000020710000}"/>
    <cellStyle name="Normal 7 2 5 2 4 2 2" xfId="4787" xr:uid="{00000000-0005-0000-0000-000021710000}"/>
    <cellStyle name="Normal 7 2 5 2 4 2 2 2" xfId="10212" xr:uid="{00000000-0005-0000-0000-000022710000}"/>
    <cellStyle name="Normal 7 2 5 2 4 2 2 2 2" xfId="21034" xr:uid="{00000000-0005-0000-0000-000023710000}"/>
    <cellStyle name="Normal 7 2 5 2 4 2 2 2 2 2" xfId="42679" xr:uid="{00000000-0005-0000-0000-000024710000}"/>
    <cellStyle name="Normal 7 2 5 2 4 2 2 2 3" xfId="31857" xr:uid="{00000000-0005-0000-0000-000025710000}"/>
    <cellStyle name="Normal 7 2 5 2 4 2 2 3" xfId="15623" xr:uid="{00000000-0005-0000-0000-000026710000}"/>
    <cellStyle name="Normal 7 2 5 2 4 2 2 3 2" xfId="37268" xr:uid="{00000000-0005-0000-0000-000027710000}"/>
    <cellStyle name="Normal 7 2 5 2 4 2 2 4" xfId="26446" xr:uid="{00000000-0005-0000-0000-000028710000}"/>
    <cellStyle name="Normal 7 2 5 2 4 2 3" xfId="7516" xr:uid="{00000000-0005-0000-0000-000029710000}"/>
    <cellStyle name="Normal 7 2 5 2 4 2 3 2" xfId="18338" xr:uid="{00000000-0005-0000-0000-00002A710000}"/>
    <cellStyle name="Normal 7 2 5 2 4 2 3 2 2" xfId="39983" xr:uid="{00000000-0005-0000-0000-00002B710000}"/>
    <cellStyle name="Normal 7 2 5 2 4 2 3 3" xfId="29161" xr:uid="{00000000-0005-0000-0000-00002C710000}"/>
    <cellStyle name="Normal 7 2 5 2 4 2 4" xfId="12927" xr:uid="{00000000-0005-0000-0000-00002D710000}"/>
    <cellStyle name="Normal 7 2 5 2 4 2 4 2" xfId="34572" xr:uid="{00000000-0005-0000-0000-00002E710000}"/>
    <cellStyle name="Normal 7 2 5 2 4 2 5" xfId="23750" xr:uid="{00000000-0005-0000-0000-00002F710000}"/>
    <cellStyle name="Normal 7 2 5 2 4 3" xfId="3440" xr:uid="{00000000-0005-0000-0000-000030710000}"/>
    <cellStyle name="Normal 7 2 5 2 4 3 2" xfId="8865" xr:uid="{00000000-0005-0000-0000-000031710000}"/>
    <cellStyle name="Normal 7 2 5 2 4 3 2 2" xfId="19687" xr:uid="{00000000-0005-0000-0000-000032710000}"/>
    <cellStyle name="Normal 7 2 5 2 4 3 2 2 2" xfId="41332" xr:uid="{00000000-0005-0000-0000-000033710000}"/>
    <cellStyle name="Normal 7 2 5 2 4 3 2 3" xfId="30510" xr:uid="{00000000-0005-0000-0000-000034710000}"/>
    <cellStyle name="Normal 7 2 5 2 4 3 3" xfId="14276" xr:uid="{00000000-0005-0000-0000-000035710000}"/>
    <cellStyle name="Normal 7 2 5 2 4 3 3 2" xfId="35921" xr:uid="{00000000-0005-0000-0000-000036710000}"/>
    <cellStyle name="Normal 7 2 5 2 4 3 4" xfId="25099" xr:uid="{00000000-0005-0000-0000-000037710000}"/>
    <cellStyle name="Normal 7 2 5 2 4 4" xfId="6169" xr:uid="{00000000-0005-0000-0000-000038710000}"/>
    <cellStyle name="Normal 7 2 5 2 4 4 2" xfId="16991" xr:uid="{00000000-0005-0000-0000-000039710000}"/>
    <cellStyle name="Normal 7 2 5 2 4 4 2 2" xfId="38636" xr:uid="{00000000-0005-0000-0000-00003A710000}"/>
    <cellStyle name="Normal 7 2 5 2 4 4 3" xfId="27814" xr:uid="{00000000-0005-0000-0000-00003B710000}"/>
    <cellStyle name="Normal 7 2 5 2 4 5" xfId="11580" xr:uid="{00000000-0005-0000-0000-00003C710000}"/>
    <cellStyle name="Normal 7 2 5 2 4 5 2" xfId="33225" xr:uid="{00000000-0005-0000-0000-00003D710000}"/>
    <cellStyle name="Normal 7 2 5 2 4 6" xfId="22403" xr:uid="{00000000-0005-0000-0000-00003E710000}"/>
    <cellStyle name="Normal 7 2 5 2 5" xfId="1189" xr:uid="{00000000-0005-0000-0000-00003F710000}"/>
    <cellStyle name="Normal 7 2 5 2 5 2" xfId="2538" xr:uid="{00000000-0005-0000-0000-000040710000}"/>
    <cellStyle name="Normal 7 2 5 2 5 2 2" xfId="5236" xr:uid="{00000000-0005-0000-0000-000041710000}"/>
    <cellStyle name="Normal 7 2 5 2 5 2 2 2" xfId="10661" xr:uid="{00000000-0005-0000-0000-000042710000}"/>
    <cellStyle name="Normal 7 2 5 2 5 2 2 2 2" xfId="21483" xr:uid="{00000000-0005-0000-0000-000043710000}"/>
    <cellStyle name="Normal 7 2 5 2 5 2 2 2 2 2" xfId="43128" xr:uid="{00000000-0005-0000-0000-000044710000}"/>
    <cellStyle name="Normal 7 2 5 2 5 2 2 2 3" xfId="32306" xr:uid="{00000000-0005-0000-0000-000045710000}"/>
    <cellStyle name="Normal 7 2 5 2 5 2 2 3" xfId="16072" xr:uid="{00000000-0005-0000-0000-000046710000}"/>
    <cellStyle name="Normal 7 2 5 2 5 2 2 3 2" xfId="37717" xr:uid="{00000000-0005-0000-0000-000047710000}"/>
    <cellStyle name="Normal 7 2 5 2 5 2 2 4" xfId="26895" xr:uid="{00000000-0005-0000-0000-000048710000}"/>
    <cellStyle name="Normal 7 2 5 2 5 2 3" xfId="7965" xr:uid="{00000000-0005-0000-0000-000049710000}"/>
    <cellStyle name="Normal 7 2 5 2 5 2 3 2" xfId="18787" xr:uid="{00000000-0005-0000-0000-00004A710000}"/>
    <cellStyle name="Normal 7 2 5 2 5 2 3 2 2" xfId="40432" xr:uid="{00000000-0005-0000-0000-00004B710000}"/>
    <cellStyle name="Normal 7 2 5 2 5 2 3 3" xfId="29610" xr:uid="{00000000-0005-0000-0000-00004C710000}"/>
    <cellStyle name="Normal 7 2 5 2 5 2 4" xfId="13376" xr:uid="{00000000-0005-0000-0000-00004D710000}"/>
    <cellStyle name="Normal 7 2 5 2 5 2 4 2" xfId="35021" xr:uid="{00000000-0005-0000-0000-00004E710000}"/>
    <cellStyle name="Normal 7 2 5 2 5 2 5" xfId="24199" xr:uid="{00000000-0005-0000-0000-00004F710000}"/>
    <cellStyle name="Normal 7 2 5 2 5 3" xfId="3889" xr:uid="{00000000-0005-0000-0000-000050710000}"/>
    <cellStyle name="Normal 7 2 5 2 5 3 2" xfId="9314" xr:uid="{00000000-0005-0000-0000-000051710000}"/>
    <cellStyle name="Normal 7 2 5 2 5 3 2 2" xfId="20136" xr:uid="{00000000-0005-0000-0000-000052710000}"/>
    <cellStyle name="Normal 7 2 5 2 5 3 2 2 2" xfId="41781" xr:uid="{00000000-0005-0000-0000-000053710000}"/>
    <cellStyle name="Normal 7 2 5 2 5 3 2 3" xfId="30959" xr:uid="{00000000-0005-0000-0000-000054710000}"/>
    <cellStyle name="Normal 7 2 5 2 5 3 3" xfId="14725" xr:uid="{00000000-0005-0000-0000-000055710000}"/>
    <cellStyle name="Normal 7 2 5 2 5 3 3 2" xfId="36370" xr:uid="{00000000-0005-0000-0000-000056710000}"/>
    <cellStyle name="Normal 7 2 5 2 5 3 4" xfId="25548" xr:uid="{00000000-0005-0000-0000-000057710000}"/>
    <cellStyle name="Normal 7 2 5 2 5 4" xfId="6618" xr:uid="{00000000-0005-0000-0000-000058710000}"/>
    <cellStyle name="Normal 7 2 5 2 5 4 2" xfId="17440" xr:uid="{00000000-0005-0000-0000-000059710000}"/>
    <cellStyle name="Normal 7 2 5 2 5 4 2 2" xfId="39085" xr:uid="{00000000-0005-0000-0000-00005A710000}"/>
    <cellStyle name="Normal 7 2 5 2 5 4 3" xfId="28263" xr:uid="{00000000-0005-0000-0000-00005B710000}"/>
    <cellStyle name="Normal 7 2 5 2 5 5" xfId="12029" xr:uid="{00000000-0005-0000-0000-00005C710000}"/>
    <cellStyle name="Normal 7 2 5 2 5 5 2" xfId="33674" xr:uid="{00000000-0005-0000-0000-00005D710000}"/>
    <cellStyle name="Normal 7 2 5 2 5 6" xfId="22852" xr:uid="{00000000-0005-0000-0000-00005E710000}"/>
    <cellStyle name="Normal 7 2 5 2 6" xfId="1640" xr:uid="{00000000-0005-0000-0000-00005F710000}"/>
    <cellStyle name="Normal 7 2 5 2 6 2" xfId="4338" xr:uid="{00000000-0005-0000-0000-000060710000}"/>
    <cellStyle name="Normal 7 2 5 2 6 2 2" xfId="9763" xr:uid="{00000000-0005-0000-0000-000061710000}"/>
    <cellStyle name="Normal 7 2 5 2 6 2 2 2" xfId="20585" xr:uid="{00000000-0005-0000-0000-000062710000}"/>
    <cellStyle name="Normal 7 2 5 2 6 2 2 2 2" xfId="42230" xr:uid="{00000000-0005-0000-0000-000063710000}"/>
    <cellStyle name="Normal 7 2 5 2 6 2 2 3" xfId="31408" xr:uid="{00000000-0005-0000-0000-000064710000}"/>
    <cellStyle name="Normal 7 2 5 2 6 2 3" xfId="15174" xr:uid="{00000000-0005-0000-0000-000065710000}"/>
    <cellStyle name="Normal 7 2 5 2 6 2 3 2" xfId="36819" xr:uid="{00000000-0005-0000-0000-000066710000}"/>
    <cellStyle name="Normal 7 2 5 2 6 2 4" xfId="25997" xr:uid="{00000000-0005-0000-0000-000067710000}"/>
    <cellStyle name="Normal 7 2 5 2 6 3" xfId="7067" xr:uid="{00000000-0005-0000-0000-000068710000}"/>
    <cellStyle name="Normal 7 2 5 2 6 3 2" xfId="17889" xr:uid="{00000000-0005-0000-0000-000069710000}"/>
    <cellStyle name="Normal 7 2 5 2 6 3 2 2" xfId="39534" xr:uid="{00000000-0005-0000-0000-00006A710000}"/>
    <cellStyle name="Normal 7 2 5 2 6 3 3" xfId="28712" xr:uid="{00000000-0005-0000-0000-00006B710000}"/>
    <cellStyle name="Normal 7 2 5 2 6 4" xfId="12478" xr:uid="{00000000-0005-0000-0000-00006C710000}"/>
    <cellStyle name="Normal 7 2 5 2 6 4 2" xfId="34123" xr:uid="{00000000-0005-0000-0000-00006D710000}"/>
    <cellStyle name="Normal 7 2 5 2 6 5" xfId="23301" xr:uid="{00000000-0005-0000-0000-00006E710000}"/>
    <cellStyle name="Normal 7 2 5 2 7" xfId="2991" xr:uid="{00000000-0005-0000-0000-00006F710000}"/>
    <cellStyle name="Normal 7 2 5 2 7 2" xfId="8416" xr:uid="{00000000-0005-0000-0000-000070710000}"/>
    <cellStyle name="Normal 7 2 5 2 7 2 2" xfId="19238" xr:uid="{00000000-0005-0000-0000-000071710000}"/>
    <cellStyle name="Normal 7 2 5 2 7 2 2 2" xfId="40883" xr:uid="{00000000-0005-0000-0000-000072710000}"/>
    <cellStyle name="Normal 7 2 5 2 7 2 3" xfId="30061" xr:uid="{00000000-0005-0000-0000-000073710000}"/>
    <cellStyle name="Normal 7 2 5 2 7 3" xfId="13827" xr:uid="{00000000-0005-0000-0000-000074710000}"/>
    <cellStyle name="Normal 7 2 5 2 7 3 2" xfId="35472" xr:uid="{00000000-0005-0000-0000-000075710000}"/>
    <cellStyle name="Normal 7 2 5 2 7 4" xfId="24650" xr:uid="{00000000-0005-0000-0000-000076710000}"/>
    <cellStyle name="Normal 7 2 5 2 8" xfId="5720" xr:uid="{00000000-0005-0000-0000-000077710000}"/>
    <cellStyle name="Normal 7 2 5 2 8 2" xfId="16542" xr:uid="{00000000-0005-0000-0000-000078710000}"/>
    <cellStyle name="Normal 7 2 5 2 8 2 2" xfId="38187" xr:uid="{00000000-0005-0000-0000-000079710000}"/>
    <cellStyle name="Normal 7 2 5 2 8 3" xfId="27365" xr:uid="{00000000-0005-0000-0000-00007A710000}"/>
    <cellStyle name="Normal 7 2 5 2 9" xfId="11131" xr:uid="{00000000-0005-0000-0000-00007B710000}"/>
    <cellStyle name="Normal 7 2 5 2 9 2" xfId="32776" xr:uid="{00000000-0005-0000-0000-00007C710000}"/>
    <cellStyle name="Normal 7 2 5 3" xfId="439" xr:uid="{00000000-0005-0000-0000-00007D710000}"/>
    <cellStyle name="Normal 7 2 5 3 2" xfId="888" xr:uid="{00000000-0005-0000-0000-00007E710000}"/>
    <cellStyle name="Normal 7 2 5 3 2 2" xfId="2237" xr:uid="{00000000-0005-0000-0000-00007F710000}"/>
    <cellStyle name="Normal 7 2 5 3 2 2 2" xfId="4935" xr:uid="{00000000-0005-0000-0000-000080710000}"/>
    <cellStyle name="Normal 7 2 5 3 2 2 2 2" xfId="10360" xr:uid="{00000000-0005-0000-0000-000081710000}"/>
    <cellStyle name="Normal 7 2 5 3 2 2 2 2 2" xfId="21182" xr:uid="{00000000-0005-0000-0000-000082710000}"/>
    <cellStyle name="Normal 7 2 5 3 2 2 2 2 2 2" xfId="42827" xr:uid="{00000000-0005-0000-0000-000083710000}"/>
    <cellStyle name="Normal 7 2 5 3 2 2 2 2 3" xfId="32005" xr:uid="{00000000-0005-0000-0000-000084710000}"/>
    <cellStyle name="Normal 7 2 5 3 2 2 2 3" xfId="15771" xr:uid="{00000000-0005-0000-0000-000085710000}"/>
    <cellStyle name="Normal 7 2 5 3 2 2 2 3 2" xfId="37416" xr:uid="{00000000-0005-0000-0000-000086710000}"/>
    <cellStyle name="Normal 7 2 5 3 2 2 2 4" xfId="26594" xr:uid="{00000000-0005-0000-0000-000087710000}"/>
    <cellStyle name="Normal 7 2 5 3 2 2 3" xfId="7664" xr:uid="{00000000-0005-0000-0000-000088710000}"/>
    <cellStyle name="Normal 7 2 5 3 2 2 3 2" xfId="18486" xr:uid="{00000000-0005-0000-0000-000089710000}"/>
    <cellStyle name="Normal 7 2 5 3 2 2 3 2 2" xfId="40131" xr:uid="{00000000-0005-0000-0000-00008A710000}"/>
    <cellStyle name="Normal 7 2 5 3 2 2 3 3" xfId="29309" xr:uid="{00000000-0005-0000-0000-00008B710000}"/>
    <cellStyle name="Normal 7 2 5 3 2 2 4" xfId="13075" xr:uid="{00000000-0005-0000-0000-00008C710000}"/>
    <cellStyle name="Normal 7 2 5 3 2 2 4 2" xfId="34720" xr:uid="{00000000-0005-0000-0000-00008D710000}"/>
    <cellStyle name="Normal 7 2 5 3 2 2 5" xfId="23898" xr:uid="{00000000-0005-0000-0000-00008E710000}"/>
    <cellStyle name="Normal 7 2 5 3 2 3" xfId="3588" xr:uid="{00000000-0005-0000-0000-00008F710000}"/>
    <cellStyle name="Normal 7 2 5 3 2 3 2" xfId="9013" xr:uid="{00000000-0005-0000-0000-000090710000}"/>
    <cellStyle name="Normal 7 2 5 3 2 3 2 2" xfId="19835" xr:uid="{00000000-0005-0000-0000-000091710000}"/>
    <cellStyle name="Normal 7 2 5 3 2 3 2 2 2" xfId="41480" xr:uid="{00000000-0005-0000-0000-000092710000}"/>
    <cellStyle name="Normal 7 2 5 3 2 3 2 3" xfId="30658" xr:uid="{00000000-0005-0000-0000-000093710000}"/>
    <cellStyle name="Normal 7 2 5 3 2 3 3" xfId="14424" xr:uid="{00000000-0005-0000-0000-000094710000}"/>
    <cellStyle name="Normal 7 2 5 3 2 3 3 2" xfId="36069" xr:uid="{00000000-0005-0000-0000-000095710000}"/>
    <cellStyle name="Normal 7 2 5 3 2 3 4" xfId="25247" xr:uid="{00000000-0005-0000-0000-000096710000}"/>
    <cellStyle name="Normal 7 2 5 3 2 4" xfId="6317" xr:uid="{00000000-0005-0000-0000-000097710000}"/>
    <cellStyle name="Normal 7 2 5 3 2 4 2" xfId="17139" xr:uid="{00000000-0005-0000-0000-000098710000}"/>
    <cellStyle name="Normal 7 2 5 3 2 4 2 2" xfId="38784" xr:uid="{00000000-0005-0000-0000-000099710000}"/>
    <cellStyle name="Normal 7 2 5 3 2 4 3" xfId="27962" xr:uid="{00000000-0005-0000-0000-00009A710000}"/>
    <cellStyle name="Normal 7 2 5 3 2 5" xfId="11728" xr:uid="{00000000-0005-0000-0000-00009B710000}"/>
    <cellStyle name="Normal 7 2 5 3 2 5 2" xfId="33373" xr:uid="{00000000-0005-0000-0000-00009C710000}"/>
    <cellStyle name="Normal 7 2 5 3 2 6" xfId="22551" xr:uid="{00000000-0005-0000-0000-00009D710000}"/>
    <cellStyle name="Normal 7 2 5 3 3" xfId="1337" xr:uid="{00000000-0005-0000-0000-00009E710000}"/>
    <cellStyle name="Normal 7 2 5 3 3 2" xfId="2686" xr:uid="{00000000-0005-0000-0000-00009F710000}"/>
    <cellStyle name="Normal 7 2 5 3 3 2 2" xfId="5384" xr:uid="{00000000-0005-0000-0000-0000A0710000}"/>
    <cellStyle name="Normal 7 2 5 3 3 2 2 2" xfId="10809" xr:uid="{00000000-0005-0000-0000-0000A1710000}"/>
    <cellStyle name="Normal 7 2 5 3 3 2 2 2 2" xfId="21631" xr:uid="{00000000-0005-0000-0000-0000A2710000}"/>
    <cellStyle name="Normal 7 2 5 3 3 2 2 2 2 2" xfId="43276" xr:uid="{00000000-0005-0000-0000-0000A3710000}"/>
    <cellStyle name="Normal 7 2 5 3 3 2 2 2 3" xfId="32454" xr:uid="{00000000-0005-0000-0000-0000A4710000}"/>
    <cellStyle name="Normal 7 2 5 3 3 2 2 3" xfId="16220" xr:uid="{00000000-0005-0000-0000-0000A5710000}"/>
    <cellStyle name="Normal 7 2 5 3 3 2 2 3 2" xfId="37865" xr:uid="{00000000-0005-0000-0000-0000A6710000}"/>
    <cellStyle name="Normal 7 2 5 3 3 2 2 4" xfId="27043" xr:uid="{00000000-0005-0000-0000-0000A7710000}"/>
    <cellStyle name="Normal 7 2 5 3 3 2 3" xfId="8113" xr:uid="{00000000-0005-0000-0000-0000A8710000}"/>
    <cellStyle name="Normal 7 2 5 3 3 2 3 2" xfId="18935" xr:uid="{00000000-0005-0000-0000-0000A9710000}"/>
    <cellStyle name="Normal 7 2 5 3 3 2 3 2 2" xfId="40580" xr:uid="{00000000-0005-0000-0000-0000AA710000}"/>
    <cellStyle name="Normal 7 2 5 3 3 2 3 3" xfId="29758" xr:uid="{00000000-0005-0000-0000-0000AB710000}"/>
    <cellStyle name="Normal 7 2 5 3 3 2 4" xfId="13524" xr:uid="{00000000-0005-0000-0000-0000AC710000}"/>
    <cellStyle name="Normal 7 2 5 3 3 2 4 2" xfId="35169" xr:uid="{00000000-0005-0000-0000-0000AD710000}"/>
    <cellStyle name="Normal 7 2 5 3 3 2 5" xfId="24347" xr:uid="{00000000-0005-0000-0000-0000AE710000}"/>
    <cellStyle name="Normal 7 2 5 3 3 3" xfId="4037" xr:uid="{00000000-0005-0000-0000-0000AF710000}"/>
    <cellStyle name="Normal 7 2 5 3 3 3 2" xfId="9462" xr:uid="{00000000-0005-0000-0000-0000B0710000}"/>
    <cellStyle name="Normal 7 2 5 3 3 3 2 2" xfId="20284" xr:uid="{00000000-0005-0000-0000-0000B1710000}"/>
    <cellStyle name="Normal 7 2 5 3 3 3 2 2 2" xfId="41929" xr:uid="{00000000-0005-0000-0000-0000B2710000}"/>
    <cellStyle name="Normal 7 2 5 3 3 3 2 3" xfId="31107" xr:uid="{00000000-0005-0000-0000-0000B3710000}"/>
    <cellStyle name="Normal 7 2 5 3 3 3 3" xfId="14873" xr:uid="{00000000-0005-0000-0000-0000B4710000}"/>
    <cellStyle name="Normal 7 2 5 3 3 3 3 2" xfId="36518" xr:uid="{00000000-0005-0000-0000-0000B5710000}"/>
    <cellStyle name="Normal 7 2 5 3 3 3 4" xfId="25696" xr:uid="{00000000-0005-0000-0000-0000B6710000}"/>
    <cellStyle name="Normal 7 2 5 3 3 4" xfId="6766" xr:uid="{00000000-0005-0000-0000-0000B7710000}"/>
    <cellStyle name="Normal 7 2 5 3 3 4 2" xfId="17588" xr:uid="{00000000-0005-0000-0000-0000B8710000}"/>
    <cellStyle name="Normal 7 2 5 3 3 4 2 2" xfId="39233" xr:uid="{00000000-0005-0000-0000-0000B9710000}"/>
    <cellStyle name="Normal 7 2 5 3 3 4 3" xfId="28411" xr:uid="{00000000-0005-0000-0000-0000BA710000}"/>
    <cellStyle name="Normal 7 2 5 3 3 5" xfId="12177" xr:uid="{00000000-0005-0000-0000-0000BB710000}"/>
    <cellStyle name="Normal 7 2 5 3 3 5 2" xfId="33822" xr:uid="{00000000-0005-0000-0000-0000BC710000}"/>
    <cellStyle name="Normal 7 2 5 3 3 6" xfId="23000" xr:uid="{00000000-0005-0000-0000-0000BD710000}"/>
    <cellStyle name="Normal 7 2 5 3 4" xfId="1788" xr:uid="{00000000-0005-0000-0000-0000BE710000}"/>
    <cellStyle name="Normal 7 2 5 3 4 2" xfId="4486" xr:uid="{00000000-0005-0000-0000-0000BF710000}"/>
    <cellStyle name="Normal 7 2 5 3 4 2 2" xfId="9911" xr:uid="{00000000-0005-0000-0000-0000C0710000}"/>
    <cellStyle name="Normal 7 2 5 3 4 2 2 2" xfId="20733" xr:uid="{00000000-0005-0000-0000-0000C1710000}"/>
    <cellStyle name="Normal 7 2 5 3 4 2 2 2 2" xfId="42378" xr:uid="{00000000-0005-0000-0000-0000C2710000}"/>
    <cellStyle name="Normal 7 2 5 3 4 2 2 3" xfId="31556" xr:uid="{00000000-0005-0000-0000-0000C3710000}"/>
    <cellStyle name="Normal 7 2 5 3 4 2 3" xfId="15322" xr:uid="{00000000-0005-0000-0000-0000C4710000}"/>
    <cellStyle name="Normal 7 2 5 3 4 2 3 2" xfId="36967" xr:uid="{00000000-0005-0000-0000-0000C5710000}"/>
    <cellStyle name="Normal 7 2 5 3 4 2 4" xfId="26145" xr:uid="{00000000-0005-0000-0000-0000C6710000}"/>
    <cellStyle name="Normal 7 2 5 3 4 3" xfId="7215" xr:uid="{00000000-0005-0000-0000-0000C7710000}"/>
    <cellStyle name="Normal 7 2 5 3 4 3 2" xfId="18037" xr:uid="{00000000-0005-0000-0000-0000C8710000}"/>
    <cellStyle name="Normal 7 2 5 3 4 3 2 2" xfId="39682" xr:uid="{00000000-0005-0000-0000-0000C9710000}"/>
    <cellStyle name="Normal 7 2 5 3 4 3 3" xfId="28860" xr:uid="{00000000-0005-0000-0000-0000CA710000}"/>
    <cellStyle name="Normal 7 2 5 3 4 4" xfId="12626" xr:uid="{00000000-0005-0000-0000-0000CB710000}"/>
    <cellStyle name="Normal 7 2 5 3 4 4 2" xfId="34271" xr:uid="{00000000-0005-0000-0000-0000CC710000}"/>
    <cellStyle name="Normal 7 2 5 3 4 5" xfId="23449" xr:uid="{00000000-0005-0000-0000-0000CD710000}"/>
    <cellStyle name="Normal 7 2 5 3 5" xfId="3139" xr:uid="{00000000-0005-0000-0000-0000CE710000}"/>
    <cellStyle name="Normal 7 2 5 3 5 2" xfId="8564" xr:uid="{00000000-0005-0000-0000-0000CF710000}"/>
    <cellStyle name="Normal 7 2 5 3 5 2 2" xfId="19386" xr:uid="{00000000-0005-0000-0000-0000D0710000}"/>
    <cellStyle name="Normal 7 2 5 3 5 2 2 2" xfId="41031" xr:uid="{00000000-0005-0000-0000-0000D1710000}"/>
    <cellStyle name="Normal 7 2 5 3 5 2 3" xfId="30209" xr:uid="{00000000-0005-0000-0000-0000D2710000}"/>
    <cellStyle name="Normal 7 2 5 3 5 3" xfId="13975" xr:uid="{00000000-0005-0000-0000-0000D3710000}"/>
    <cellStyle name="Normal 7 2 5 3 5 3 2" xfId="35620" xr:uid="{00000000-0005-0000-0000-0000D4710000}"/>
    <cellStyle name="Normal 7 2 5 3 5 4" xfId="24798" xr:uid="{00000000-0005-0000-0000-0000D5710000}"/>
    <cellStyle name="Normal 7 2 5 3 6" xfId="5868" xr:uid="{00000000-0005-0000-0000-0000D6710000}"/>
    <cellStyle name="Normal 7 2 5 3 6 2" xfId="16690" xr:uid="{00000000-0005-0000-0000-0000D7710000}"/>
    <cellStyle name="Normal 7 2 5 3 6 2 2" xfId="38335" xr:uid="{00000000-0005-0000-0000-0000D8710000}"/>
    <cellStyle name="Normal 7 2 5 3 6 3" xfId="27513" xr:uid="{00000000-0005-0000-0000-0000D9710000}"/>
    <cellStyle name="Normal 7 2 5 3 7" xfId="11279" xr:uid="{00000000-0005-0000-0000-0000DA710000}"/>
    <cellStyle name="Normal 7 2 5 3 7 2" xfId="32924" xr:uid="{00000000-0005-0000-0000-0000DB710000}"/>
    <cellStyle name="Normal 7 2 5 3 8" xfId="22102" xr:uid="{00000000-0005-0000-0000-0000DC710000}"/>
    <cellStyle name="Normal 7 2 5 4" xfId="589" xr:uid="{00000000-0005-0000-0000-0000DD710000}"/>
    <cellStyle name="Normal 7 2 5 4 2" xfId="1038" xr:uid="{00000000-0005-0000-0000-0000DE710000}"/>
    <cellStyle name="Normal 7 2 5 4 2 2" xfId="2387" xr:uid="{00000000-0005-0000-0000-0000DF710000}"/>
    <cellStyle name="Normal 7 2 5 4 2 2 2" xfId="5085" xr:uid="{00000000-0005-0000-0000-0000E0710000}"/>
    <cellStyle name="Normal 7 2 5 4 2 2 2 2" xfId="10510" xr:uid="{00000000-0005-0000-0000-0000E1710000}"/>
    <cellStyle name="Normal 7 2 5 4 2 2 2 2 2" xfId="21332" xr:uid="{00000000-0005-0000-0000-0000E2710000}"/>
    <cellStyle name="Normal 7 2 5 4 2 2 2 2 2 2" xfId="42977" xr:uid="{00000000-0005-0000-0000-0000E3710000}"/>
    <cellStyle name="Normal 7 2 5 4 2 2 2 2 3" xfId="32155" xr:uid="{00000000-0005-0000-0000-0000E4710000}"/>
    <cellStyle name="Normal 7 2 5 4 2 2 2 3" xfId="15921" xr:uid="{00000000-0005-0000-0000-0000E5710000}"/>
    <cellStyle name="Normal 7 2 5 4 2 2 2 3 2" xfId="37566" xr:uid="{00000000-0005-0000-0000-0000E6710000}"/>
    <cellStyle name="Normal 7 2 5 4 2 2 2 4" xfId="26744" xr:uid="{00000000-0005-0000-0000-0000E7710000}"/>
    <cellStyle name="Normal 7 2 5 4 2 2 3" xfId="7814" xr:uid="{00000000-0005-0000-0000-0000E8710000}"/>
    <cellStyle name="Normal 7 2 5 4 2 2 3 2" xfId="18636" xr:uid="{00000000-0005-0000-0000-0000E9710000}"/>
    <cellStyle name="Normal 7 2 5 4 2 2 3 2 2" xfId="40281" xr:uid="{00000000-0005-0000-0000-0000EA710000}"/>
    <cellStyle name="Normal 7 2 5 4 2 2 3 3" xfId="29459" xr:uid="{00000000-0005-0000-0000-0000EB710000}"/>
    <cellStyle name="Normal 7 2 5 4 2 2 4" xfId="13225" xr:uid="{00000000-0005-0000-0000-0000EC710000}"/>
    <cellStyle name="Normal 7 2 5 4 2 2 4 2" xfId="34870" xr:uid="{00000000-0005-0000-0000-0000ED710000}"/>
    <cellStyle name="Normal 7 2 5 4 2 2 5" xfId="24048" xr:uid="{00000000-0005-0000-0000-0000EE710000}"/>
    <cellStyle name="Normal 7 2 5 4 2 3" xfId="3738" xr:uid="{00000000-0005-0000-0000-0000EF710000}"/>
    <cellStyle name="Normal 7 2 5 4 2 3 2" xfId="9163" xr:uid="{00000000-0005-0000-0000-0000F0710000}"/>
    <cellStyle name="Normal 7 2 5 4 2 3 2 2" xfId="19985" xr:uid="{00000000-0005-0000-0000-0000F1710000}"/>
    <cellStyle name="Normal 7 2 5 4 2 3 2 2 2" xfId="41630" xr:uid="{00000000-0005-0000-0000-0000F2710000}"/>
    <cellStyle name="Normal 7 2 5 4 2 3 2 3" xfId="30808" xr:uid="{00000000-0005-0000-0000-0000F3710000}"/>
    <cellStyle name="Normal 7 2 5 4 2 3 3" xfId="14574" xr:uid="{00000000-0005-0000-0000-0000F4710000}"/>
    <cellStyle name="Normal 7 2 5 4 2 3 3 2" xfId="36219" xr:uid="{00000000-0005-0000-0000-0000F5710000}"/>
    <cellStyle name="Normal 7 2 5 4 2 3 4" xfId="25397" xr:uid="{00000000-0005-0000-0000-0000F6710000}"/>
    <cellStyle name="Normal 7 2 5 4 2 4" xfId="6467" xr:uid="{00000000-0005-0000-0000-0000F7710000}"/>
    <cellStyle name="Normal 7 2 5 4 2 4 2" xfId="17289" xr:uid="{00000000-0005-0000-0000-0000F8710000}"/>
    <cellStyle name="Normal 7 2 5 4 2 4 2 2" xfId="38934" xr:uid="{00000000-0005-0000-0000-0000F9710000}"/>
    <cellStyle name="Normal 7 2 5 4 2 4 3" xfId="28112" xr:uid="{00000000-0005-0000-0000-0000FA710000}"/>
    <cellStyle name="Normal 7 2 5 4 2 5" xfId="11878" xr:uid="{00000000-0005-0000-0000-0000FB710000}"/>
    <cellStyle name="Normal 7 2 5 4 2 5 2" xfId="33523" xr:uid="{00000000-0005-0000-0000-0000FC710000}"/>
    <cellStyle name="Normal 7 2 5 4 2 6" xfId="22701" xr:uid="{00000000-0005-0000-0000-0000FD710000}"/>
    <cellStyle name="Normal 7 2 5 4 3" xfId="1487" xr:uid="{00000000-0005-0000-0000-0000FE710000}"/>
    <cellStyle name="Normal 7 2 5 4 3 2" xfId="2836" xr:uid="{00000000-0005-0000-0000-0000FF710000}"/>
    <cellStyle name="Normal 7 2 5 4 3 2 2" xfId="5534" xr:uid="{00000000-0005-0000-0000-000000720000}"/>
    <cellStyle name="Normal 7 2 5 4 3 2 2 2" xfId="10959" xr:uid="{00000000-0005-0000-0000-000001720000}"/>
    <cellStyle name="Normal 7 2 5 4 3 2 2 2 2" xfId="21781" xr:uid="{00000000-0005-0000-0000-000002720000}"/>
    <cellStyle name="Normal 7 2 5 4 3 2 2 2 2 2" xfId="43426" xr:uid="{00000000-0005-0000-0000-000003720000}"/>
    <cellStyle name="Normal 7 2 5 4 3 2 2 2 3" xfId="32604" xr:uid="{00000000-0005-0000-0000-000004720000}"/>
    <cellStyle name="Normal 7 2 5 4 3 2 2 3" xfId="16370" xr:uid="{00000000-0005-0000-0000-000005720000}"/>
    <cellStyle name="Normal 7 2 5 4 3 2 2 3 2" xfId="38015" xr:uid="{00000000-0005-0000-0000-000006720000}"/>
    <cellStyle name="Normal 7 2 5 4 3 2 2 4" xfId="27193" xr:uid="{00000000-0005-0000-0000-000007720000}"/>
    <cellStyle name="Normal 7 2 5 4 3 2 3" xfId="8263" xr:uid="{00000000-0005-0000-0000-000008720000}"/>
    <cellStyle name="Normal 7 2 5 4 3 2 3 2" xfId="19085" xr:uid="{00000000-0005-0000-0000-000009720000}"/>
    <cellStyle name="Normal 7 2 5 4 3 2 3 2 2" xfId="40730" xr:uid="{00000000-0005-0000-0000-00000A720000}"/>
    <cellStyle name="Normal 7 2 5 4 3 2 3 3" xfId="29908" xr:uid="{00000000-0005-0000-0000-00000B720000}"/>
    <cellStyle name="Normal 7 2 5 4 3 2 4" xfId="13674" xr:uid="{00000000-0005-0000-0000-00000C720000}"/>
    <cellStyle name="Normal 7 2 5 4 3 2 4 2" xfId="35319" xr:uid="{00000000-0005-0000-0000-00000D720000}"/>
    <cellStyle name="Normal 7 2 5 4 3 2 5" xfId="24497" xr:uid="{00000000-0005-0000-0000-00000E720000}"/>
    <cellStyle name="Normal 7 2 5 4 3 3" xfId="4187" xr:uid="{00000000-0005-0000-0000-00000F720000}"/>
    <cellStyle name="Normal 7 2 5 4 3 3 2" xfId="9612" xr:uid="{00000000-0005-0000-0000-000010720000}"/>
    <cellStyle name="Normal 7 2 5 4 3 3 2 2" xfId="20434" xr:uid="{00000000-0005-0000-0000-000011720000}"/>
    <cellStyle name="Normal 7 2 5 4 3 3 2 2 2" xfId="42079" xr:uid="{00000000-0005-0000-0000-000012720000}"/>
    <cellStyle name="Normal 7 2 5 4 3 3 2 3" xfId="31257" xr:uid="{00000000-0005-0000-0000-000013720000}"/>
    <cellStyle name="Normal 7 2 5 4 3 3 3" xfId="15023" xr:uid="{00000000-0005-0000-0000-000014720000}"/>
    <cellStyle name="Normal 7 2 5 4 3 3 3 2" xfId="36668" xr:uid="{00000000-0005-0000-0000-000015720000}"/>
    <cellStyle name="Normal 7 2 5 4 3 3 4" xfId="25846" xr:uid="{00000000-0005-0000-0000-000016720000}"/>
    <cellStyle name="Normal 7 2 5 4 3 4" xfId="6916" xr:uid="{00000000-0005-0000-0000-000017720000}"/>
    <cellStyle name="Normal 7 2 5 4 3 4 2" xfId="17738" xr:uid="{00000000-0005-0000-0000-000018720000}"/>
    <cellStyle name="Normal 7 2 5 4 3 4 2 2" xfId="39383" xr:uid="{00000000-0005-0000-0000-000019720000}"/>
    <cellStyle name="Normal 7 2 5 4 3 4 3" xfId="28561" xr:uid="{00000000-0005-0000-0000-00001A720000}"/>
    <cellStyle name="Normal 7 2 5 4 3 5" xfId="12327" xr:uid="{00000000-0005-0000-0000-00001B720000}"/>
    <cellStyle name="Normal 7 2 5 4 3 5 2" xfId="33972" xr:uid="{00000000-0005-0000-0000-00001C720000}"/>
    <cellStyle name="Normal 7 2 5 4 3 6" xfId="23150" xr:uid="{00000000-0005-0000-0000-00001D720000}"/>
    <cellStyle name="Normal 7 2 5 4 4" xfId="1938" xr:uid="{00000000-0005-0000-0000-00001E720000}"/>
    <cellStyle name="Normal 7 2 5 4 4 2" xfId="4636" xr:uid="{00000000-0005-0000-0000-00001F720000}"/>
    <cellStyle name="Normal 7 2 5 4 4 2 2" xfId="10061" xr:uid="{00000000-0005-0000-0000-000020720000}"/>
    <cellStyle name="Normal 7 2 5 4 4 2 2 2" xfId="20883" xr:uid="{00000000-0005-0000-0000-000021720000}"/>
    <cellStyle name="Normal 7 2 5 4 4 2 2 2 2" xfId="42528" xr:uid="{00000000-0005-0000-0000-000022720000}"/>
    <cellStyle name="Normal 7 2 5 4 4 2 2 3" xfId="31706" xr:uid="{00000000-0005-0000-0000-000023720000}"/>
    <cellStyle name="Normal 7 2 5 4 4 2 3" xfId="15472" xr:uid="{00000000-0005-0000-0000-000024720000}"/>
    <cellStyle name="Normal 7 2 5 4 4 2 3 2" xfId="37117" xr:uid="{00000000-0005-0000-0000-000025720000}"/>
    <cellStyle name="Normal 7 2 5 4 4 2 4" xfId="26295" xr:uid="{00000000-0005-0000-0000-000026720000}"/>
    <cellStyle name="Normal 7 2 5 4 4 3" xfId="7365" xr:uid="{00000000-0005-0000-0000-000027720000}"/>
    <cellStyle name="Normal 7 2 5 4 4 3 2" xfId="18187" xr:uid="{00000000-0005-0000-0000-000028720000}"/>
    <cellStyle name="Normal 7 2 5 4 4 3 2 2" xfId="39832" xr:uid="{00000000-0005-0000-0000-000029720000}"/>
    <cellStyle name="Normal 7 2 5 4 4 3 3" xfId="29010" xr:uid="{00000000-0005-0000-0000-00002A720000}"/>
    <cellStyle name="Normal 7 2 5 4 4 4" xfId="12776" xr:uid="{00000000-0005-0000-0000-00002B720000}"/>
    <cellStyle name="Normal 7 2 5 4 4 4 2" xfId="34421" xr:uid="{00000000-0005-0000-0000-00002C720000}"/>
    <cellStyle name="Normal 7 2 5 4 4 5" xfId="23599" xr:uid="{00000000-0005-0000-0000-00002D720000}"/>
    <cellStyle name="Normal 7 2 5 4 5" xfId="3289" xr:uid="{00000000-0005-0000-0000-00002E720000}"/>
    <cellStyle name="Normal 7 2 5 4 5 2" xfId="8714" xr:uid="{00000000-0005-0000-0000-00002F720000}"/>
    <cellStyle name="Normal 7 2 5 4 5 2 2" xfId="19536" xr:uid="{00000000-0005-0000-0000-000030720000}"/>
    <cellStyle name="Normal 7 2 5 4 5 2 2 2" xfId="41181" xr:uid="{00000000-0005-0000-0000-000031720000}"/>
    <cellStyle name="Normal 7 2 5 4 5 2 3" xfId="30359" xr:uid="{00000000-0005-0000-0000-000032720000}"/>
    <cellStyle name="Normal 7 2 5 4 5 3" xfId="14125" xr:uid="{00000000-0005-0000-0000-000033720000}"/>
    <cellStyle name="Normal 7 2 5 4 5 3 2" xfId="35770" xr:uid="{00000000-0005-0000-0000-000034720000}"/>
    <cellStyle name="Normal 7 2 5 4 5 4" xfId="24948" xr:uid="{00000000-0005-0000-0000-000035720000}"/>
    <cellStyle name="Normal 7 2 5 4 6" xfId="6018" xr:uid="{00000000-0005-0000-0000-000036720000}"/>
    <cellStyle name="Normal 7 2 5 4 6 2" xfId="16840" xr:uid="{00000000-0005-0000-0000-000037720000}"/>
    <cellStyle name="Normal 7 2 5 4 6 2 2" xfId="38485" xr:uid="{00000000-0005-0000-0000-000038720000}"/>
    <cellStyle name="Normal 7 2 5 4 6 3" xfId="27663" xr:uid="{00000000-0005-0000-0000-000039720000}"/>
    <cellStyle name="Normal 7 2 5 4 7" xfId="11429" xr:uid="{00000000-0005-0000-0000-00003A720000}"/>
    <cellStyle name="Normal 7 2 5 4 7 2" xfId="33074" xr:uid="{00000000-0005-0000-0000-00003B720000}"/>
    <cellStyle name="Normal 7 2 5 4 8" xfId="22252" xr:uid="{00000000-0005-0000-0000-00003C720000}"/>
    <cellStyle name="Normal 7 2 5 5" xfId="739" xr:uid="{00000000-0005-0000-0000-00003D720000}"/>
    <cellStyle name="Normal 7 2 5 5 2" xfId="2088" xr:uid="{00000000-0005-0000-0000-00003E720000}"/>
    <cellStyle name="Normal 7 2 5 5 2 2" xfId="4786" xr:uid="{00000000-0005-0000-0000-00003F720000}"/>
    <cellStyle name="Normal 7 2 5 5 2 2 2" xfId="10211" xr:uid="{00000000-0005-0000-0000-000040720000}"/>
    <cellStyle name="Normal 7 2 5 5 2 2 2 2" xfId="21033" xr:uid="{00000000-0005-0000-0000-000041720000}"/>
    <cellStyle name="Normal 7 2 5 5 2 2 2 2 2" xfId="42678" xr:uid="{00000000-0005-0000-0000-000042720000}"/>
    <cellStyle name="Normal 7 2 5 5 2 2 2 3" xfId="31856" xr:uid="{00000000-0005-0000-0000-000043720000}"/>
    <cellStyle name="Normal 7 2 5 5 2 2 3" xfId="15622" xr:uid="{00000000-0005-0000-0000-000044720000}"/>
    <cellStyle name="Normal 7 2 5 5 2 2 3 2" xfId="37267" xr:uid="{00000000-0005-0000-0000-000045720000}"/>
    <cellStyle name="Normal 7 2 5 5 2 2 4" xfId="26445" xr:uid="{00000000-0005-0000-0000-000046720000}"/>
    <cellStyle name="Normal 7 2 5 5 2 3" xfId="7515" xr:uid="{00000000-0005-0000-0000-000047720000}"/>
    <cellStyle name="Normal 7 2 5 5 2 3 2" xfId="18337" xr:uid="{00000000-0005-0000-0000-000048720000}"/>
    <cellStyle name="Normal 7 2 5 5 2 3 2 2" xfId="39982" xr:uid="{00000000-0005-0000-0000-000049720000}"/>
    <cellStyle name="Normal 7 2 5 5 2 3 3" xfId="29160" xr:uid="{00000000-0005-0000-0000-00004A720000}"/>
    <cellStyle name="Normal 7 2 5 5 2 4" xfId="12926" xr:uid="{00000000-0005-0000-0000-00004B720000}"/>
    <cellStyle name="Normal 7 2 5 5 2 4 2" xfId="34571" xr:uid="{00000000-0005-0000-0000-00004C720000}"/>
    <cellStyle name="Normal 7 2 5 5 2 5" xfId="23749" xr:uid="{00000000-0005-0000-0000-00004D720000}"/>
    <cellStyle name="Normal 7 2 5 5 3" xfId="3439" xr:uid="{00000000-0005-0000-0000-00004E720000}"/>
    <cellStyle name="Normal 7 2 5 5 3 2" xfId="8864" xr:uid="{00000000-0005-0000-0000-00004F720000}"/>
    <cellStyle name="Normal 7 2 5 5 3 2 2" xfId="19686" xr:uid="{00000000-0005-0000-0000-000050720000}"/>
    <cellStyle name="Normal 7 2 5 5 3 2 2 2" xfId="41331" xr:uid="{00000000-0005-0000-0000-000051720000}"/>
    <cellStyle name="Normal 7 2 5 5 3 2 3" xfId="30509" xr:uid="{00000000-0005-0000-0000-000052720000}"/>
    <cellStyle name="Normal 7 2 5 5 3 3" xfId="14275" xr:uid="{00000000-0005-0000-0000-000053720000}"/>
    <cellStyle name="Normal 7 2 5 5 3 3 2" xfId="35920" xr:uid="{00000000-0005-0000-0000-000054720000}"/>
    <cellStyle name="Normal 7 2 5 5 3 4" xfId="25098" xr:uid="{00000000-0005-0000-0000-000055720000}"/>
    <cellStyle name="Normal 7 2 5 5 4" xfId="6168" xr:uid="{00000000-0005-0000-0000-000056720000}"/>
    <cellStyle name="Normal 7 2 5 5 4 2" xfId="16990" xr:uid="{00000000-0005-0000-0000-000057720000}"/>
    <cellStyle name="Normal 7 2 5 5 4 2 2" xfId="38635" xr:uid="{00000000-0005-0000-0000-000058720000}"/>
    <cellStyle name="Normal 7 2 5 5 4 3" xfId="27813" xr:uid="{00000000-0005-0000-0000-000059720000}"/>
    <cellStyle name="Normal 7 2 5 5 5" xfId="11579" xr:uid="{00000000-0005-0000-0000-00005A720000}"/>
    <cellStyle name="Normal 7 2 5 5 5 2" xfId="33224" xr:uid="{00000000-0005-0000-0000-00005B720000}"/>
    <cellStyle name="Normal 7 2 5 5 6" xfId="22402" xr:uid="{00000000-0005-0000-0000-00005C720000}"/>
    <cellStyle name="Normal 7 2 5 6" xfId="1188" xr:uid="{00000000-0005-0000-0000-00005D720000}"/>
    <cellStyle name="Normal 7 2 5 6 2" xfId="2537" xr:uid="{00000000-0005-0000-0000-00005E720000}"/>
    <cellStyle name="Normal 7 2 5 6 2 2" xfId="5235" xr:uid="{00000000-0005-0000-0000-00005F720000}"/>
    <cellStyle name="Normal 7 2 5 6 2 2 2" xfId="10660" xr:uid="{00000000-0005-0000-0000-000060720000}"/>
    <cellStyle name="Normal 7 2 5 6 2 2 2 2" xfId="21482" xr:uid="{00000000-0005-0000-0000-000061720000}"/>
    <cellStyle name="Normal 7 2 5 6 2 2 2 2 2" xfId="43127" xr:uid="{00000000-0005-0000-0000-000062720000}"/>
    <cellStyle name="Normal 7 2 5 6 2 2 2 3" xfId="32305" xr:uid="{00000000-0005-0000-0000-000063720000}"/>
    <cellStyle name="Normal 7 2 5 6 2 2 3" xfId="16071" xr:uid="{00000000-0005-0000-0000-000064720000}"/>
    <cellStyle name="Normal 7 2 5 6 2 2 3 2" xfId="37716" xr:uid="{00000000-0005-0000-0000-000065720000}"/>
    <cellStyle name="Normal 7 2 5 6 2 2 4" xfId="26894" xr:uid="{00000000-0005-0000-0000-000066720000}"/>
    <cellStyle name="Normal 7 2 5 6 2 3" xfId="7964" xr:uid="{00000000-0005-0000-0000-000067720000}"/>
    <cellStyle name="Normal 7 2 5 6 2 3 2" xfId="18786" xr:uid="{00000000-0005-0000-0000-000068720000}"/>
    <cellStyle name="Normal 7 2 5 6 2 3 2 2" xfId="40431" xr:uid="{00000000-0005-0000-0000-000069720000}"/>
    <cellStyle name="Normal 7 2 5 6 2 3 3" xfId="29609" xr:uid="{00000000-0005-0000-0000-00006A720000}"/>
    <cellStyle name="Normal 7 2 5 6 2 4" xfId="13375" xr:uid="{00000000-0005-0000-0000-00006B720000}"/>
    <cellStyle name="Normal 7 2 5 6 2 4 2" xfId="35020" xr:uid="{00000000-0005-0000-0000-00006C720000}"/>
    <cellStyle name="Normal 7 2 5 6 2 5" xfId="24198" xr:uid="{00000000-0005-0000-0000-00006D720000}"/>
    <cellStyle name="Normal 7 2 5 6 3" xfId="3888" xr:uid="{00000000-0005-0000-0000-00006E720000}"/>
    <cellStyle name="Normal 7 2 5 6 3 2" xfId="9313" xr:uid="{00000000-0005-0000-0000-00006F720000}"/>
    <cellStyle name="Normal 7 2 5 6 3 2 2" xfId="20135" xr:uid="{00000000-0005-0000-0000-000070720000}"/>
    <cellStyle name="Normal 7 2 5 6 3 2 2 2" xfId="41780" xr:uid="{00000000-0005-0000-0000-000071720000}"/>
    <cellStyle name="Normal 7 2 5 6 3 2 3" xfId="30958" xr:uid="{00000000-0005-0000-0000-000072720000}"/>
    <cellStyle name="Normal 7 2 5 6 3 3" xfId="14724" xr:uid="{00000000-0005-0000-0000-000073720000}"/>
    <cellStyle name="Normal 7 2 5 6 3 3 2" xfId="36369" xr:uid="{00000000-0005-0000-0000-000074720000}"/>
    <cellStyle name="Normal 7 2 5 6 3 4" xfId="25547" xr:uid="{00000000-0005-0000-0000-000075720000}"/>
    <cellStyle name="Normal 7 2 5 6 4" xfId="6617" xr:uid="{00000000-0005-0000-0000-000076720000}"/>
    <cellStyle name="Normal 7 2 5 6 4 2" xfId="17439" xr:uid="{00000000-0005-0000-0000-000077720000}"/>
    <cellStyle name="Normal 7 2 5 6 4 2 2" xfId="39084" xr:uid="{00000000-0005-0000-0000-000078720000}"/>
    <cellStyle name="Normal 7 2 5 6 4 3" xfId="28262" xr:uid="{00000000-0005-0000-0000-000079720000}"/>
    <cellStyle name="Normal 7 2 5 6 5" xfId="12028" xr:uid="{00000000-0005-0000-0000-00007A720000}"/>
    <cellStyle name="Normal 7 2 5 6 5 2" xfId="33673" xr:uid="{00000000-0005-0000-0000-00007B720000}"/>
    <cellStyle name="Normal 7 2 5 6 6" xfId="22851" xr:uid="{00000000-0005-0000-0000-00007C720000}"/>
    <cellStyle name="Normal 7 2 5 7" xfId="1639" xr:uid="{00000000-0005-0000-0000-00007D720000}"/>
    <cellStyle name="Normal 7 2 5 7 2" xfId="4337" xr:uid="{00000000-0005-0000-0000-00007E720000}"/>
    <cellStyle name="Normal 7 2 5 7 2 2" xfId="9762" xr:uid="{00000000-0005-0000-0000-00007F720000}"/>
    <cellStyle name="Normal 7 2 5 7 2 2 2" xfId="20584" xr:uid="{00000000-0005-0000-0000-000080720000}"/>
    <cellStyle name="Normal 7 2 5 7 2 2 2 2" xfId="42229" xr:uid="{00000000-0005-0000-0000-000081720000}"/>
    <cellStyle name="Normal 7 2 5 7 2 2 3" xfId="31407" xr:uid="{00000000-0005-0000-0000-000082720000}"/>
    <cellStyle name="Normal 7 2 5 7 2 3" xfId="15173" xr:uid="{00000000-0005-0000-0000-000083720000}"/>
    <cellStyle name="Normal 7 2 5 7 2 3 2" xfId="36818" xr:uid="{00000000-0005-0000-0000-000084720000}"/>
    <cellStyle name="Normal 7 2 5 7 2 4" xfId="25996" xr:uid="{00000000-0005-0000-0000-000085720000}"/>
    <cellStyle name="Normal 7 2 5 7 3" xfId="7066" xr:uid="{00000000-0005-0000-0000-000086720000}"/>
    <cellStyle name="Normal 7 2 5 7 3 2" xfId="17888" xr:uid="{00000000-0005-0000-0000-000087720000}"/>
    <cellStyle name="Normal 7 2 5 7 3 2 2" xfId="39533" xr:uid="{00000000-0005-0000-0000-000088720000}"/>
    <cellStyle name="Normal 7 2 5 7 3 3" xfId="28711" xr:uid="{00000000-0005-0000-0000-000089720000}"/>
    <cellStyle name="Normal 7 2 5 7 4" xfId="12477" xr:uid="{00000000-0005-0000-0000-00008A720000}"/>
    <cellStyle name="Normal 7 2 5 7 4 2" xfId="34122" xr:uid="{00000000-0005-0000-0000-00008B720000}"/>
    <cellStyle name="Normal 7 2 5 7 5" xfId="23300" xr:uid="{00000000-0005-0000-0000-00008C720000}"/>
    <cellStyle name="Normal 7 2 5 8" xfId="2990" xr:uid="{00000000-0005-0000-0000-00008D720000}"/>
    <cellStyle name="Normal 7 2 5 8 2" xfId="8415" xr:uid="{00000000-0005-0000-0000-00008E720000}"/>
    <cellStyle name="Normal 7 2 5 8 2 2" xfId="19237" xr:uid="{00000000-0005-0000-0000-00008F720000}"/>
    <cellStyle name="Normal 7 2 5 8 2 2 2" xfId="40882" xr:uid="{00000000-0005-0000-0000-000090720000}"/>
    <cellStyle name="Normal 7 2 5 8 2 3" xfId="30060" xr:uid="{00000000-0005-0000-0000-000091720000}"/>
    <cellStyle name="Normal 7 2 5 8 3" xfId="13826" xr:uid="{00000000-0005-0000-0000-000092720000}"/>
    <cellStyle name="Normal 7 2 5 8 3 2" xfId="35471" xr:uid="{00000000-0005-0000-0000-000093720000}"/>
    <cellStyle name="Normal 7 2 5 8 4" xfId="24649" xr:uid="{00000000-0005-0000-0000-000094720000}"/>
    <cellStyle name="Normal 7 2 5 9" xfId="5719" xr:uid="{00000000-0005-0000-0000-000095720000}"/>
    <cellStyle name="Normal 7 2 5 9 2" xfId="16541" xr:uid="{00000000-0005-0000-0000-000096720000}"/>
    <cellStyle name="Normal 7 2 5 9 2 2" xfId="38186" xr:uid="{00000000-0005-0000-0000-000097720000}"/>
    <cellStyle name="Normal 7 2 5 9 3" xfId="27364" xr:uid="{00000000-0005-0000-0000-000098720000}"/>
    <cellStyle name="Normal 7 2 6" xfId="276" xr:uid="{00000000-0005-0000-0000-000099720000}"/>
    <cellStyle name="Normal 7 2 6 10" xfId="11132" xr:uid="{00000000-0005-0000-0000-00009A720000}"/>
    <cellStyle name="Normal 7 2 6 10 2" xfId="32777" xr:uid="{00000000-0005-0000-0000-00009B720000}"/>
    <cellStyle name="Normal 7 2 6 11" xfId="21955" xr:uid="{00000000-0005-0000-0000-00009C720000}"/>
    <cellStyle name="Normal 7 2 6 2" xfId="277" xr:uid="{00000000-0005-0000-0000-00009D720000}"/>
    <cellStyle name="Normal 7 2 6 2 10" xfId="21956" xr:uid="{00000000-0005-0000-0000-00009E720000}"/>
    <cellStyle name="Normal 7 2 6 2 2" xfId="442" xr:uid="{00000000-0005-0000-0000-00009F720000}"/>
    <cellStyle name="Normal 7 2 6 2 2 2" xfId="891" xr:uid="{00000000-0005-0000-0000-0000A0720000}"/>
    <cellStyle name="Normal 7 2 6 2 2 2 2" xfId="2240" xr:uid="{00000000-0005-0000-0000-0000A1720000}"/>
    <cellStyle name="Normal 7 2 6 2 2 2 2 2" xfId="4938" xr:uid="{00000000-0005-0000-0000-0000A2720000}"/>
    <cellStyle name="Normal 7 2 6 2 2 2 2 2 2" xfId="10363" xr:uid="{00000000-0005-0000-0000-0000A3720000}"/>
    <cellStyle name="Normal 7 2 6 2 2 2 2 2 2 2" xfId="21185" xr:uid="{00000000-0005-0000-0000-0000A4720000}"/>
    <cellStyle name="Normal 7 2 6 2 2 2 2 2 2 2 2" xfId="42830" xr:uid="{00000000-0005-0000-0000-0000A5720000}"/>
    <cellStyle name="Normal 7 2 6 2 2 2 2 2 2 3" xfId="32008" xr:uid="{00000000-0005-0000-0000-0000A6720000}"/>
    <cellStyle name="Normal 7 2 6 2 2 2 2 2 3" xfId="15774" xr:uid="{00000000-0005-0000-0000-0000A7720000}"/>
    <cellStyle name="Normal 7 2 6 2 2 2 2 2 3 2" xfId="37419" xr:uid="{00000000-0005-0000-0000-0000A8720000}"/>
    <cellStyle name="Normal 7 2 6 2 2 2 2 2 4" xfId="26597" xr:uid="{00000000-0005-0000-0000-0000A9720000}"/>
    <cellStyle name="Normal 7 2 6 2 2 2 2 3" xfId="7667" xr:uid="{00000000-0005-0000-0000-0000AA720000}"/>
    <cellStyle name="Normal 7 2 6 2 2 2 2 3 2" xfId="18489" xr:uid="{00000000-0005-0000-0000-0000AB720000}"/>
    <cellStyle name="Normal 7 2 6 2 2 2 2 3 2 2" xfId="40134" xr:uid="{00000000-0005-0000-0000-0000AC720000}"/>
    <cellStyle name="Normal 7 2 6 2 2 2 2 3 3" xfId="29312" xr:uid="{00000000-0005-0000-0000-0000AD720000}"/>
    <cellStyle name="Normal 7 2 6 2 2 2 2 4" xfId="13078" xr:uid="{00000000-0005-0000-0000-0000AE720000}"/>
    <cellStyle name="Normal 7 2 6 2 2 2 2 4 2" xfId="34723" xr:uid="{00000000-0005-0000-0000-0000AF720000}"/>
    <cellStyle name="Normal 7 2 6 2 2 2 2 5" xfId="23901" xr:uid="{00000000-0005-0000-0000-0000B0720000}"/>
    <cellStyle name="Normal 7 2 6 2 2 2 3" xfId="3591" xr:uid="{00000000-0005-0000-0000-0000B1720000}"/>
    <cellStyle name="Normal 7 2 6 2 2 2 3 2" xfId="9016" xr:uid="{00000000-0005-0000-0000-0000B2720000}"/>
    <cellStyle name="Normal 7 2 6 2 2 2 3 2 2" xfId="19838" xr:uid="{00000000-0005-0000-0000-0000B3720000}"/>
    <cellStyle name="Normal 7 2 6 2 2 2 3 2 2 2" xfId="41483" xr:uid="{00000000-0005-0000-0000-0000B4720000}"/>
    <cellStyle name="Normal 7 2 6 2 2 2 3 2 3" xfId="30661" xr:uid="{00000000-0005-0000-0000-0000B5720000}"/>
    <cellStyle name="Normal 7 2 6 2 2 2 3 3" xfId="14427" xr:uid="{00000000-0005-0000-0000-0000B6720000}"/>
    <cellStyle name="Normal 7 2 6 2 2 2 3 3 2" xfId="36072" xr:uid="{00000000-0005-0000-0000-0000B7720000}"/>
    <cellStyle name="Normal 7 2 6 2 2 2 3 4" xfId="25250" xr:uid="{00000000-0005-0000-0000-0000B8720000}"/>
    <cellStyle name="Normal 7 2 6 2 2 2 4" xfId="6320" xr:uid="{00000000-0005-0000-0000-0000B9720000}"/>
    <cellStyle name="Normal 7 2 6 2 2 2 4 2" xfId="17142" xr:uid="{00000000-0005-0000-0000-0000BA720000}"/>
    <cellStyle name="Normal 7 2 6 2 2 2 4 2 2" xfId="38787" xr:uid="{00000000-0005-0000-0000-0000BB720000}"/>
    <cellStyle name="Normal 7 2 6 2 2 2 4 3" xfId="27965" xr:uid="{00000000-0005-0000-0000-0000BC720000}"/>
    <cellStyle name="Normal 7 2 6 2 2 2 5" xfId="11731" xr:uid="{00000000-0005-0000-0000-0000BD720000}"/>
    <cellStyle name="Normal 7 2 6 2 2 2 5 2" xfId="33376" xr:uid="{00000000-0005-0000-0000-0000BE720000}"/>
    <cellStyle name="Normal 7 2 6 2 2 2 6" xfId="22554" xr:uid="{00000000-0005-0000-0000-0000BF720000}"/>
    <cellStyle name="Normal 7 2 6 2 2 3" xfId="1340" xr:uid="{00000000-0005-0000-0000-0000C0720000}"/>
    <cellStyle name="Normal 7 2 6 2 2 3 2" xfId="2689" xr:uid="{00000000-0005-0000-0000-0000C1720000}"/>
    <cellStyle name="Normal 7 2 6 2 2 3 2 2" xfId="5387" xr:uid="{00000000-0005-0000-0000-0000C2720000}"/>
    <cellStyle name="Normal 7 2 6 2 2 3 2 2 2" xfId="10812" xr:uid="{00000000-0005-0000-0000-0000C3720000}"/>
    <cellStyle name="Normal 7 2 6 2 2 3 2 2 2 2" xfId="21634" xr:uid="{00000000-0005-0000-0000-0000C4720000}"/>
    <cellStyle name="Normal 7 2 6 2 2 3 2 2 2 2 2" xfId="43279" xr:uid="{00000000-0005-0000-0000-0000C5720000}"/>
    <cellStyle name="Normal 7 2 6 2 2 3 2 2 2 3" xfId="32457" xr:uid="{00000000-0005-0000-0000-0000C6720000}"/>
    <cellStyle name="Normal 7 2 6 2 2 3 2 2 3" xfId="16223" xr:uid="{00000000-0005-0000-0000-0000C7720000}"/>
    <cellStyle name="Normal 7 2 6 2 2 3 2 2 3 2" xfId="37868" xr:uid="{00000000-0005-0000-0000-0000C8720000}"/>
    <cellStyle name="Normal 7 2 6 2 2 3 2 2 4" xfId="27046" xr:uid="{00000000-0005-0000-0000-0000C9720000}"/>
    <cellStyle name="Normal 7 2 6 2 2 3 2 3" xfId="8116" xr:uid="{00000000-0005-0000-0000-0000CA720000}"/>
    <cellStyle name="Normal 7 2 6 2 2 3 2 3 2" xfId="18938" xr:uid="{00000000-0005-0000-0000-0000CB720000}"/>
    <cellStyle name="Normal 7 2 6 2 2 3 2 3 2 2" xfId="40583" xr:uid="{00000000-0005-0000-0000-0000CC720000}"/>
    <cellStyle name="Normal 7 2 6 2 2 3 2 3 3" xfId="29761" xr:uid="{00000000-0005-0000-0000-0000CD720000}"/>
    <cellStyle name="Normal 7 2 6 2 2 3 2 4" xfId="13527" xr:uid="{00000000-0005-0000-0000-0000CE720000}"/>
    <cellStyle name="Normal 7 2 6 2 2 3 2 4 2" xfId="35172" xr:uid="{00000000-0005-0000-0000-0000CF720000}"/>
    <cellStyle name="Normal 7 2 6 2 2 3 2 5" xfId="24350" xr:uid="{00000000-0005-0000-0000-0000D0720000}"/>
    <cellStyle name="Normal 7 2 6 2 2 3 3" xfId="4040" xr:uid="{00000000-0005-0000-0000-0000D1720000}"/>
    <cellStyle name="Normal 7 2 6 2 2 3 3 2" xfId="9465" xr:uid="{00000000-0005-0000-0000-0000D2720000}"/>
    <cellStyle name="Normal 7 2 6 2 2 3 3 2 2" xfId="20287" xr:uid="{00000000-0005-0000-0000-0000D3720000}"/>
    <cellStyle name="Normal 7 2 6 2 2 3 3 2 2 2" xfId="41932" xr:uid="{00000000-0005-0000-0000-0000D4720000}"/>
    <cellStyle name="Normal 7 2 6 2 2 3 3 2 3" xfId="31110" xr:uid="{00000000-0005-0000-0000-0000D5720000}"/>
    <cellStyle name="Normal 7 2 6 2 2 3 3 3" xfId="14876" xr:uid="{00000000-0005-0000-0000-0000D6720000}"/>
    <cellStyle name="Normal 7 2 6 2 2 3 3 3 2" xfId="36521" xr:uid="{00000000-0005-0000-0000-0000D7720000}"/>
    <cellStyle name="Normal 7 2 6 2 2 3 3 4" xfId="25699" xr:uid="{00000000-0005-0000-0000-0000D8720000}"/>
    <cellStyle name="Normal 7 2 6 2 2 3 4" xfId="6769" xr:uid="{00000000-0005-0000-0000-0000D9720000}"/>
    <cellStyle name="Normal 7 2 6 2 2 3 4 2" xfId="17591" xr:uid="{00000000-0005-0000-0000-0000DA720000}"/>
    <cellStyle name="Normal 7 2 6 2 2 3 4 2 2" xfId="39236" xr:uid="{00000000-0005-0000-0000-0000DB720000}"/>
    <cellStyle name="Normal 7 2 6 2 2 3 4 3" xfId="28414" xr:uid="{00000000-0005-0000-0000-0000DC720000}"/>
    <cellStyle name="Normal 7 2 6 2 2 3 5" xfId="12180" xr:uid="{00000000-0005-0000-0000-0000DD720000}"/>
    <cellStyle name="Normal 7 2 6 2 2 3 5 2" xfId="33825" xr:uid="{00000000-0005-0000-0000-0000DE720000}"/>
    <cellStyle name="Normal 7 2 6 2 2 3 6" xfId="23003" xr:uid="{00000000-0005-0000-0000-0000DF720000}"/>
    <cellStyle name="Normal 7 2 6 2 2 4" xfId="1791" xr:uid="{00000000-0005-0000-0000-0000E0720000}"/>
    <cellStyle name="Normal 7 2 6 2 2 4 2" xfId="4489" xr:uid="{00000000-0005-0000-0000-0000E1720000}"/>
    <cellStyle name="Normal 7 2 6 2 2 4 2 2" xfId="9914" xr:uid="{00000000-0005-0000-0000-0000E2720000}"/>
    <cellStyle name="Normal 7 2 6 2 2 4 2 2 2" xfId="20736" xr:uid="{00000000-0005-0000-0000-0000E3720000}"/>
    <cellStyle name="Normal 7 2 6 2 2 4 2 2 2 2" xfId="42381" xr:uid="{00000000-0005-0000-0000-0000E4720000}"/>
    <cellStyle name="Normal 7 2 6 2 2 4 2 2 3" xfId="31559" xr:uid="{00000000-0005-0000-0000-0000E5720000}"/>
    <cellStyle name="Normal 7 2 6 2 2 4 2 3" xfId="15325" xr:uid="{00000000-0005-0000-0000-0000E6720000}"/>
    <cellStyle name="Normal 7 2 6 2 2 4 2 3 2" xfId="36970" xr:uid="{00000000-0005-0000-0000-0000E7720000}"/>
    <cellStyle name="Normal 7 2 6 2 2 4 2 4" xfId="26148" xr:uid="{00000000-0005-0000-0000-0000E8720000}"/>
    <cellStyle name="Normal 7 2 6 2 2 4 3" xfId="7218" xr:uid="{00000000-0005-0000-0000-0000E9720000}"/>
    <cellStyle name="Normal 7 2 6 2 2 4 3 2" xfId="18040" xr:uid="{00000000-0005-0000-0000-0000EA720000}"/>
    <cellStyle name="Normal 7 2 6 2 2 4 3 2 2" xfId="39685" xr:uid="{00000000-0005-0000-0000-0000EB720000}"/>
    <cellStyle name="Normal 7 2 6 2 2 4 3 3" xfId="28863" xr:uid="{00000000-0005-0000-0000-0000EC720000}"/>
    <cellStyle name="Normal 7 2 6 2 2 4 4" xfId="12629" xr:uid="{00000000-0005-0000-0000-0000ED720000}"/>
    <cellStyle name="Normal 7 2 6 2 2 4 4 2" xfId="34274" xr:uid="{00000000-0005-0000-0000-0000EE720000}"/>
    <cellStyle name="Normal 7 2 6 2 2 4 5" xfId="23452" xr:uid="{00000000-0005-0000-0000-0000EF720000}"/>
    <cellStyle name="Normal 7 2 6 2 2 5" xfId="3142" xr:uid="{00000000-0005-0000-0000-0000F0720000}"/>
    <cellStyle name="Normal 7 2 6 2 2 5 2" xfId="8567" xr:uid="{00000000-0005-0000-0000-0000F1720000}"/>
    <cellStyle name="Normal 7 2 6 2 2 5 2 2" xfId="19389" xr:uid="{00000000-0005-0000-0000-0000F2720000}"/>
    <cellStyle name="Normal 7 2 6 2 2 5 2 2 2" xfId="41034" xr:uid="{00000000-0005-0000-0000-0000F3720000}"/>
    <cellStyle name="Normal 7 2 6 2 2 5 2 3" xfId="30212" xr:uid="{00000000-0005-0000-0000-0000F4720000}"/>
    <cellStyle name="Normal 7 2 6 2 2 5 3" xfId="13978" xr:uid="{00000000-0005-0000-0000-0000F5720000}"/>
    <cellStyle name="Normal 7 2 6 2 2 5 3 2" xfId="35623" xr:uid="{00000000-0005-0000-0000-0000F6720000}"/>
    <cellStyle name="Normal 7 2 6 2 2 5 4" xfId="24801" xr:uid="{00000000-0005-0000-0000-0000F7720000}"/>
    <cellStyle name="Normal 7 2 6 2 2 6" xfId="5871" xr:uid="{00000000-0005-0000-0000-0000F8720000}"/>
    <cellStyle name="Normal 7 2 6 2 2 6 2" xfId="16693" xr:uid="{00000000-0005-0000-0000-0000F9720000}"/>
    <cellStyle name="Normal 7 2 6 2 2 6 2 2" xfId="38338" xr:uid="{00000000-0005-0000-0000-0000FA720000}"/>
    <cellStyle name="Normal 7 2 6 2 2 6 3" xfId="27516" xr:uid="{00000000-0005-0000-0000-0000FB720000}"/>
    <cellStyle name="Normal 7 2 6 2 2 7" xfId="11282" xr:uid="{00000000-0005-0000-0000-0000FC720000}"/>
    <cellStyle name="Normal 7 2 6 2 2 7 2" xfId="32927" xr:uid="{00000000-0005-0000-0000-0000FD720000}"/>
    <cellStyle name="Normal 7 2 6 2 2 8" xfId="22105" xr:uid="{00000000-0005-0000-0000-0000FE720000}"/>
    <cellStyle name="Normal 7 2 6 2 3" xfId="592" xr:uid="{00000000-0005-0000-0000-0000FF720000}"/>
    <cellStyle name="Normal 7 2 6 2 3 2" xfId="1041" xr:uid="{00000000-0005-0000-0000-000000730000}"/>
    <cellStyle name="Normal 7 2 6 2 3 2 2" xfId="2390" xr:uid="{00000000-0005-0000-0000-000001730000}"/>
    <cellStyle name="Normal 7 2 6 2 3 2 2 2" xfId="5088" xr:uid="{00000000-0005-0000-0000-000002730000}"/>
    <cellStyle name="Normal 7 2 6 2 3 2 2 2 2" xfId="10513" xr:uid="{00000000-0005-0000-0000-000003730000}"/>
    <cellStyle name="Normal 7 2 6 2 3 2 2 2 2 2" xfId="21335" xr:uid="{00000000-0005-0000-0000-000004730000}"/>
    <cellStyle name="Normal 7 2 6 2 3 2 2 2 2 2 2" xfId="42980" xr:uid="{00000000-0005-0000-0000-000005730000}"/>
    <cellStyle name="Normal 7 2 6 2 3 2 2 2 2 3" xfId="32158" xr:uid="{00000000-0005-0000-0000-000006730000}"/>
    <cellStyle name="Normal 7 2 6 2 3 2 2 2 3" xfId="15924" xr:uid="{00000000-0005-0000-0000-000007730000}"/>
    <cellStyle name="Normal 7 2 6 2 3 2 2 2 3 2" xfId="37569" xr:uid="{00000000-0005-0000-0000-000008730000}"/>
    <cellStyle name="Normal 7 2 6 2 3 2 2 2 4" xfId="26747" xr:uid="{00000000-0005-0000-0000-000009730000}"/>
    <cellStyle name="Normal 7 2 6 2 3 2 2 3" xfId="7817" xr:uid="{00000000-0005-0000-0000-00000A730000}"/>
    <cellStyle name="Normal 7 2 6 2 3 2 2 3 2" xfId="18639" xr:uid="{00000000-0005-0000-0000-00000B730000}"/>
    <cellStyle name="Normal 7 2 6 2 3 2 2 3 2 2" xfId="40284" xr:uid="{00000000-0005-0000-0000-00000C730000}"/>
    <cellStyle name="Normal 7 2 6 2 3 2 2 3 3" xfId="29462" xr:uid="{00000000-0005-0000-0000-00000D730000}"/>
    <cellStyle name="Normal 7 2 6 2 3 2 2 4" xfId="13228" xr:uid="{00000000-0005-0000-0000-00000E730000}"/>
    <cellStyle name="Normal 7 2 6 2 3 2 2 4 2" xfId="34873" xr:uid="{00000000-0005-0000-0000-00000F730000}"/>
    <cellStyle name="Normal 7 2 6 2 3 2 2 5" xfId="24051" xr:uid="{00000000-0005-0000-0000-000010730000}"/>
    <cellStyle name="Normal 7 2 6 2 3 2 3" xfId="3741" xr:uid="{00000000-0005-0000-0000-000011730000}"/>
    <cellStyle name="Normal 7 2 6 2 3 2 3 2" xfId="9166" xr:uid="{00000000-0005-0000-0000-000012730000}"/>
    <cellStyle name="Normal 7 2 6 2 3 2 3 2 2" xfId="19988" xr:uid="{00000000-0005-0000-0000-000013730000}"/>
    <cellStyle name="Normal 7 2 6 2 3 2 3 2 2 2" xfId="41633" xr:uid="{00000000-0005-0000-0000-000014730000}"/>
    <cellStyle name="Normal 7 2 6 2 3 2 3 2 3" xfId="30811" xr:uid="{00000000-0005-0000-0000-000015730000}"/>
    <cellStyle name="Normal 7 2 6 2 3 2 3 3" xfId="14577" xr:uid="{00000000-0005-0000-0000-000016730000}"/>
    <cellStyle name="Normal 7 2 6 2 3 2 3 3 2" xfId="36222" xr:uid="{00000000-0005-0000-0000-000017730000}"/>
    <cellStyle name="Normal 7 2 6 2 3 2 3 4" xfId="25400" xr:uid="{00000000-0005-0000-0000-000018730000}"/>
    <cellStyle name="Normal 7 2 6 2 3 2 4" xfId="6470" xr:uid="{00000000-0005-0000-0000-000019730000}"/>
    <cellStyle name="Normal 7 2 6 2 3 2 4 2" xfId="17292" xr:uid="{00000000-0005-0000-0000-00001A730000}"/>
    <cellStyle name="Normal 7 2 6 2 3 2 4 2 2" xfId="38937" xr:uid="{00000000-0005-0000-0000-00001B730000}"/>
    <cellStyle name="Normal 7 2 6 2 3 2 4 3" xfId="28115" xr:uid="{00000000-0005-0000-0000-00001C730000}"/>
    <cellStyle name="Normal 7 2 6 2 3 2 5" xfId="11881" xr:uid="{00000000-0005-0000-0000-00001D730000}"/>
    <cellStyle name="Normal 7 2 6 2 3 2 5 2" xfId="33526" xr:uid="{00000000-0005-0000-0000-00001E730000}"/>
    <cellStyle name="Normal 7 2 6 2 3 2 6" xfId="22704" xr:uid="{00000000-0005-0000-0000-00001F730000}"/>
    <cellStyle name="Normal 7 2 6 2 3 3" xfId="1490" xr:uid="{00000000-0005-0000-0000-000020730000}"/>
    <cellStyle name="Normal 7 2 6 2 3 3 2" xfId="2839" xr:uid="{00000000-0005-0000-0000-000021730000}"/>
    <cellStyle name="Normal 7 2 6 2 3 3 2 2" xfId="5537" xr:uid="{00000000-0005-0000-0000-000022730000}"/>
    <cellStyle name="Normal 7 2 6 2 3 3 2 2 2" xfId="10962" xr:uid="{00000000-0005-0000-0000-000023730000}"/>
    <cellStyle name="Normal 7 2 6 2 3 3 2 2 2 2" xfId="21784" xr:uid="{00000000-0005-0000-0000-000024730000}"/>
    <cellStyle name="Normal 7 2 6 2 3 3 2 2 2 2 2" xfId="43429" xr:uid="{00000000-0005-0000-0000-000025730000}"/>
    <cellStyle name="Normal 7 2 6 2 3 3 2 2 2 3" xfId="32607" xr:uid="{00000000-0005-0000-0000-000026730000}"/>
    <cellStyle name="Normal 7 2 6 2 3 3 2 2 3" xfId="16373" xr:uid="{00000000-0005-0000-0000-000027730000}"/>
    <cellStyle name="Normal 7 2 6 2 3 3 2 2 3 2" xfId="38018" xr:uid="{00000000-0005-0000-0000-000028730000}"/>
    <cellStyle name="Normal 7 2 6 2 3 3 2 2 4" xfId="27196" xr:uid="{00000000-0005-0000-0000-000029730000}"/>
    <cellStyle name="Normal 7 2 6 2 3 3 2 3" xfId="8266" xr:uid="{00000000-0005-0000-0000-00002A730000}"/>
    <cellStyle name="Normal 7 2 6 2 3 3 2 3 2" xfId="19088" xr:uid="{00000000-0005-0000-0000-00002B730000}"/>
    <cellStyle name="Normal 7 2 6 2 3 3 2 3 2 2" xfId="40733" xr:uid="{00000000-0005-0000-0000-00002C730000}"/>
    <cellStyle name="Normal 7 2 6 2 3 3 2 3 3" xfId="29911" xr:uid="{00000000-0005-0000-0000-00002D730000}"/>
    <cellStyle name="Normal 7 2 6 2 3 3 2 4" xfId="13677" xr:uid="{00000000-0005-0000-0000-00002E730000}"/>
    <cellStyle name="Normal 7 2 6 2 3 3 2 4 2" xfId="35322" xr:uid="{00000000-0005-0000-0000-00002F730000}"/>
    <cellStyle name="Normal 7 2 6 2 3 3 2 5" xfId="24500" xr:uid="{00000000-0005-0000-0000-000030730000}"/>
    <cellStyle name="Normal 7 2 6 2 3 3 3" xfId="4190" xr:uid="{00000000-0005-0000-0000-000031730000}"/>
    <cellStyle name="Normal 7 2 6 2 3 3 3 2" xfId="9615" xr:uid="{00000000-0005-0000-0000-000032730000}"/>
    <cellStyle name="Normal 7 2 6 2 3 3 3 2 2" xfId="20437" xr:uid="{00000000-0005-0000-0000-000033730000}"/>
    <cellStyle name="Normal 7 2 6 2 3 3 3 2 2 2" xfId="42082" xr:uid="{00000000-0005-0000-0000-000034730000}"/>
    <cellStyle name="Normal 7 2 6 2 3 3 3 2 3" xfId="31260" xr:uid="{00000000-0005-0000-0000-000035730000}"/>
    <cellStyle name="Normal 7 2 6 2 3 3 3 3" xfId="15026" xr:uid="{00000000-0005-0000-0000-000036730000}"/>
    <cellStyle name="Normal 7 2 6 2 3 3 3 3 2" xfId="36671" xr:uid="{00000000-0005-0000-0000-000037730000}"/>
    <cellStyle name="Normal 7 2 6 2 3 3 3 4" xfId="25849" xr:uid="{00000000-0005-0000-0000-000038730000}"/>
    <cellStyle name="Normal 7 2 6 2 3 3 4" xfId="6919" xr:uid="{00000000-0005-0000-0000-000039730000}"/>
    <cellStyle name="Normal 7 2 6 2 3 3 4 2" xfId="17741" xr:uid="{00000000-0005-0000-0000-00003A730000}"/>
    <cellStyle name="Normal 7 2 6 2 3 3 4 2 2" xfId="39386" xr:uid="{00000000-0005-0000-0000-00003B730000}"/>
    <cellStyle name="Normal 7 2 6 2 3 3 4 3" xfId="28564" xr:uid="{00000000-0005-0000-0000-00003C730000}"/>
    <cellStyle name="Normal 7 2 6 2 3 3 5" xfId="12330" xr:uid="{00000000-0005-0000-0000-00003D730000}"/>
    <cellStyle name="Normal 7 2 6 2 3 3 5 2" xfId="33975" xr:uid="{00000000-0005-0000-0000-00003E730000}"/>
    <cellStyle name="Normal 7 2 6 2 3 3 6" xfId="23153" xr:uid="{00000000-0005-0000-0000-00003F730000}"/>
    <cellStyle name="Normal 7 2 6 2 3 4" xfId="1941" xr:uid="{00000000-0005-0000-0000-000040730000}"/>
    <cellStyle name="Normal 7 2 6 2 3 4 2" xfId="4639" xr:uid="{00000000-0005-0000-0000-000041730000}"/>
    <cellStyle name="Normal 7 2 6 2 3 4 2 2" xfId="10064" xr:uid="{00000000-0005-0000-0000-000042730000}"/>
    <cellStyle name="Normal 7 2 6 2 3 4 2 2 2" xfId="20886" xr:uid="{00000000-0005-0000-0000-000043730000}"/>
    <cellStyle name="Normal 7 2 6 2 3 4 2 2 2 2" xfId="42531" xr:uid="{00000000-0005-0000-0000-000044730000}"/>
    <cellStyle name="Normal 7 2 6 2 3 4 2 2 3" xfId="31709" xr:uid="{00000000-0005-0000-0000-000045730000}"/>
    <cellStyle name="Normal 7 2 6 2 3 4 2 3" xfId="15475" xr:uid="{00000000-0005-0000-0000-000046730000}"/>
    <cellStyle name="Normal 7 2 6 2 3 4 2 3 2" xfId="37120" xr:uid="{00000000-0005-0000-0000-000047730000}"/>
    <cellStyle name="Normal 7 2 6 2 3 4 2 4" xfId="26298" xr:uid="{00000000-0005-0000-0000-000048730000}"/>
    <cellStyle name="Normal 7 2 6 2 3 4 3" xfId="7368" xr:uid="{00000000-0005-0000-0000-000049730000}"/>
    <cellStyle name="Normal 7 2 6 2 3 4 3 2" xfId="18190" xr:uid="{00000000-0005-0000-0000-00004A730000}"/>
    <cellStyle name="Normal 7 2 6 2 3 4 3 2 2" xfId="39835" xr:uid="{00000000-0005-0000-0000-00004B730000}"/>
    <cellStyle name="Normal 7 2 6 2 3 4 3 3" xfId="29013" xr:uid="{00000000-0005-0000-0000-00004C730000}"/>
    <cellStyle name="Normal 7 2 6 2 3 4 4" xfId="12779" xr:uid="{00000000-0005-0000-0000-00004D730000}"/>
    <cellStyle name="Normal 7 2 6 2 3 4 4 2" xfId="34424" xr:uid="{00000000-0005-0000-0000-00004E730000}"/>
    <cellStyle name="Normal 7 2 6 2 3 4 5" xfId="23602" xr:uid="{00000000-0005-0000-0000-00004F730000}"/>
    <cellStyle name="Normal 7 2 6 2 3 5" xfId="3292" xr:uid="{00000000-0005-0000-0000-000050730000}"/>
    <cellStyle name="Normal 7 2 6 2 3 5 2" xfId="8717" xr:uid="{00000000-0005-0000-0000-000051730000}"/>
    <cellStyle name="Normal 7 2 6 2 3 5 2 2" xfId="19539" xr:uid="{00000000-0005-0000-0000-000052730000}"/>
    <cellStyle name="Normal 7 2 6 2 3 5 2 2 2" xfId="41184" xr:uid="{00000000-0005-0000-0000-000053730000}"/>
    <cellStyle name="Normal 7 2 6 2 3 5 2 3" xfId="30362" xr:uid="{00000000-0005-0000-0000-000054730000}"/>
    <cellStyle name="Normal 7 2 6 2 3 5 3" xfId="14128" xr:uid="{00000000-0005-0000-0000-000055730000}"/>
    <cellStyle name="Normal 7 2 6 2 3 5 3 2" xfId="35773" xr:uid="{00000000-0005-0000-0000-000056730000}"/>
    <cellStyle name="Normal 7 2 6 2 3 5 4" xfId="24951" xr:uid="{00000000-0005-0000-0000-000057730000}"/>
    <cellStyle name="Normal 7 2 6 2 3 6" xfId="6021" xr:uid="{00000000-0005-0000-0000-000058730000}"/>
    <cellStyle name="Normal 7 2 6 2 3 6 2" xfId="16843" xr:uid="{00000000-0005-0000-0000-000059730000}"/>
    <cellStyle name="Normal 7 2 6 2 3 6 2 2" xfId="38488" xr:uid="{00000000-0005-0000-0000-00005A730000}"/>
    <cellStyle name="Normal 7 2 6 2 3 6 3" xfId="27666" xr:uid="{00000000-0005-0000-0000-00005B730000}"/>
    <cellStyle name="Normal 7 2 6 2 3 7" xfId="11432" xr:uid="{00000000-0005-0000-0000-00005C730000}"/>
    <cellStyle name="Normal 7 2 6 2 3 7 2" xfId="33077" xr:uid="{00000000-0005-0000-0000-00005D730000}"/>
    <cellStyle name="Normal 7 2 6 2 3 8" xfId="22255" xr:uid="{00000000-0005-0000-0000-00005E730000}"/>
    <cellStyle name="Normal 7 2 6 2 4" xfId="742" xr:uid="{00000000-0005-0000-0000-00005F730000}"/>
    <cellStyle name="Normal 7 2 6 2 4 2" xfId="2091" xr:uid="{00000000-0005-0000-0000-000060730000}"/>
    <cellStyle name="Normal 7 2 6 2 4 2 2" xfId="4789" xr:uid="{00000000-0005-0000-0000-000061730000}"/>
    <cellStyle name="Normal 7 2 6 2 4 2 2 2" xfId="10214" xr:uid="{00000000-0005-0000-0000-000062730000}"/>
    <cellStyle name="Normal 7 2 6 2 4 2 2 2 2" xfId="21036" xr:uid="{00000000-0005-0000-0000-000063730000}"/>
    <cellStyle name="Normal 7 2 6 2 4 2 2 2 2 2" xfId="42681" xr:uid="{00000000-0005-0000-0000-000064730000}"/>
    <cellStyle name="Normal 7 2 6 2 4 2 2 2 3" xfId="31859" xr:uid="{00000000-0005-0000-0000-000065730000}"/>
    <cellStyle name="Normal 7 2 6 2 4 2 2 3" xfId="15625" xr:uid="{00000000-0005-0000-0000-000066730000}"/>
    <cellStyle name="Normal 7 2 6 2 4 2 2 3 2" xfId="37270" xr:uid="{00000000-0005-0000-0000-000067730000}"/>
    <cellStyle name="Normal 7 2 6 2 4 2 2 4" xfId="26448" xr:uid="{00000000-0005-0000-0000-000068730000}"/>
    <cellStyle name="Normal 7 2 6 2 4 2 3" xfId="7518" xr:uid="{00000000-0005-0000-0000-000069730000}"/>
    <cellStyle name="Normal 7 2 6 2 4 2 3 2" xfId="18340" xr:uid="{00000000-0005-0000-0000-00006A730000}"/>
    <cellStyle name="Normal 7 2 6 2 4 2 3 2 2" xfId="39985" xr:uid="{00000000-0005-0000-0000-00006B730000}"/>
    <cellStyle name="Normal 7 2 6 2 4 2 3 3" xfId="29163" xr:uid="{00000000-0005-0000-0000-00006C730000}"/>
    <cellStyle name="Normal 7 2 6 2 4 2 4" xfId="12929" xr:uid="{00000000-0005-0000-0000-00006D730000}"/>
    <cellStyle name="Normal 7 2 6 2 4 2 4 2" xfId="34574" xr:uid="{00000000-0005-0000-0000-00006E730000}"/>
    <cellStyle name="Normal 7 2 6 2 4 2 5" xfId="23752" xr:uid="{00000000-0005-0000-0000-00006F730000}"/>
    <cellStyle name="Normal 7 2 6 2 4 3" xfId="3442" xr:uid="{00000000-0005-0000-0000-000070730000}"/>
    <cellStyle name="Normal 7 2 6 2 4 3 2" xfId="8867" xr:uid="{00000000-0005-0000-0000-000071730000}"/>
    <cellStyle name="Normal 7 2 6 2 4 3 2 2" xfId="19689" xr:uid="{00000000-0005-0000-0000-000072730000}"/>
    <cellStyle name="Normal 7 2 6 2 4 3 2 2 2" xfId="41334" xr:uid="{00000000-0005-0000-0000-000073730000}"/>
    <cellStyle name="Normal 7 2 6 2 4 3 2 3" xfId="30512" xr:uid="{00000000-0005-0000-0000-000074730000}"/>
    <cellStyle name="Normal 7 2 6 2 4 3 3" xfId="14278" xr:uid="{00000000-0005-0000-0000-000075730000}"/>
    <cellStyle name="Normal 7 2 6 2 4 3 3 2" xfId="35923" xr:uid="{00000000-0005-0000-0000-000076730000}"/>
    <cellStyle name="Normal 7 2 6 2 4 3 4" xfId="25101" xr:uid="{00000000-0005-0000-0000-000077730000}"/>
    <cellStyle name="Normal 7 2 6 2 4 4" xfId="6171" xr:uid="{00000000-0005-0000-0000-000078730000}"/>
    <cellStyle name="Normal 7 2 6 2 4 4 2" xfId="16993" xr:uid="{00000000-0005-0000-0000-000079730000}"/>
    <cellStyle name="Normal 7 2 6 2 4 4 2 2" xfId="38638" xr:uid="{00000000-0005-0000-0000-00007A730000}"/>
    <cellStyle name="Normal 7 2 6 2 4 4 3" xfId="27816" xr:uid="{00000000-0005-0000-0000-00007B730000}"/>
    <cellStyle name="Normal 7 2 6 2 4 5" xfId="11582" xr:uid="{00000000-0005-0000-0000-00007C730000}"/>
    <cellStyle name="Normal 7 2 6 2 4 5 2" xfId="33227" xr:uid="{00000000-0005-0000-0000-00007D730000}"/>
    <cellStyle name="Normal 7 2 6 2 4 6" xfId="22405" xr:uid="{00000000-0005-0000-0000-00007E730000}"/>
    <cellStyle name="Normal 7 2 6 2 5" xfId="1191" xr:uid="{00000000-0005-0000-0000-00007F730000}"/>
    <cellStyle name="Normal 7 2 6 2 5 2" xfId="2540" xr:uid="{00000000-0005-0000-0000-000080730000}"/>
    <cellStyle name="Normal 7 2 6 2 5 2 2" xfId="5238" xr:uid="{00000000-0005-0000-0000-000081730000}"/>
    <cellStyle name="Normal 7 2 6 2 5 2 2 2" xfId="10663" xr:uid="{00000000-0005-0000-0000-000082730000}"/>
    <cellStyle name="Normal 7 2 6 2 5 2 2 2 2" xfId="21485" xr:uid="{00000000-0005-0000-0000-000083730000}"/>
    <cellStyle name="Normal 7 2 6 2 5 2 2 2 2 2" xfId="43130" xr:uid="{00000000-0005-0000-0000-000084730000}"/>
    <cellStyle name="Normal 7 2 6 2 5 2 2 2 3" xfId="32308" xr:uid="{00000000-0005-0000-0000-000085730000}"/>
    <cellStyle name="Normal 7 2 6 2 5 2 2 3" xfId="16074" xr:uid="{00000000-0005-0000-0000-000086730000}"/>
    <cellStyle name="Normal 7 2 6 2 5 2 2 3 2" xfId="37719" xr:uid="{00000000-0005-0000-0000-000087730000}"/>
    <cellStyle name="Normal 7 2 6 2 5 2 2 4" xfId="26897" xr:uid="{00000000-0005-0000-0000-000088730000}"/>
    <cellStyle name="Normal 7 2 6 2 5 2 3" xfId="7967" xr:uid="{00000000-0005-0000-0000-000089730000}"/>
    <cellStyle name="Normal 7 2 6 2 5 2 3 2" xfId="18789" xr:uid="{00000000-0005-0000-0000-00008A730000}"/>
    <cellStyle name="Normal 7 2 6 2 5 2 3 2 2" xfId="40434" xr:uid="{00000000-0005-0000-0000-00008B730000}"/>
    <cellStyle name="Normal 7 2 6 2 5 2 3 3" xfId="29612" xr:uid="{00000000-0005-0000-0000-00008C730000}"/>
    <cellStyle name="Normal 7 2 6 2 5 2 4" xfId="13378" xr:uid="{00000000-0005-0000-0000-00008D730000}"/>
    <cellStyle name="Normal 7 2 6 2 5 2 4 2" xfId="35023" xr:uid="{00000000-0005-0000-0000-00008E730000}"/>
    <cellStyle name="Normal 7 2 6 2 5 2 5" xfId="24201" xr:uid="{00000000-0005-0000-0000-00008F730000}"/>
    <cellStyle name="Normal 7 2 6 2 5 3" xfId="3891" xr:uid="{00000000-0005-0000-0000-000090730000}"/>
    <cellStyle name="Normal 7 2 6 2 5 3 2" xfId="9316" xr:uid="{00000000-0005-0000-0000-000091730000}"/>
    <cellStyle name="Normal 7 2 6 2 5 3 2 2" xfId="20138" xr:uid="{00000000-0005-0000-0000-000092730000}"/>
    <cellStyle name="Normal 7 2 6 2 5 3 2 2 2" xfId="41783" xr:uid="{00000000-0005-0000-0000-000093730000}"/>
    <cellStyle name="Normal 7 2 6 2 5 3 2 3" xfId="30961" xr:uid="{00000000-0005-0000-0000-000094730000}"/>
    <cellStyle name="Normal 7 2 6 2 5 3 3" xfId="14727" xr:uid="{00000000-0005-0000-0000-000095730000}"/>
    <cellStyle name="Normal 7 2 6 2 5 3 3 2" xfId="36372" xr:uid="{00000000-0005-0000-0000-000096730000}"/>
    <cellStyle name="Normal 7 2 6 2 5 3 4" xfId="25550" xr:uid="{00000000-0005-0000-0000-000097730000}"/>
    <cellStyle name="Normal 7 2 6 2 5 4" xfId="6620" xr:uid="{00000000-0005-0000-0000-000098730000}"/>
    <cellStyle name="Normal 7 2 6 2 5 4 2" xfId="17442" xr:uid="{00000000-0005-0000-0000-000099730000}"/>
    <cellStyle name="Normal 7 2 6 2 5 4 2 2" xfId="39087" xr:uid="{00000000-0005-0000-0000-00009A730000}"/>
    <cellStyle name="Normal 7 2 6 2 5 4 3" xfId="28265" xr:uid="{00000000-0005-0000-0000-00009B730000}"/>
    <cellStyle name="Normal 7 2 6 2 5 5" xfId="12031" xr:uid="{00000000-0005-0000-0000-00009C730000}"/>
    <cellStyle name="Normal 7 2 6 2 5 5 2" xfId="33676" xr:uid="{00000000-0005-0000-0000-00009D730000}"/>
    <cellStyle name="Normal 7 2 6 2 5 6" xfId="22854" xr:uid="{00000000-0005-0000-0000-00009E730000}"/>
    <cellStyle name="Normal 7 2 6 2 6" xfId="1642" xr:uid="{00000000-0005-0000-0000-00009F730000}"/>
    <cellStyle name="Normal 7 2 6 2 6 2" xfId="4340" xr:uid="{00000000-0005-0000-0000-0000A0730000}"/>
    <cellStyle name="Normal 7 2 6 2 6 2 2" xfId="9765" xr:uid="{00000000-0005-0000-0000-0000A1730000}"/>
    <cellStyle name="Normal 7 2 6 2 6 2 2 2" xfId="20587" xr:uid="{00000000-0005-0000-0000-0000A2730000}"/>
    <cellStyle name="Normal 7 2 6 2 6 2 2 2 2" xfId="42232" xr:uid="{00000000-0005-0000-0000-0000A3730000}"/>
    <cellStyle name="Normal 7 2 6 2 6 2 2 3" xfId="31410" xr:uid="{00000000-0005-0000-0000-0000A4730000}"/>
    <cellStyle name="Normal 7 2 6 2 6 2 3" xfId="15176" xr:uid="{00000000-0005-0000-0000-0000A5730000}"/>
    <cellStyle name="Normal 7 2 6 2 6 2 3 2" xfId="36821" xr:uid="{00000000-0005-0000-0000-0000A6730000}"/>
    <cellStyle name="Normal 7 2 6 2 6 2 4" xfId="25999" xr:uid="{00000000-0005-0000-0000-0000A7730000}"/>
    <cellStyle name="Normal 7 2 6 2 6 3" xfId="7069" xr:uid="{00000000-0005-0000-0000-0000A8730000}"/>
    <cellStyle name="Normal 7 2 6 2 6 3 2" xfId="17891" xr:uid="{00000000-0005-0000-0000-0000A9730000}"/>
    <cellStyle name="Normal 7 2 6 2 6 3 2 2" xfId="39536" xr:uid="{00000000-0005-0000-0000-0000AA730000}"/>
    <cellStyle name="Normal 7 2 6 2 6 3 3" xfId="28714" xr:uid="{00000000-0005-0000-0000-0000AB730000}"/>
    <cellStyle name="Normal 7 2 6 2 6 4" xfId="12480" xr:uid="{00000000-0005-0000-0000-0000AC730000}"/>
    <cellStyle name="Normal 7 2 6 2 6 4 2" xfId="34125" xr:uid="{00000000-0005-0000-0000-0000AD730000}"/>
    <cellStyle name="Normal 7 2 6 2 6 5" xfId="23303" xr:uid="{00000000-0005-0000-0000-0000AE730000}"/>
    <cellStyle name="Normal 7 2 6 2 7" xfId="2993" xr:uid="{00000000-0005-0000-0000-0000AF730000}"/>
    <cellStyle name="Normal 7 2 6 2 7 2" xfId="8418" xr:uid="{00000000-0005-0000-0000-0000B0730000}"/>
    <cellStyle name="Normal 7 2 6 2 7 2 2" xfId="19240" xr:uid="{00000000-0005-0000-0000-0000B1730000}"/>
    <cellStyle name="Normal 7 2 6 2 7 2 2 2" xfId="40885" xr:uid="{00000000-0005-0000-0000-0000B2730000}"/>
    <cellStyle name="Normal 7 2 6 2 7 2 3" xfId="30063" xr:uid="{00000000-0005-0000-0000-0000B3730000}"/>
    <cellStyle name="Normal 7 2 6 2 7 3" xfId="13829" xr:uid="{00000000-0005-0000-0000-0000B4730000}"/>
    <cellStyle name="Normal 7 2 6 2 7 3 2" xfId="35474" xr:uid="{00000000-0005-0000-0000-0000B5730000}"/>
    <cellStyle name="Normal 7 2 6 2 7 4" xfId="24652" xr:uid="{00000000-0005-0000-0000-0000B6730000}"/>
    <cellStyle name="Normal 7 2 6 2 8" xfId="5722" xr:uid="{00000000-0005-0000-0000-0000B7730000}"/>
    <cellStyle name="Normal 7 2 6 2 8 2" xfId="16544" xr:uid="{00000000-0005-0000-0000-0000B8730000}"/>
    <cellStyle name="Normal 7 2 6 2 8 2 2" xfId="38189" xr:uid="{00000000-0005-0000-0000-0000B9730000}"/>
    <cellStyle name="Normal 7 2 6 2 8 3" xfId="27367" xr:uid="{00000000-0005-0000-0000-0000BA730000}"/>
    <cellStyle name="Normal 7 2 6 2 9" xfId="11133" xr:uid="{00000000-0005-0000-0000-0000BB730000}"/>
    <cellStyle name="Normal 7 2 6 2 9 2" xfId="32778" xr:uid="{00000000-0005-0000-0000-0000BC730000}"/>
    <cellStyle name="Normal 7 2 6 3" xfId="441" xr:uid="{00000000-0005-0000-0000-0000BD730000}"/>
    <cellStyle name="Normal 7 2 6 3 2" xfId="890" xr:uid="{00000000-0005-0000-0000-0000BE730000}"/>
    <cellStyle name="Normal 7 2 6 3 2 2" xfId="2239" xr:uid="{00000000-0005-0000-0000-0000BF730000}"/>
    <cellStyle name="Normal 7 2 6 3 2 2 2" xfId="4937" xr:uid="{00000000-0005-0000-0000-0000C0730000}"/>
    <cellStyle name="Normal 7 2 6 3 2 2 2 2" xfId="10362" xr:uid="{00000000-0005-0000-0000-0000C1730000}"/>
    <cellStyle name="Normal 7 2 6 3 2 2 2 2 2" xfId="21184" xr:uid="{00000000-0005-0000-0000-0000C2730000}"/>
    <cellStyle name="Normal 7 2 6 3 2 2 2 2 2 2" xfId="42829" xr:uid="{00000000-0005-0000-0000-0000C3730000}"/>
    <cellStyle name="Normal 7 2 6 3 2 2 2 2 3" xfId="32007" xr:uid="{00000000-0005-0000-0000-0000C4730000}"/>
    <cellStyle name="Normal 7 2 6 3 2 2 2 3" xfId="15773" xr:uid="{00000000-0005-0000-0000-0000C5730000}"/>
    <cellStyle name="Normal 7 2 6 3 2 2 2 3 2" xfId="37418" xr:uid="{00000000-0005-0000-0000-0000C6730000}"/>
    <cellStyle name="Normal 7 2 6 3 2 2 2 4" xfId="26596" xr:uid="{00000000-0005-0000-0000-0000C7730000}"/>
    <cellStyle name="Normal 7 2 6 3 2 2 3" xfId="7666" xr:uid="{00000000-0005-0000-0000-0000C8730000}"/>
    <cellStyle name="Normal 7 2 6 3 2 2 3 2" xfId="18488" xr:uid="{00000000-0005-0000-0000-0000C9730000}"/>
    <cellStyle name="Normal 7 2 6 3 2 2 3 2 2" xfId="40133" xr:uid="{00000000-0005-0000-0000-0000CA730000}"/>
    <cellStyle name="Normal 7 2 6 3 2 2 3 3" xfId="29311" xr:uid="{00000000-0005-0000-0000-0000CB730000}"/>
    <cellStyle name="Normal 7 2 6 3 2 2 4" xfId="13077" xr:uid="{00000000-0005-0000-0000-0000CC730000}"/>
    <cellStyle name="Normal 7 2 6 3 2 2 4 2" xfId="34722" xr:uid="{00000000-0005-0000-0000-0000CD730000}"/>
    <cellStyle name="Normal 7 2 6 3 2 2 5" xfId="23900" xr:uid="{00000000-0005-0000-0000-0000CE730000}"/>
    <cellStyle name="Normal 7 2 6 3 2 3" xfId="3590" xr:uid="{00000000-0005-0000-0000-0000CF730000}"/>
    <cellStyle name="Normal 7 2 6 3 2 3 2" xfId="9015" xr:uid="{00000000-0005-0000-0000-0000D0730000}"/>
    <cellStyle name="Normal 7 2 6 3 2 3 2 2" xfId="19837" xr:uid="{00000000-0005-0000-0000-0000D1730000}"/>
    <cellStyle name="Normal 7 2 6 3 2 3 2 2 2" xfId="41482" xr:uid="{00000000-0005-0000-0000-0000D2730000}"/>
    <cellStyle name="Normal 7 2 6 3 2 3 2 3" xfId="30660" xr:uid="{00000000-0005-0000-0000-0000D3730000}"/>
    <cellStyle name="Normal 7 2 6 3 2 3 3" xfId="14426" xr:uid="{00000000-0005-0000-0000-0000D4730000}"/>
    <cellStyle name="Normal 7 2 6 3 2 3 3 2" xfId="36071" xr:uid="{00000000-0005-0000-0000-0000D5730000}"/>
    <cellStyle name="Normal 7 2 6 3 2 3 4" xfId="25249" xr:uid="{00000000-0005-0000-0000-0000D6730000}"/>
    <cellStyle name="Normal 7 2 6 3 2 4" xfId="6319" xr:uid="{00000000-0005-0000-0000-0000D7730000}"/>
    <cellStyle name="Normal 7 2 6 3 2 4 2" xfId="17141" xr:uid="{00000000-0005-0000-0000-0000D8730000}"/>
    <cellStyle name="Normal 7 2 6 3 2 4 2 2" xfId="38786" xr:uid="{00000000-0005-0000-0000-0000D9730000}"/>
    <cellStyle name="Normal 7 2 6 3 2 4 3" xfId="27964" xr:uid="{00000000-0005-0000-0000-0000DA730000}"/>
    <cellStyle name="Normal 7 2 6 3 2 5" xfId="11730" xr:uid="{00000000-0005-0000-0000-0000DB730000}"/>
    <cellStyle name="Normal 7 2 6 3 2 5 2" xfId="33375" xr:uid="{00000000-0005-0000-0000-0000DC730000}"/>
    <cellStyle name="Normal 7 2 6 3 2 6" xfId="22553" xr:uid="{00000000-0005-0000-0000-0000DD730000}"/>
    <cellStyle name="Normal 7 2 6 3 3" xfId="1339" xr:uid="{00000000-0005-0000-0000-0000DE730000}"/>
    <cellStyle name="Normal 7 2 6 3 3 2" xfId="2688" xr:uid="{00000000-0005-0000-0000-0000DF730000}"/>
    <cellStyle name="Normal 7 2 6 3 3 2 2" xfId="5386" xr:uid="{00000000-0005-0000-0000-0000E0730000}"/>
    <cellStyle name="Normal 7 2 6 3 3 2 2 2" xfId="10811" xr:uid="{00000000-0005-0000-0000-0000E1730000}"/>
    <cellStyle name="Normal 7 2 6 3 3 2 2 2 2" xfId="21633" xr:uid="{00000000-0005-0000-0000-0000E2730000}"/>
    <cellStyle name="Normal 7 2 6 3 3 2 2 2 2 2" xfId="43278" xr:uid="{00000000-0005-0000-0000-0000E3730000}"/>
    <cellStyle name="Normal 7 2 6 3 3 2 2 2 3" xfId="32456" xr:uid="{00000000-0005-0000-0000-0000E4730000}"/>
    <cellStyle name="Normal 7 2 6 3 3 2 2 3" xfId="16222" xr:uid="{00000000-0005-0000-0000-0000E5730000}"/>
    <cellStyle name="Normal 7 2 6 3 3 2 2 3 2" xfId="37867" xr:uid="{00000000-0005-0000-0000-0000E6730000}"/>
    <cellStyle name="Normal 7 2 6 3 3 2 2 4" xfId="27045" xr:uid="{00000000-0005-0000-0000-0000E7730000}"/>
    <cellStyle name="Normal 7 2 6 3 3 2 3" xfId="8115" xr:uid="{00000000-0005-0000-0000-0000E8730000}"/>
    <cellStyle name="Normal 7 2 6 3 3 2 3 2" xfId="18937" xr:uid="{00000000-0005-0000-0000-0000E9730000}"/>
    <cellStyle name="Normal 7 2 6 3 3 2 3 2 2" xfId="40582" xr:uid="{00000000-0005-0000-0000-0000EA730000}"/>
    <cellStyle name="Normal 7 2 6 3 3 2 3 3" xfId="29760" xr:uid="{00000000-0005-0000-0000-0000EB730000}"/>
    <cellStyle name="Normal 7 2 6 3 3 2 4" xfId="13526" xr:uid="{00000000-0005-0000-0000-0000EC730000}"/>
    <cellStyle name="Normal 7 2 6 3 3 2 4 2" xfId="35171" xr:uid="{00000000-0005-0000-0000-0000ED730000}"/>
    <cellStyle name="Normal 7 2 6 3 3 2 5" xfId="24349" xr:uid="{00000000-0005-0000-0000-0000EE730000}"/>
    <cellStyle name="Normal 7 2 6 3 3 3" xfId="4039" xr:uid="{00000000-0005-0000-0000-0000EF730000}"/>
    <cellStyle name="Normal 7 2 6 3 3 3 2" xfId="9464" xr:uid="{00000000-0005-0000-0000-0000F0730000}"/>
    <cellStyle name="Normal 7 2 6 3 3 3 2 2" xfId="20286" xr:uid="{00000000-0005-0000-0000-0000F1730000}"/>
    <cellStyle name="Normal 7 2 6 3 3 3 2 2 2" xfId="41931" xr:uid="{00000000-0005-0000-0000-0000F2730000}"/>
    <cellStyle name="Normal 7 2 6 3 3 3 2 3" xfId="31109" xr:uid="{00000000-0005-0000-0000-0000F3730000}"/>
    <cellStyle name="Normal 7 2 6 3 3 3 3" xfId="14875" xr:uid="{00000000-0005-0000-0000-0000F4730000}"/>
    <cellStyle name="Normal 7 2 6 3 3 3 3 2" xfId="36520" xr:uid="{00000000-0005-0000-0000-0000F5730000}"/>
    <cellStyle name="Normal 7 2 6 3 3 3 4" xfId="25698" xr:uid="{00000000-0005-0000-0000-0000F6730000}"/>
    <cellStyle name="Normal 7 2 6 3 3 4" xfId="6768" xr:uid="{00000000-0005-0000-0000-0000F7730000}"/>
    <cellStyle name="Normal 7 2 6 3 3 4 2" xfId="17590" xr:uid="{00000000-0005-0000-0000-0000F8730000}"/>
    <cellStyle name="Normal 7 2 6 3 3 4 2 2" xfId="39235" xr:uid="{00000000-0005-0000-0000-0000F9730000}"/>
    <cellStyle name="Normal 7 2 6 3 3 4 3" xfId="28413" xr:uid="{00000000-0005-0000-0000-0000FA730000}"/>
    <cellStyle name="Normal 7 2 6 3 3 5" xfId="12179" xr:uid="{00000000-0005-0000-0000-0000FB730000}"/>
    <cellStyle name="Normal 7 2 6 3 3 5 2" xfId="33824" xr:uid="{00000000-0005-0000-0000-0000FC730000}"/>
    <cellStyle name="Normal 7 2 6 3 3 6" xfId="23002" xr:uid="{00000000-0005-0000-0000-0000FD730000}"/>
    <cellStyle name="Normal 7 2 6 3 4" xfId="1790" xr:uid="{00000000-0005-0000-0000-0000FE730000}"/>
    <cellStyle name="Normal 7 2 6 3 4 2" xfId="4488" xr:uid="{00000000-0005-0000-0000-0000FF730000}"/>
    <cellStyle name="Normal 7 2 6 3 4 2 2" xfId="9913" xr:uid="{00000000-0005-0000-0000-000000740000}"/>
    <cellStyle name="Normal 7 2 6 3 4 2 2 2" xfId="20735" xr:uid="{00000000-0005-0000-0000-000001740000}"/>
    <cellStyle name="Normal 7 2 6 3 4 2 2 2 2" xfId="42380" xr:uid="{00000000-0005-0000-0000-000002740000}"/>
    <cellStyle name="Normal 7 2 6 3 4 2 2 3" xfId="31558" xr:uid="{00000000-0005-0000-0000-000003740000}"/>
    <cellStyle name="Normal 7 2 6 3 4 2 3" xfId="15324" xr:uid="{00000000-0005-0000-0000-000004740000}"/>
    <cellStyle name="Normal 7 2 6 3 4 2 3 2" xfId="36969" xr:uid="{00000000-0005-0000-0000-000005740000}"/>
    <cellStyle name="Normal 7 2 6 3 4 2 4" xfId="26147" xr:uid="{00000000-0005-0000-0000-000006740000}"/>
    <cellStyle name="Normal 7 2 6 3 4 3" xfId="7217" xr:uid="{00000000-0005-0000-0000-000007740000}"/>
    <cellStyle name="Normal 7 2 6 3 4 3 2" xfId="18039" xr:uid="{00000000-0005-0000-0000-000008740000}"/>
    <cellStyle name="Normal 7 2 6 3 4 3 2 2" xfId="39684" xr:uid="{00000000-0005-0000-0000-000009740000}"/>
    <cellStyle name="Normal 7 2 6 3 4 3 3" xfId="28862" xr:uid="{00000000-0005-0000-0000-00000A740000}"/>
    <cellStyle name="Normal 7 2 6 3 4 4" xfId="12628" xr:uid="{00000000-0005-0000-0000-00000B740000}"/>
    <cellStyle name="Normal 7 2 6 3 4 4 2" xfId="34273" xr:uid="{00000000-0005-0000-0000-00000C740000}"/>
    <cellStyle name="Normal 7 2 6 3 4 5" xfId="23451" xr:uid="{00000000-0005-0000-0000-00000D740000}"/>
    <cellStyle name="Normal 7 2 6 3 5" xfId="3141" xr:uid="{00000000-0005-0000-0000-00000E740000}"/>
    <cellStyle name="Normal 7 2 6 3 5 2" xfId="8566" xr:uid="{00000000-0005-0000-0000-00000F740000}"/>
    <cellStyle name="Normal 7 2 6 3 5 2 2" xfId="19388" xr:uid="{00000000-0005-0000-0000-000010740000}"/>
    <cellStyle name="Normal 7 2 6 3 5 2 2 2" xfId="41033" xr:uid="{00000000-0005-0000-0000-000011740000}"/>
    <cellStyle name="Normal 7 2 6 3 5 2 3" xfId="30211" xr:uid="{00000000-0005-0000-0000-000012740000}"/>
    <cellStyle name="Normal 7 2 6 3 5 3" xfId="13977" xr:uid="{00000000-0005-0000-0000-000013740000}"/>
    <cellStyle name="Normal 7 2 6 3 5 3 2" xfId="35622" xr:uid="{00000000-0005-0000-0000-000014740000}"/>
    <cellStyle name="Normal 7 2 6 3 5 4" xfId="24800" xr:uid="{00000000-0005-0000-0000-000015740000}"/>
    <cellStyle name="Normal 7 2 6 3 6" xfId="5870" xr:uid="{00000000-0005-0000-0000-000016740000}"/>
    <cellStyle name="Normal 7 2 6 3 6 2" xfId="16692" xr:uid="{00000000-0005-0000-0000-000017740000}"/>
    <cellStyle name="Normal 7 2 6 3 6 2 2" xfId="38337" xr:uid="{00000000-0005-0000-0000-000018740000}"/>
    <cellStyle name="Normal 7 2 6 3 6 3" xfId="27515" xr:uid="{00000000-0005-0000-0000-000019740000}"/>
    <cellStyle name="Normal 7 2 6 3 7" xfId="11281" xr:uid="{00000000-0005-0000-0000-00001A740000}"/>
    <cellStyle name="Normal 7 2 6 3 7 2" xfId="32926" xr:uid="{00000000-0005-0000-0000-00001B740000}"/>
    <cellStyle name="Normal 7 2 6 3 8" xfId="22104" xr:uid="{00000000-0005-0000-0000-00001C740000}"/>
    <cellStyle name="Normal 7 2 6 4" xfId="591" xr:uid="{00000000-0005-0000-0000-00001D740000}"/>
    <cellStyle name="Normal 7 2 6 4 2" xfId="1040" xr:uid="{00000000-0005-0000-0000-00001E740000}"/>
    <cellStyle name="Normal 7 2 6 4 2 2" xfId="2389" xr:uid="{00000000-0005-0000-0000-00001F740000}"/>
    <cellStyle name="Normal 7 2 6 4 2 2 2" xfId="5087" xr:uid="{00000000-0005-0000-0000-000020740000}"/>
    <cellStyle name="Normal 7 2 6 4 2 2 2 2" xfId="10512" xr:uid="{00000000-0005-0000-0000-000021740000}"/>
    <cellStyle name="Normal 7 2 6 4 2 2 2 2 2" xfId="21334" xr:uid="{00000000-0005-0000-0000-000022740000}"/>
    <cellStyle name="Normal 7 2 6 4 2 2 2 2 2 2" xfId="42979" xr:uid="{00000000-0005-0000-0000-000023740000}"/>
    <cellStyle name="Normal 7 2 6 4 2 2 2 2 3" xfId="32157" xr:uid="{00000000-0005-0000-0000-000024740000}"/>
    <cellStyle name="Normal 7 2 6 4 2 2 2 3" xfId="15923" xr:uid="{00000000-0005-0000-0000-000025740000}"/>
    <cellStyle name="Normal 7 2 6 4 2 2 2 3 2" xfId="37568" xr:uid="{00000000-0005-0000-0000-000026740000}"/>
    <cellStyle name="Normal 7 2 6 4 2 2 2 4" xfId="26746" xr:uid="{00000000-0005-0000-0000-000027740000}"/>
    <cellStyle name="Normal 7 2 6 4 2 2 3" xfId="7816" xr:uid="{00000000-0005-0000-0000-000028740000}"/>
    <cellStyle name="Normal 7 2 6 4 2 2 3 2" xfId="18638" xr:uid="{00000000-0005-0000-0000-000029740000}"/>
    <cellStyle name="Normal 7 2 6 4 2 2 3 2 2" xfId="40283" xr:uid="{00000000-0005-0000-0000-00002A740000}"/>
    <cellStyle name="Normal 7 2 6 4 2 2 3 3" xfId="29461" xr:uid="{00000000-0005-0000-0000-00002B740000}"/>
    <cellStyle name="Normal 7 2 6 4 2 2 4" xfId="13227" xr:uid="{00000000-0005-0000-0000-00002C740000}"/>
    <cellStyle name="Normal 7 2 6 4 2 2 4 2" xfId="34872" xr:uid="{00000000-0005-0000-0000-00002D740000}"/>
    <cellStyle name="Normal 7 2 6 4 2 2 5" xfId="24050" xr:uid="{00000000-0005-0000-0000-00002E740000}"/>
    <cellStyle name="Normal 7 2 6 4 2 3" xfId="3740" xr:uid="{00000000-0005-0000-0000-00002F740000}"/>
    <cellStyle name="Normal 7 2 6 4 2 3 2" xfId="9165" xr:uid="{00000000-0005-0000-0000-000030740000}"/>
    <cellStyle name="Normal 7 2 6 4 2 3 2 2" xfId="19987" xr:uid="{00000000-0005-0000-0000-000031740000}"/>
    <cellStyle name="Normal 7 2 6 4 2 3 2 2 2" xfId="41632" xr:uid="{00000000-0005-0000-0000-000032740000}"/>
    <cellStyle name="Normal 7 2 6 4 2 3 2 3" xfId="30810" xr:uid="{00000000-0005-0000-0000-000033740000}"/>
    <cellStyle name="Normal 7 2 6 4 2 3 3" xfId="14576" xr:uid="{00000000-0005-0000-0000-000034740000}"/>
    <cellStyle name="Normal 7 2 6 4 2 3 3 2" xfId="36221" xr:uid="{00000000-0005-0000-0000-000035740000}"/>
    <cellStyle name="Normal 7 2 6 4 2 3 4" xfId="25399" xr:uid="{00000000-0005-0000-0000-000036740000}"/>
    <cellStyle name="Normal 7 2 6 4 2 4" xfId="6469" xr:uid="{00000000-0005-0000-0000-000037740000}"/>
    <cellStyle name="Normal 7 2 6 4 2 4 2" xfId="17291" xr:uid="{00000000-0005-0000-0000-000038740000}"/>
    <cellStyle name="Normal 7 2 6 4 2 4 2 2" xfId="38936" xr:uid="{00000000-0005-0000-0000-000039740000}"/>
    <cellStyle name="Normal 7 2 6 4 2 4 3" xfId="28114" xr:uid="{00000000-0005-0000-0000-00003A740000}"/>
    <cellStyle name="Normal 7 2 6 4 2 5" xfId="11880" xr:uid="{00000000-0005-0000-0000-00003B740000}"/>
    <cellStyle name="Normal 7 2 6 4 2 5 2" xfId="33525" xr:uid="{00000000-0005-0000-0000-00003C740000}"/>
    <cellStyle name="Normal 7 2 6 4 2 6" xfId="22703" xr:uid="{00000000-0005-0000-0000-00003D740000}"/>
    <cellStyle name="Normal 7 2 6 4 3" xfId="1489" xr:uid="{00000000-0005-0000-0000-00003E740000}"/>
    <cellStyle name="Normal 7 2 6 4 3 2" xfId="2838" xr:uid="{00000000-0005-0000-0000-00003F740000}"/>
    <cellStyle name="Normal 7 2 6 4 3 2 2" xfId="5536" xr:uid="{00000000-0005-0000-0000-000040740000}"/>
    <cellStyle name="Normal 7 2 6 4 3 2 2 2" xfId="10961" xr:uid="{00000000-0005-0000-0000-000041740000}"/>
    <cellStyle name="Normal 7 2 6 4 3 2 2 2 2" xfId="21783" xr:uid="{00000000-0005-0000-0000-000042740000}"/>
    <cellStyle name="Normal 7 2 6 4 3 2 2 2 2 2" xfId="43428" xr:uid="{00000000-0005-0000-0000-000043740000}"/>
    <cellStyle name="Normal 7 2 6 4 3 2 2 2 3" xfId="32606" xr:uid="{00000000-0005-0000-0000-000044740000}"/>
    <cellStyle name="Normal 7 2 6 4 3 2 2 3" xfId="16372" xr:uid="{00000000-0005-0000-0000-000045740000}"/>
    <cellStyle name="Normal 7 2 6 4 3 2 2 3 2" xfId="38017" xr:uid="{00000000-0005-0000-0000-000046740000}"/>
    <cellStyle name="Normal 7 2 6 4 3 2 2 4" xfId="27195" xr:uid="{00000000-0005-0000-0000-000047740000}"/>
    <cellStyle name="Normal 7 2 6 4 3 2 3" xfId="8265" xr:uid="{00000000-0005-0000-0000-000048740000}"/>
    <cellStyle name="Normal 7 2 6 4 3 2 3 2" xfId="19087" xr:uid="{00000000-0005-0000-0000-000049740000}"/>
    <cellStyle name="Normal 7 2 6 4 3 2 3 2 2" xfId="40732" xr:uid="{00000000-0005-0000-0000-00004A740000}"/>
    <cellStyle name="Normal 7 2 6 4 3 2 3 3" xfId="29910" xr:uid="{00000000-0005-0000-0000-00004B740000}"/>
    <cellStyle name="Normal 7 2 6 4 3 2 4" xfId="13676" xr:uid="{00000000-0005-0000-0000-00004C740000}"/>
    <cellStyle name="Normal 7 2 6 4 3 2 4 2" xfId="35321" xr:uid="{00000000-0005-0000-0000-00004D740000}"/>
    <cellStyle name="Normal 7 2 6 4 3 2 5" xfId="24499" xr:uid="{00000000-0005-0000-0000-00004E740000}"/>
    <cellStyle name="Normal 7 2 6 4 3 3" xfId="4189" xr:uid="{00000000-0005-0000-0000-00004F740000}"/>
    <cellStyle name="Normal 7 2 6 4 3 3 2" xfId="9614" xr:uid="{00000000-0005-0000-0000-000050740000}"/>
    <cellStyle name="Normal 7 2 6 4 3 3 2 2" xfId="20436" xr:uid="{00000000-0005-0000-0000-000051740000}"/>
    <cellStyle name="Normal 7 2 6 4 3 3 2 2 2" xfId="42081" xr:uid="{00000000-0005-0000-0000-000052740000}"/>
    <cellStyle name="Normal 7 2 6 4 3 3 2 3" xfId="31259" xr:uid="{00000000-0005-0000-0000-000053740000}"/>
    <cellStyle name="Normal 7 2 6 4 3 3 3" xfId="15025" xr:uid="{00000000-0005-0000-0000-000054740000}"/>
    <cellStyle name="Normal 7 2 6 4 3 3 3 2" xfId="36670" xr:uid="{00000000-0005-0000-0000-000055740000}"/>
    <cellStyle name="Normal 7 2 6 4 3 3 4" xfId="25848" xr:uid="{00000000-0005-0000-0000-000056740000}"/>
    <cellStyle name="Normal 7 2 6 4 3 4" xfId="6918" xr:uid="{00000000-0005-0000-0000-000057740000}"/>
    <cellStyle name="Normal 7 2 6 4 3 4 2" xfId="17740" xr:uid="{00000000-0005-0000-0000-000058740000}"/>
    <cellStyle name="Normal 7 2 6 4 3 4 2 2" xfId="39385" xr:uid="{00000000-0005-0000-0000-000059740000}"/>
    <cellStyle name="Normal 7 2 6 4 3 4 3" xfId="28563" xr:uid="{00000000-0005-0000-0000-00005A740000}"/>
    <cellStyle name="Normal 7 2 6 4 3 5" xfId="12329" xr:uid="{00000000-0005-0000-0000-00005B740000}"/>
    <cellStyle name="Normal 7 2 6 4 3 5 2" xfId="33974" xr:uid="{00000000-0005-0000-0000-00005C740000}"/>
    <cellStyle name="Normal 7 2 6 4 3 6" xfId="23152" xr:uid="{00000000-0005-0000-0000-00005D740000}"/>
    <cellStyle name="Normal 7 2 6 4 4" xfId="1940" xr:uid="{00000000-0005-0000-0000-00005E740000}"/>
    <cellStyle name="Normal 7 2 6 4 4 2" xfId="4638" xr:uid="{00000000-0005-0000-0000-00005F740000}"/>
    <cellStyle name="Normal 7 2 6 4 4 2 2" xfId="10063" xr:uid="{00000000-0005-0000-0000-000060740000}"/>
    <cellStyle name="Normal 7 2 6 4 4 2 2 2" xfId="20885" xr:uid="{00000000-0005-0000-0000-000061740000}"/>
    <cellStyle name="Normal 7 2 6 4 4 2 2 2 2" xfId="42530" xr:uid="{00000000-0005-0000-0000-000062740000}"/>
    <cellStyle name="Normal 7 2 6 4 4 2 2 3" xfId="31708" xr:uid="{00000000-0005-0000-0000-000063740000}"/>
    <cellStyle name="Normal 7 2 6 4 4 2 3" xfId="15474" xr:uid="{00000000-0005-0000-0000-000064740000}"/>
    <cellStyle name="Normal 7 2 6 4 4 2 3 2" xfId="37119" xr:uid="{00000000-0005-0000-0000-000065740000}"/>
    <cellStyle name="Normal 7 2 6 4 4 2 4" xfId="26297" xr:uid="{00000000-0005-0000-0000-000066740000}"/>
    <cellStyle name="Normal 7 2 6 4 4 3" xfId="7367" xr:uid="{00000000-0005-0000-0000-000067740000}"/>
    <cellStyle name="Normal 7 2 6 4 4 3 2" xfId="18189" xr:uid="{00000000-0005-0000-0000-000068740000}"/>
    <cellStyle name="Normal 7 2 6 4 4 3 2 2" xfId="39834" xr:uid="{00000000-0005-0000-0000-000069740000}"/>
    <cellStyle name="Normal 7 2 6 4 4 3 3" xfId="29012" xr:uid="{00000000-0005-0000-0000-00006A740000}"/>
    <cellStyle name="Normal 7 2 6 4 4 4" xfId="12778" xr:uid="{00000000-0005-0000-0000-00006B740000}"/>
    <cellStyle name="Normal 7 2 6 4 4 4 2" xfId="34423" xr:uid="{00000000-0005-0000-0000-00006C740000}"/>
    <cellStyle name="Normal 7 2 6 4 4 5" xfId="23601" xr:uid="{00000000-0005-0000-0000-00006D740000}"/>
    <cellStyle name="Normal 7 2 6 4 5" xfId="3291" xr:uid="{00000000-0005-0000-0000-00006E740000}"/>
    <cellStyle name="Normal 7 2 6 4 5 2" xfId="8716" xr:uid="{00000000-0005-0000-0000-00006F740000}"/>
    <cellStyle name="Normal 7 2 6 4 5 2 2" xfId="19538" xr:uid="{00000000-0005-0000-0000-000070740000}"/>
    <cellStyle name="Normal 7 2 6 4 5 2 2 2" xfId="41183" xr:uid="{00000000-0005-0000-0000-000071740000}"/>
    <cellStyle name="Normal 7 2 6 4 5 2 3" xfId="30361" xr:uid="{00000000-0005-0000-0000-000072740000}"/>
    <cellStyle name="Normal 7 2 6 4 5 3" xfId="14127" xr:uid="{00000000-0005-0000-0000-000073740000}"/>
    <cellStyle name="Normal 7 2 6 4 5 3 2" xfId="35772" xr:uid="{00000000-0005-0000-0000-000074740000}"/>
    <cellStyle name="Normal 7 2 6 4 5 4" xfId="24950" xr:uid="{00000000-0005-0000-0000-000075740000}"/>
    <cellStyle name="Normal 7 2 6 4 6" xfId="6020" xr:uid="{00000000-0005-0000-0000-000076740000}"/>
    <cellStyle name="Normal 7 2 6 4 6 2" xfId="16842" xr:uid="{00000000-0005-0000-0000-000077740000}"/>
    <cellStyle name="Normal 7 2 6 4 6 2 2" xfId="38487" xr:uid="{00000000-0005-0000-0000-000078740000}"/>
    <cellStyle name="Normal 7 2 6 4 6 3" xfId="27665" xr:uid="{00000000-0005-0000-0000-000079740000}"/>
    <cellStyle name="Normal 7 2 6 4 7" xfId="11431" xr:uid="{00000000-0005-0000-0000-00007A740000}"/>
    <cellStyle name="Normal 7 2 6 4 7 2" xfId="33076" xr:uid="{00000000-0005-0000-0000-00007B740000}"/>
    <cellStyle name="Normal 7 2 6 4 8" xfId="22254" xr:uid="{00000000-0005-0000-0000-00007C740000}"/>
    <cellStyle name="Normal 7 2 6 5" xfId="741" xr:uid="{00000000-0005-0000-0000-00007D740000}"/>
    <cellStyle name="Normal 7 2 6 5 2" xfId="2090" xr:uid="{00000000-0005-0000-0000-00007E740000}"/>
    <cellStyle name="Normal 7 2 6 5 2 2" xfId="4788" xr:uid="{00000000-0005-0000-0000-00007F740000}"/>
    <cellStyle name="Normal 7 2 6 5 2 2 2" xfId="10213" xr:uid="{00000000-0005-0000-0000-000080740000}"/>
    <cellStyle name="Normal 7 2 6 5 2 2 2 2" xfId="21035" xr:uid="{00000000-0005-0000-0000-000081740000}"/>
    <cellStyle name="Normal 7 2 6 5 2 2 2 2 2" xfId="42680" xr:uid="{00000000-0005-0000-0000-000082740000}"/>
    <cellStyle name="Normal 7 2 6 5 2 2 2 3" xfId="31858" xr:uid="{00000000-0005-0000-0000-000083740000}"/>
    <cellStyle name="Normal 7 2 6 5 2 2 3" xfId="15624" xr:uid="{00000000-0005-0000-0000-000084740000}"/>
    <cellStyle name="Normal 7 2 6 5 2 2 3 2" xfId="37269" xr:uid="{00000000-0005-0000-0000-000085740000}"/>
    <cellStyle name="Normal 7 2 6 5 2 2 4" xfId="26447" xr:uid="{00000000-0005-0000-0000-000086740000}"/>
    <cellStyle name="Normal 7 2 6 5 2 3" xfId="7517" xr:uid="{00000000-0005-0000-0000-000087740000}"/>
    <cellStyle name="Normal 7 2 6 5 2 3 2" xfId="18339" xr:uid="{00000000-0005-0000-0000-000088740000}"/>
    <cellStyle name="Normal 7 2 6 5 2 3 2 2" xfId="39984" xr:uid="{00000000-0005-0000-0000-000089740000}"/>
    <cellStyle name="Normal 7 2 6 5 2 3 3" xfId="29162" xr:uid="{00000000-0005-0000-0000-00008A740000}"/>
    <cellStyle name="Normal 7 2 6 5 2 4" xfId="12928" xr:uid="{00000000-0005-0000-0000-00008B740000}"/>
    <cellStyle name="Normal 7 2 6 5 2 4 2" xfId="34573" xr:uid="{00000000-0005-0000-0000-00008C740000}"/>
    <cellStyle name="Normal 7 2 6 5 2 5" xfId="23751" xr:uid="{00000000-0005-0000-0000-00008D740000}"/>
    <cellStyle name="Normal 7 2 6 5 3" xfId="3441" xr:uid="{00000000-0005-0000-0000-00008E740000}"/>
    <cellStyle name="Normal 7 2 6 5 3 2" xfId="8866" xr:uid="{00000000-0005-0000-0000-00008F740000}"/>
    <cellStyle name="Normal 7 2 6 5 3 2 2" xfId="19688" xr:uid="{00000000-0005-0000-0000-000090740000}"/>
    <cellStyle name="Normal 7 2 6 5 3 2 2 2" xfId="41333" xr:uid="{00000000-0005-0000-0000-000091740000}"/>
    <cellStyle name="Normal 7 2 6 5 3 2 3" xfId="30511" xr:uid="{00000000-0005-0000-0000-000092740000}"/>
    <cellStyle name="Normal 7 2 6 5 3 3" xfId="14277" xr:uid="{00000000-0005-0000-0000-000093740000}"/>
    <cellStyle name="Normal 7 2 6 5 3 3 2" xfId="35922" xr:uid="{00000000-0005-0000-0000-000094740000}"/>
    <cellStyle name="Normal 7 2 6 5 3 4" xfId="25100" xr:uid="{00000000-0005-0000-0000-000095740000}"/>
    <cellStyle name="Normal 7 2 6 5 4" xfId="6170" xr:uid="{00000000-0005-0000-0000-000096740000}"/>
    <cellStyle name="Normal 7 2 6 5 4 2" xfId="16992" xr:uid="{00000000-0005-0000-0000-000097740000}"/>
    <cellStyle name="Normal 7 2 6 5 4 2 2" xfId="38637" xr:uid="{00000000-0005-0000-0000-000098740000}"/>
    <cellStyle name="Normal 7 2 6 5 4 3" xfId="27815" xr:uid="{00000000-0005-0000-0000-000099740000}"/>
    <cellStyle name="Normal 7 2 6 5 5" xfId="11581" xr:uid="{00000000-0005-0000-0000-00009A740000}"/>
    <cellStyle name="Normal 7 2 6 5 5 2" xfId="33226" xr:uid="{00000000-0005-0000-0000-00009B740000}"/>
    <cellStyle name="Normal 7 2 6 5 6" xfId="22404" xr:uid="{00000000-0005-0000-0000-00009C740000}"/>
    <cellStyle name="Normal 7 2 6 6" xfId="1190" xr:uid="{00000000-0005-0000-0000-00009D740000}"/>
    <cellStyle name="Normal 7 2 6 6 2" xfId="2539" xr:uid="{00000000-0005-0000-0000-00009E740000}"/>
    <cellStyle name="Normal 7 2 6 6 2 2" xfId="5237" xr:uid="{00000000-0005-0000-0000-00009F740000}"/>
    <cellStyle name="Normal 7 2 6 6 2 2 2" xfId="10662" xr:uid="{00000000-0005-0000-0000-0000A0740000}"/>
    <cellStyle name="Normal 7 2 6 6 2 2 2 2" xfId="21484" xr:uid="{00000000-0005-0000-0000-0000A1740000}"/>
    <cellStyle name="Normal 7 2 6 6 2 2 2 2 2" xfId="43129" xr:uid="{00000000-0005-0000-0000-0000A2740000}"/>
    <cellStyle name="Normal 7 2 6 6 2 2 2 3" xfId="32307" xr:uid="{00000000-0005-0000-0000-0000A3740000}"/>
    <cellStyle name="Normal 7 2 6 6 2 2 3" xfId="16073" xr:uid="{00000000-0005-0000-0000-0000A4740000}"/>
    <cellStyle name="Normal 7 2 6 6 2 2 3 2" xfId="37718" xr:uid="{00000000-0005-0000-0000-0000A5740000}"/>
    <cellStyle name="Normal 7 2 6 6 2 2 4" xfId="26896" xr:uid="{00000000-0005-0000-0000-0000A6740000}"/>
    <cellStyle name="Normal 7 2 6 6 2 3" xfId="7966" xr:uid="{00000000-0005-0000-0000-0000A7740000}"/>
    <cellStyle name="Normal 7 2 6 6 2 3 2" xfId="18788" xr:uid="{00000000-0005-0000-0000-0000A8740000}"/>
    <cellStyle name="Normal 7 2 6 6 2 3 2 2" xfId="40433" xr:uid="{00000000-0005-0000-0000-0000A9740000}"/>
    <cellStyle name="Normal 7 2 6 6 2 3 3" xfId="29611" xr:uid="{00000000-0005-0000-0000-0000AA740000}"/>
    <cellStyle name="Normal 7 2 6 6 2 4" xfId="13377" xr:uid="{00000000-0005-0000-0000-0000AB740000}"/>
    <cellStyle name="Normal 7 2 6 6 2 4 2" xfId="35022" xr:uid="{00000000-0005-0000-0000-0000AC740000}"/>
    <cellStyle name="Normal 7 2 6 6 2 5" xfId="24200" xr:uid="{00000000-0005-0000-0000-0000AD740000}"/>
    <cellStyle name="Normal 7 2 6 6 3" xfId="3890" xr:uid="{00000000-0005-0000-0000-0000AE740000}"/>
    <cellStyle name="Normal 7 2 6 6 3 2" xfId="9315" xr:uid="{00000000-0005-0000-0000-0000AF740000}"/>
    <cellStyle name="Normal 7 2 6 6 3 2 2" xfId="20137" xr:uid="{00000000-0005-0000-0000-0000B0740000}"/>
    <cellStyle name="Normal 7 2 6 6 3 2 2 2" xfId="41782" xr:uid="{00000000-0005-0000-0000-0000B1740000}"/>
    <cellStyle name="Normal 7 2 6 6 3 2 3" xfId="30960" xr:uid="{00000000-0005-0000-0000-0000B2740000}"/>
    <cellStyle name="Normal 7 2 6 6 3 3" xfId="14726" xr:uid="{00000000-0005-0000-0000-0000B3740000}"/>
    <cellStyle name="Normal 7 2 6 6 3 3 2" xfId="36371" xr:uid="{00000000-0005-0000-0000-0000B4740000}"/>
    <cellStyle name="Normal 7 2 6 6 3 4" xfId="25549" xr:uid="{00000000-0005-0000-0000-0000B5740000}"/>
    <cellStyle name="Normal 7 2 6 6 4" xfId="6619" xr:uid="{00000000-0005-0000-0000-0000B6740000}"/>
    <cellStyle name="Normal 7 2 6 6 4 2" xfId="17441" xr:uid="{00000000-0005-0000-0000-0000B7740000}"/>
    <cellStyle name="Normal 7 2 6 6 4 2 2" xfId="39086" xr:uid="{00000000-0005-0000-0000-0000B8740000}"/>
    <cellStyle name="Normal 7 2 6 6 4 3" xfId="28264" xr:uid="{00000000-0005-0000-0000-0000B9740000}"/>
    <cellStyle name="Normal 7 2 6 6 5" xfId="12030" xr:uid="{00000000-0005-0000-0000-0000BA740000}"/>
    <cellStyle name="Normal 7 2 6 6 5 2" xfId="33675" xr:uid="{00000000-0005-0000-0000-0000BB740000}"/>
    <cellStyle name="Normal 7 2 6 6 6" xfId="22853" xr:uid="{00000000-0005-0000-0000-0000BC740000}"/>
    <cellStyle name="Normal 7 2 6 7" xfId="1641" xr:uid="{00000000-0005-0000-0000-0000BD740000}"/>
    <cellStyle name="Normal 7 2 6 7 2" xfId="4339" xr:uid="{00000000-0005-0000-0000-0000BE740000}"/>
    <cellStyle name="Normal 7 2 6 7 2 2" xfId="9764" xr:uid="{00000000-0005-0000-0000-0000BF740000}"/>
    <cellStyle name="Normal 7 2 6 7 2 2 2" xfId="20586" xr:uid="{00000000-0005-0000-0000-0000C0740000}"/>
    <cellStyle name="Normal 7 2 6 7 2 2 2 2" xfId="42231" xr:uid="{00000000-0005-0000-0000-0000C1740000}"/>
    <cellStyle name="Normal 7 2 6 7 2 2 3" xfId="31409" xr:uid="{00000000-0005-0000-0000-0000C2740000}"/>
    <cellStyle name="Normal 7 2 6 7 2 3" xfId="15175" xr:uid="{00000000-0005-0000-0000-0000C3740000}"/>
    <cellStyle name="Normal 7 2 6 7 2 3 2" xfId="36820" xr:uid="{00000000-0005-0000-0000-0000C4740000}"/>
    <cellStyle name="Normal 7 2 6 7 2 4" xfId="25998" xr:uid="{00000000-0005-0000-0000-0000C5740000}"/>
    <cellStyle name="Normal 7 2 6 7 3" xfId="7068" xr:uid="{00000000-0005-0000-0000-0000C6740000}"/>
    <cellStyle name="Normal 7 2 6 7 3 2" xfId="17890" xr:uid="{00000000-0005-0000-0000-0000C7740000}"/>
    <cellStyle name="Normal 7 2 6 7 3 2 2" xfId="39535" xr:uid="{00000000-0005-0000-0000-0000C8740000}"/>
    <cellStyle name="Normal 7 2 6 7 3 3" xfId="28713" xr:uid="{00000000-0005-0000-0000-0000C9740000}"/>
    <cellStyle name="Normal 7 2 6 7 4" xfId="12479" xr:uid="{00000000-0005-0000-0000-0000CA740000}"/>
    <cellStyle name="Normal 7 2 6 7 4 2" xfId="34124" xr:uid="{00000000-0005-0000-0000-0000CB740000}"/>
    <cellStyle name="Normal 7 2 6 7 5" xfId="23302" xr:uid="{00000000-0005-0000-0000-0000CC740000}"/>
    <cellStyle name="Normal 7 2 6 8" xfId="2992" xr:uid="{00000000-0005-0000-0000-0000CD740000}"/>
    <cellStyle name="Normal 7 2 6 8 2" xfId="8417" xr:uid="{00000000-0005-0000-0000-0000CE740000}"/>
    <cellStyle name="Normal 7 2 6 8 2 2" xfId="19239" xr:uid="{00000000-0005-0000-0000-0000CF740000}"/>
    <cellStyle name="Normal 7 2 6 8 2 2 2" xfId="40884" xr:uid="{00000000-0005-0000-0000-0000D0740000}"/>
    <cellStyle name="Normal 7 2 6 8 2 3" xfId="30062" xr:uid="{00000000-0005-0000-0000-0000D1740000}"/>
    <cellStyle name="Normal 7 2 6 8 3" xfId="13828" xr:uid="{00000000-0005-0000-0000-0000D2740000}"/>
    <cellStyle name="Normal 7 2 6 8 3 2" xfId="35473" xr:uid="{00000000-0005-0000-0000-0000D3740000}"/>
    <cellStyle name="Normal 7 2 6 8 4" xfId="24651" xr:uid="{00000000-0005-0000-0000-0000D4740000}"/>
    <cellStyle name="Normal 7 2 6 9" xfId="5721" xr:uid="{00000000-0005-0000-0000-0000D5740000}"/>
    <cellStyle name="Normal 7 2 6 9 2" xfId="16543" xr:uid="{00000000-0005-0000-0000-0000D6740000}"/>
    <cellStyle name="Normal 7 2 6 9 2 2" xfId="38188" xr:uid="{00000000-0005-0000-0000-0000D7740000}"/>
    <cellStyle name="Normal 7 2 6 9 3" xfId="27366" xr:uid="{00000000-0005-0000-0000-0000D8740000}"/>
    <cellStyle name="Normal 7 3" xfId="278" xr:uid="{00000000-0005-0000-0000-0000D9740000}"/>
    <cellStyle name="Normal 7 3 10" xfId="5723" xr:uid="{00000000-0005-0000-0000-0000DA740000}"/>
    <cellStyle name="Normal 7 3 10 2" xfId="16545" xr:uid="{00000000-0005-0000-0000-0000DB740000}"/>
    <cellStyle name="Normal 7 3 10 2 2" xfId="38190" xr:uid="{00000000-0005-0000-0000-0000DC740000}"/>
    <cellStyle name="Normal 7 3 10 3" xfId="27368" xr:uid="{00000000-0005-0000-0000-0000DD740000}"/>
    <cellStyle name="Normal 7 3 11" xfId="11134" xr:uid="{00000000-0005-0000-0000-0000DE740000}"/>
    <cellStyle name="Normal 7 3 11 2" xfId="32779" xr:uid="{00000000-0005-0000-0000-0000DF740000}"/>
    <cellStyle name="Normal 7 3 12" xfId="21957" xr:uid="{00000000-0005-0000-0000-0000E0740000}"/>
    <cellStyle name="Normal 7 3 2" xfId="279" xr:uid="{00000000-0005-0000-0000-0000E1740000}"/>
    <cellStyle name="Normal 7 3 2 10" xfId="11135" xr:uid="{00000000-0005-0000-0000-0000E2740000}"/>
    <cellStyle name="Normal 7 3 2 10 2" xfId="32780" xr:uid="{00000000-0005-0000-0000-0000E3740000}"/>
    <cellStyle name="Normal 7 3 2 11" xfId="21958" xr:uid="{00000000-0005-0000-0000-0000E4740000}"/>
    <cellStyle name="Normal 7 3 2 2" xfId="280" xr:uid="{00000000-0005-0000-0000-0000E5740000}"/>
    <cellStyle name="Normal 7 3 2 2 10" xfId="21959" xr:uid="{00000000-0005-0000-0000-0000E6740000}"/>
    <cellStyle name="Normal 7 3 2 2 2" xfId="445" xr:uid="{00000000-0005-0000-0000-0000E7740000}"/>
    <cellStyle name="Normal 7 3 2 2 2 2" xfId="894" xr:uid="{00000000-0005-0000-0000-0000E8740000}"/>
    <cellStyle name="Normal 7 3 2 2 2 2 2" xfId="2243" xr:uid="{00000000-0005-0000-0000-0000E9740000}"/>
    <cellStyle name="Normal 7 3 2 2 2 2 2 2" xfId="4941" xr:uid="{00000000-0005-0000-0000-0000EA740000}"/>
    <cellStyle name="Normal 7 3 2 2 2 2 2 2 2" xfId="10366" xr:uid="{00000000-0005-0000-0000-0000EB740000}"/>
    <cellStyle name="Normal 7 3 2 2 2 2 2 2 2 2" xfId="21188" xr:uid="{00000000-0005-0000-0000-0000EC740000}"/>
    <cellStyle name="Normal 7 3 2 2 2 2 2 2 2 2 2" xfId="42833" xr:uid="{00000000-0005-0000-0000-0000ED740000}"/>
    <cellStyle name="Normal 7 3 2 2 2 2 2 2 2 3" xfId="32011" xr:uid="{00000000-0005-0000-0000-0000EE740000}"/>
    <cellStyle name="Normal 7 3 2 2 2 2 2 2 3" xfId="15777" xr:uid="{00000000-0005-0000-0000-0000EF740000}"/>
    <cellStyle name="Normal 7 3 2 2 2 2 2 2 3 2" xfId="37422" xr:uid="{00000000-0005-0000-0000-0000F0740000}"/>
    <cellStyle name="Normal 7 3 2 2 2 2 2 2 4" xfId="26600" xr:uid="{00000000-0005-0000-0000-0000F1740000}"/>
    <cellStyle name="Normal 7 3 2 2 2 2 2 3" xfId="7670" xr:uid="{00000000-0005-0000-0000-0000F2740000}"/>
    <cellStyle name="Normal 7 3 2 2 2 2 2 3 2" xfId="18492" xr:uid="{00000000-0005-0000-0000-0000F3740000}"/>
    <cellStyle name="Normal 7 3 2 2 2 2 2 3 2 2" xfId="40137" xr:uid="{00000000-0005-0000-0000-0000F4740000}"/>
    <cellStyle name="Normal 7 3 2 2 2 2 2 3 3" xfId="29315" xr:uid="{00000000-0005-0000-0000-0000F5740000}"/>
    <cellStyle name="Normal 7 3 2 2 2 2 2 4" xfId="13081" xr:uid="{00000000-0005-0000-0000-0000F6740000}"/>
    <cellStyle name="Normal 7 3 2 2 2 2 2 4 2" xfId="34726" xr:uid="{00000000-0005-0000-0000-0000F7740000}"/>
    <cellStyle name="Normal 7 3 2 2 2 2 2 5" xfId="23904" xr:uid="{00000000-0005-0000-0000-0000F8740000}"/>
    <cellStyle name="Normal 7 3 2 2 2 2 3" xfId="3594" xr:uid="{00000000-0005-0000-0000-0000F9740000}"/>
    <cellStyle name="Normal 7 3 2 2 2 2 3 2" xfId="9019" xr:uid="{00000000-0005-0000-0000-0000FA740000}"/>
    <cellStyle name="Normal 7 3 2 2 2 2 3 2 2" xfId="19841" xr:uid="{00000000-0005-0000-0000-0000FB740000}"/>
    <cellStyle name="Normal 7 3 2 2 2 2 3 2 2 2" xfId="41486" xr:uid="{00000000-0005-0000-0000-0000FC740000}"/>
    <cellStyle name="Normal 7 3 2 2 2 2 3 2 3" xfId="30664" xr:uid="{00000000-0005-0000-0000-0000FD740000}"/>
    <cellStyle name="Normal 7 3 2 2 2 2 3 3" xfId="14430" xr:uid="{00000000-0005-0000-0000-0000FE740000}"/>
    <cellStyle name="Normal 7 3 2 2 2 2 3 3 2" xfId="36075" xr:uid="{00000000-0005-0000-0000-0000FF740000}"/>
    <cellStyle name="Normal 7 3 2 2 2 2 3 4" xfId="25253" xr:uid="{00000000-0005-0000-0000-000000750000}"/>
    <cellStyle name="Normal 7 3 2 2 2 2 4" xfId="6323" xr:uid="{00000000-0005-0000-0000-000001750000}"/>
    <cellStyle name="Normal 7 3 2 2 2 2 4 2" xfId="17145" xr:uid="{00000000-0005-0000-0000-000002750000}"/>
    <cellStyle name="Normal 7 3 2 2 2 2 4 2 2" xfId="38790" xr:uid="{00000000-0005-0000-0000-000003750000}"/>
    <cellStyle name="Normal 7 3 2 2 2 2 4 3" xfId="27968" xr:uid="{00000000-0005-0000-0000-000004750000}"/>
    <cellStyle name="Normal 7 3 2 2 2 2 5" xfId="11734" xr:uid="{00000000-0005-0000-0000-000005750000}"/>
    <cellStyle name="Normal 7 3 2 2 2 2 5 2" xfId="33379" xr:uid="{00000000-0005-0000-0000-000006750000}"/>
    <cellStyle name="Normal 7 3 2 2 2 2 6" xfId="22557" xr:uid="{00000000-0005-0000-0000-000007750000}"/>
    <cellStyle name="Normal 7 3 2 2 2 3" xfId="1343" xr:uid="{00000000-0005-0000-0000-000008750000}"/>
    <cellStyle name="Normal 7 3 2 2 2 3 2" xfId="2692" xr:uid="{00000000-0005-0000-0000-000009750000}"/>
    <cellStyle name="Normal 7 3 2 2 2 3 2 2" xfId="5390" xr:uid="{00000000-0005-0000-0000-00000A750000}"/>
    <cellStyle name="Normal 7 3 2 2 2 3 2 2 2" xfId="10815" xr:uid="{00000000-0005-0000-0000-00000B750000}"/>
    <cellStyle name="Normal 7 3 2 2 2 3 2 2 2 2" xfId="21637" xr:uid="{00000000-0005-0000-0000-00000C750000}"/>
    <cellStyle name="Normal 7 3 2 2 2 3 2 2 2 2 2" xfId="43282" xr:uid="{00000000-0005-0000-0000-00000D750000}"/>
    <cellStyle name="Normal 7 3 2 2 2 3 2 2 2 3" xfId="32460" xr:uid="{00000000-0005-0000-0000-00000E750000}"/>
    <cellStyle name="Normal 7 3 2 2 2 3 2 2 3" xfId="16226" xr:uid="{00000000-0005-0000-0000-00000F750000}"/>
    <cellStyle name="Normal 7 3 2 2 2 3 2 2 3 2" xfId="37871" xr:uid="{00000000-0005-0000-0000-000010750000}"/>
    <cellStyle name="Normal 7 3 2 2 2 3 2 2 4" xfId="27049" xr:uid="{00000000-0005-0000-0000-000011750000}"/>
    <cellStyle name="Normal 7 3 2 2 2 3 2 3" xfId="8119" xr:uid="{00000000-0005-0000-0000-000012750000}"/>
    <cellStyle name="Normal 7 3 2 2 2 3 2 3 2" xfId="18941" xr:uid="{00000000-0005-0000-0000-000013750000}"/>
    <cellStyle name="Normal 7 3 2 2 2 3 2 3 2 2" xfId="40586" xr:uid="{00000000-0005-0000-0000-000014750000}"/>
    <cellStyle name="Normal 7 3 2 2 2 3 2 3 3" xfId="29764" xr:uid="{00000000-0005-0000-0000-000015750000}"/>
    <cellStyle name="Normal 7 3 2 2 2 3 2 4" xfId="13530" xr:uid="{00000000-0005-0000-0000-000016750000}"/>
    <cellStyle name="Normal 7 3 2 2 2 3 2 4 2" xfId="35175" xr:uid="{00000000-0005-0000-0000-000017750000}"/>
    <cellStyle name="Normal 7 3 2 2 2 3 2 5" xfId="24353" xr:uid="{00000000-0005-0000-0000-000018750000}"/>
    <cellStyle name="Normal 7 3 2 2 2 3 3" xfId="4043" xr:uid="{00000000-0005-0000-0000-000019750000}"/>
    <cellStyle name="Normal 7 3 2 2 2 3 3 2" xfId="9468" xr:uid="{00000000-0005-0000-0000-00001A750000}"/>
    <cellStyle name="Normal 7 3 2 2 2 3 3 2 2" xfId="20290" xr:uid="{00000000-0005-0000-0000-00001B750000}"/>
    <cellStyle name="Normal 7 3 2 2 2 3 3 2 2 2" xfId="41935" xr:uid="{00000000-0005-0000-0000-00001C750000}"/>
    <cellStyle name="Normal 7 3 2 2 2 3 3 2 3" xfId="31113" xr:uid="{00000000-0005-0000-0000-00001D750000}"/>
    <cellStyle name="Normal 7 3 2 2 2 3 3 3" xfId="14879" xr:uid="{00000000-0005-0000-0000-00001E750000}"/>
    <cellStyle name="Normal 7 3 2 2 2 3 3 3 2" xfId="36524" xr:uid="{00000000-0005-0000-0000-00001F750000}"/>
    <cellStyle name="Normal 7 3 2 2 2 3 3 4" xfId="25702" xr:uid="{00000000-0005-0000-0000-000020750000}"/>
    <cellStyle name="Normal 7 3 2 2 2 3 4" xfId="6772" xr:uid="{00000000-0005-0000-0000-000021750000}"/>
    <cellStyle name="Normal 7 3 2 2 2 3 4 2" xfId="17594" xr:uid="{00000000-0005-0000-0000-000022750000}"/>
    <cellStyle name="Normal 7 3 2 2 2 3 4 2 2" xfId="39239" xr:uid="{00000000-0005-0000-0000-000023750000}"/>
    <cellStyle name="Normal 7 3 2 2 2 3 4 3" xfId="28417" xr:uid="{00000000-0005-0000-0000-000024750000}"/>
    <cellStyle name="Normal 7 3 2 2 2 3 5" xfId="12183" xr:uid="{00000000-0005-0000-0000-000025750000}"/>
    <cellStyle name="Normal 7 3 2 2 2 3 5 2" xfId="33828" xr:uid="{00000000-0005-0000-0000-000026750000}"/>
    <cellStyle name="Normal 7 3 2 2 2 3 6" xfId="23006" xr:uid="{00000000-0005-0000-0000-000027750000}"/>
    <cellStyle name="Normal 7 3 2 2 2 4" xfId="1794" xr:uid="{00000000-0005-0000-0000-000028750000}"/>
    <cellStyle name="Normal 7 3 2 2 2 4 2" xfId="4492" xr:uid="{00000000-0005-0000-0000-000029750000}"/>
    <cellStyle name="Normal 7 3 2 2 2 4 2 2" xfId="9917" xr:uid="{00000000-0005-0000-0000-00002A750000}"/>
    <cellStyle name="Normal 7 3 2 2 2 4 2 2 2" xfId="20739" xr:uid="{00000000-0005-0000-0000-00002B750000}"/>
    <cellStyle name="Normal 7 3 2 2 2 4 2 2 2 2" xfId="42384" xr:uid="{00000000-0005-0000-0000-00002C750000}"/>
    <cellStyle name="Normal 7 3 2 2 2 4 2 2 3" xfId="31562" xr:uid="{00000000-0005-0000-0000-00002D750000}"/>
    <cellStyle name="Normal 7 3 2 2 2 4 2 3" xfId="15328" xr:uid="{00000000-0005-0000-0000-00002E750000}"/>
    <cellStyle name="Normal 7 3 2 2 2 4 2 3 2" xfId="36973" xr:uid="{00000000-0005-0000-0000-00002F750000}"/>
    <cellStyle name="Normal 7 3 2 2 2 4 2 4" xfId="26151" xr:uid="{00000000-0005-0000-0000-000030750000}"/>
    <cellStyle name="Normal 7 3 2 2 2 4 3" xfId="7221" xr:uid="{00000000-0005-0000-0000-000031750000}"/>
    <cellStyle name="Normal 7 3 2 2 2 4 3 2" xfId="18043" xr:uid="{00000000-0005-0000-0000-000032750000}"/>
    <cellStyle name="Normal 7 3 2 2 2 4 3 2 2" xfId="39688" xr:uid="{00000000-0005-0000-0000-000033750000}"/>
    <cellStyle name="Normal 7 3 2 2 2 4 3 3" xfId="28866" xr:uid="{00000000-0005-0000-0000-000034750000}"/>
    <cellStyle name="Normal 7 3 2 2 2 4 4" xfId="12632" xr:uid="{00000000-0005-0000-0000-000035750000}"/>
    <cellStyle name="Normal 7 3 2 2 2 4 4 2" xfId="34277" xr:uid="{00000000-0005-0000-0000-000036750000}"/>
    <cellStyle name="Normal 7 3 2 2 2 4 5" xfId="23455" xr:uid="{00000000-0005-0000-0000-000037750000}"/>
    <cellStyle name="Normal 7 3 2 2 2 5" xfId="3145" xr:uid="{00000000-0005-0000-0000-000038750000}"/>
    <cellStyle name="Normal 7 3 2 2 2 5 2" xfId="8570" xr:uid="{00000000-0005-0000-0000-000039750000}"/>
    <cellStyle name="Normal 7 3 2 2 2 5 2 2" xfId="19392" xr:uid="{00000000-0005-0000-0000-00003A750000}"/>
    <cellStyle name="Normal 7 3 2 2 2 5 2 2 2" xfId="41037" xr:uid="{00000000-0005-0000-0000-00003B750000}"/>
    <cellStyle name="Normal 7 3 2 2 2 5 2 3" xfId="30215" xr:uid="{00000000-0005-0000-0000-00003C750000}"/>
    <cellStyle name="Normal 7 3 2 2 2 5 3" xfId="13981" xr:uid="{00000000-0005-0000-0000-00003D750000}"/>
    <cellStyle name="Normal 7 3 2 2 2 5 3 2" xfId="35626" xr:uid="{00000000-0005-0000-0000-00003E750000}"/>
    <cellStyle name="Normal 7 3 2 2 2 5 4" xfId="24804" xr:uid="{00000000-0005-0000-0000-00003F750000}"/>
    <cellStyle name="Normal 7 3 2 2 2 6" xfId="5874" xr:uid="{00000000-0005-0000-0000-000040750000}"/>
    <cellStyle name="Normal 7 3 2 2 2 6 2" xfId="16696" xr:uid="{00000000-0005-0000-0000-000041750000}"/>
    <cellStyle name="Normal 7 3 2 2 2 6 2 2" xfId="38341" xr:uid="{00000000-0005-0000-0000-000042750000}"/>
    <cellStyle name="Normal 7 3 2 2 2 6 3" xfId="27519" xr:uid="{00000000-0005-0000-0000-000043750000}"/>
    <cellStyle name="Normal 7 3 2 2 2 7" xfId="11285" xr:uid="{00000000-0005-0000-0000-000044750000}"/>
    <cellStyle name="Normal 7 3 2 2 2 7 2" xfId="32930" xr:uid="{00000000-0005-0000-0000-000045750000}"/>
    <cellStyle name="Normal 7 3 2 2 2 8" xfId="22108" xr:uid="{00000000-0005-0000-0000-000046750000}"/>
    <cellStyle name="Normal 7 3 2 2 3" xfId="595" xr:uid="{00000000-0005-0000-0000-000047750000}"/>
    <cellStyle name="Normal 7 3 2 2 3 2" xfId="1044" xr:uid="{00000000-0005-0000-0000-000048750000}"/>
    <cellStyle name="Normal 7 3 2 2 3 2 2" xfId="2393" xr:uid="{00000000-0005-0000-0000-000049750000}"/>
    <cellStyle name="Normal 7 3 2 2 3 2 2 2" xfId="5091" xr:uid="{00000000-0005-0000-0000-00004A750000}"/>
    <cellStyle name="Normal 7 3 2 2 3 2 2 2 2" xfId="10516" xr:uid="{00000000-0005-0000-0000-00004B750000}"/>
    <cellStyle name="Normal 7 3 2 2 3 2 2 2 2 2" xfId="21338" xr:uid="{00000000-0005-0000-0000-00004C750000}"/>
    <cellStyle name="Normal 7 3 2 2 3 2 2 2 2 2 2" xfId="42983" xr:uid="{00000000-0005-0000-0000-00004D750000}"/>
    <cellStyle name="Normal 7 3 2 2 3 2 2 2 2 3" xfId="32161" xr:uid="{00000000-0005-0000-0000-00004E750000}"/>
    <cellStyle name="Normal 7 3 2 2 3 2 2 2 3" xfId="15927" xr:uid="{00000000-0005-0000-0000-00004F750000}"/>
    <cellStyle name="Normal 7 3 2 2 3 2 2 2 3 2" xfId="37572" xr:uid="{00000000-0005-0000-0000-000050750000}"/>
    <cellStyle name="Normal 7 3 2 2 3 2 2 2 4" xfId="26750" xr:uid="{00000000-0005-0000-0000-000051750000}"/>
    <cellStyle name="Normal 7 3 2 2 3 2 2 3" xfId="7820" xr:uid="{00000000-0005-0000-0000-000052750000}"/>
    <cellStyle name="Normal 7 3 2 2 3 2 2 3 2" xfId="18642" xr:uid="{00000000-0005-0000-0000-000053750000}"/>
    <cellStyle name="Normal 7 3 2 2 3 2 2 3 2 2" xfId="40287" xr:uid="{00000000-0005-0000-0000-000054750000}"/>
    <cellStyle name="Normal 7 3 2 2 3 2 2 3 3" xfId="29465" xr:uid="{00000000-0005-0000-0000-000055750000}"/>
    <cellStyle name="Normal 7 3 2 2 3 2 2 4" xfId="13231" xr:uid="{00000000-0005-0000-0000-000056750000}"/>
    <cellStyle name="Normal 7 3 2 2 3 2 2 4 2" xfId="34876" xr:uid="{00000000-0005-0000-0000-000057750000}"/>
    <cellStyle name="Normal 7 3 2 2 3 2 2 5" xfId="24054" xr:uid="{00000000-0005-0000-0000-000058750000}"/>
    <cellStyle name="Normal 7 3 2 2 3 2 3" xfId="3744" xr:uid="{00000000-0005-0000-0000-000059750000}"/>
    <cellStyle name="Normal 7 3 2 2 3 2 3 2" xfId="9169" xr:uid="{00000000-0005-0000-0000-00005A750000}"/>
    <cellStyle name="Normal 7 3 2 2 3 2 3 2 2" xfId="19991" xr:uid="{00000000-0005-0000-0000-00005B750000}"/>
    <cellStyle name="Normal 7 3 2 2 3 2 3 2 2 2" xfId="41636" xr:uid="{00000000-0005-0000-0000-00005C750000}"/>
    <cellStyle name="Normal 7 3 2 2 3 2 3 2 3" xfId="30814" xr:uid="{00000000-0005-0000-0000-00005D750000}"/>
    <cellStyle name="Normal 7 3 2 2 3 2 3 3" xfId="14580" xr:uid="{00000000-0005-0000-0000-00005E750000}"/>
    <cellStyle name="Normal 7 3 2 2 3 2 3 3 2" xfId="36225" xr:uid="{00000000-0005-0000-0000-00005F750000}"/>
    <cellStyle name="Normal 7 3 2 2 3 2 3 4" xfId="25403" xr:uid="{00000000-0005-0000-0000-000060750000}"/>
    <cellStyle name="Normal 7 3 2 2 3 2 4" xfId="6473" xr:uid="{00000000-0005-0000-0000-000061750000}"/>
    <cellStyle name="Normal 7 3 2 2 3 2 4 2" xfId="17295" xr:uid="{00000000-0005-0000-0000-000062750000}"/>
    <cellStyle name="Normal 7 3 2 2 3 2 4 2 2" xfId="38940" xr:uid="{00000000-0005-0000-0000-000063750000}"/>
    <cellStyle name="Normal 7 3 2 2 3 2 4 3" xfId="28118" xr:uid="{00000000-0005-0000-0000-000064750000}"/>
    <cellStyle name="Normal 7 3 2 2 3 2 5" xfId="11884" xr:uid="{00000000-0005-0000-0000-000065750000}"/>
    <cellStyle name="Normal 7 3 2 2 3 2 5 2" xfId="33529" xr:uid="{00000000-0005-0000-0000-000066750000}"/>
    <cellStyle name="Normal 7 3 2 2 3 2 6" xfId="22707" xr:uid="{00000000-0005-0000-0000-000067750000}"/>
    <cellStyle name="Normal 7 3 2 2 3 3" xfId="1493" xr:uid="{00000000-0005-0000-0000-000068750000}"/>
    <cellStyle name="Normal 7 3 2 2 3 3 2" xfId="2842" xr:uid="{00000000-0005-0000-0000-000069750000}"/>
    <cellStyle name="Normal 7 3 2 2 3 3 2 2" xfId="5540" xr:uid="{00000000-0005-0000-0000-00006A750000}"/>
    <cellStyle name="Normal 7 3 2 2 3 3 2 2 2" xfId="10965" xr:uid="{00000000-0005-0000-0000-00006B750000}"/>
    <cellStyle name="Normal 7 3 2 2 3 3 2 2 2 2" xfId="21787" xr:uid="{00000000-0005-0000-0000-00006C750000}"/>
    <cellStyle name="Normal 7 3 2 2 3 3 2 2 2 2 2" xfId="43432" xr:uid="{00000000-0005-0000-0000-00006D750000}"/>
    <cellStyle name="Normal 7 3 2 2 3 3 2 2 2 3" xfId="32610" xr:uid="{00000000-0005-0000-0000-00006E750000}"/>
    <cellStyle name="Normal 7 3 2 2 3 3 2 2 3" xfId="16376" xr:uid="{00000000-0005-0000-0000-00006F750000}"/>
    <cellStyle name="Normal 7 3 2 2 3 3 2 2 3 2" xfId="38021" xr:uid="{00000000-0005-0000-0000-000070750000}"/>
    <cellStyle name="Normal 7 3 2 2 3 3 2 2 4" xfId="27199" xr:uid="{00000000-0005-0000-0000-000071750000}"/>
    <cellStyle name="Normal 7 3 2 2 3 3 2 3" xfId="8269" xr:uid="{00000000-0005-0000-0000-000072750000}"/>
    <cellStyle name="Normal 7 3 2 2 3 3 2 3 2" xfId="19091" xr:uid="{00000000-0005-0000-0000-000073750000}"/>
    <cellStyle name="Normal 7 3 2 2 3 3 2 3 2 2" xfId="40736" xr:uid="{00000000-0005-0000-0000-000074750000}"/>
    <cellStyle name="Normal 7 3 2 2 3 3 2 3 3" xfId="29914" xr:uid="{00000000-0005-0000-0000-000075750000}"/>
    <cellStyle name="Normal 7 3 2 2 3 3 2 4" xfId="13680" xr:uid="{00000000-0005-0000-0000-000076750000}"/>
    <cellStyle name="Normal 7 3 2 2 3 3 2 4 2" xfId="35325" xr:uid="{00000000-0005-0000-0000-000077750000}"/>
    <cellStyle name="Normal 7 3 2 2 3 3 2 5" xfId="24503" xr:uid="{00000000-0005-0000-0000-000078750000}"/>
    <cellStyle name="Normal 7 3 2 2 3 3 3" xfId="4193" xr:uid="{00000000-0005-0000-0000-000079750000}"/>
    <cellStyle name="Normal 7 3 2 2 3 3 3 2" xfId="9618" xr:uid="{00000000-0005-0000-0000-00007A750000}"/>
    <cellStyle name="Normal 7 3 2 2 3 3 3 2 2" xfId="20440" xr:uid="{00000000-0005-0000-0000-00007B750000}"/>
    <cellStyle name="Normal 7 3 2 2 3 3 3 2 2 2" xfId="42085" xr:uid="{00000000-0005-0000-0000-00007C750000}"/>
    <cellStyle name="Normal 7 3 2 2 3 3 3 2 3" xfId="31263" xr:uid="{00000000-0005-0000-0000-00007D750000}"/>
    <cellStyle name="Normal 7 3 2 2 3 3 3 3" xfId="15029" xr:uid="{00000000-0005-0000-0000-00007E750000}"/>
    <cellStyle name="Normal 7 3 2 2 3 3 3 3 2" xfId="36674" xr:uid="{00000000-0005-0000-0000-00007F750000}"/>
    <cellStyle name="Normal 7 3 2 2 3 3 3 4" xfId="25852" xr:uid="{00000000-0005-0000-0000-000080750000}"/>
    <cellStyle name="Normal 7 3 2 2 3 3 4" xfId="6922" xr:uid="{00000000-0005-0000-0000-000081750000}"/>
    <cellStyle name="Normal 7 3 2 2 3 3 4 2" xfId="17744" xr:uid="{00000000-0005-0000-0000-000082750000}"/>
    <cellStyle name="Normal 7 3 2 2 3 3 4 2 2" xfId="39389" xr:uid="{00000000-0005-0000-0000-000083750000}"/>
    <cellStyle name="Normal 7 3 2 2 3 3 4 3" xfId="28567" xr:uid="{00000000-0005-0000-0000-000084750000}"/>
    <cellStyle name="Normal 7 3 2 2 3 3 5" xfId="12333" xr:uid="{00000000-0005-0000-0000-000085750000}"/>
    <cellStyle name="Normal 7 3 2 2 3 3 5 2" xfId="33978" xr:uid="{00000000-0005-0000-0000-000086750000}"/>
    <cellStyle name="Normal 7 3 2 2 3 3 6" xfId="23156" xr:uid="{00000000-0005-0000-0000-000087750000}"/>
    <cellStyle name="Normal 7 3 2 2 3 4" xfId="1944" xr:uid="{00000000-0005-0000-0000-000088750000}"/>
    <cellStyle name="Normal 7 3 2 2 3 4 2" xfId="4642" xr:uid="{00000000-0005-0000-0000-000089750000}"/>
    <cellStyle name="Normal 7 3 2 2 3 4 2 2" xfId="10067" xr:uid="{00000000-0005-0000-0000-00008A750000}"/>
    <cellStyle name="Normal 7 3 2 2 3 4 2 2 2" xfId="20889" xr:uid="{00000000-0005-0000-0000-00008B750000}"/>
    <cellStyle name="Normal 7 3 2 2 3 4 2 2 2 2" xfId="42534" xr:uid="{00000000-0005-0000-0000-00008C750000}"/>
    <cellStyle name="Normal 7 3 2 2 3 4 2 2 3" xfId="31712" xr:uid="{00000000-0005-0000-0000-00008D750000}"/>
    <cellStyle name="Normal 7 3 2 2 3 4 2 3" xfId="15478" xr:uid="{00000000-0005-0000-0000-00008E750000}"/>
    <cellStyle name="Normal 7 3 2 2 3 4 2 3 2" xfId="37123" xr:uid="{00000000-0005-0000-0000-00008F750000}"/>
    <cellStyle name="Normal 7 3 2 2 3 4 2 4" xfId="26301" xr:uid="{00000000-0005-0000-0000-000090750000}"/>
    <cellStyle name="Normal 7 3 2 2 3 4 3" xfId="7371" xr:uid="{00000000-0005-0000-0000-000091750000}"/>
    <cellStyle name="Normal 7 3 2 2 3 4 3 2" xfId="18193" xr:uid="{00000000-0005-0000-0000-000092750000}"/>
    <cellStyle name="Normal 7 3 2 2 3 4 3 2 2" xfId="39838" xr:uid="{00000000-0005-0000-0000-000093750000}"/>
    <cellStyle name="Normal 7 3 2 2 3 4 3 3" xfId="29016" xr:uid="{00000000-0005-0000-0000-000094750000}"/>
    <cellStyle name="Normal 7 3 2 2 3 4 4" xfId="12782" xr:uid="{00000000-0005-0000-0000-000095750000}"/>
    <cellStyle name="Normal 7 3 2 2 3 4 4 2" xfId="34427" xr:uid="{00000000-0005-0000-0000-000096750000}"/>
    <cellStyle name="Normal 7 3 2 2 3 4 5" xfId="23605" xr:uid="{00000000-0005-0000-0000-000097750000}"/>
    <cellStyle name="Normal 7 3 2 2 3 5" xfId="3295" xr:uid="{00000000-0005-0000-0000-000098750000}"/>
    <cellStyle name="Normal 7 3 2 2 3 5 2" xfId="8720" xr:uid="{00000000-0005-0000-0000-000099750000}"/>
    <cellStyle name="Normal 7 3 2 2 3 5 2 2" xfId="19542" xr:uid="{00000000-0005-0000-0000-00009A750000}"/>
    <cellStyle name="Normal 7 3 2 2 3 5 2 2 2" xfId="41187" xr:uid="{00000000-0005-0000-0000-00009B750000}"/>
    <cellStyle name="Normal 7 3 2 2 3 5 2 3" xfId="30365" xr:uid="{00000000-0005-0000-0000-00009C750000}"/>
    <cellStyle name="Normal 7 3 2 2 3 5 3" xfId="14131" xr:uid="{00000000-0005-0000-0000-00009D750000}"/>
    <cellStyle name="Normal 7 3 2 2 3 5 3 2" xfId="35776" xr:uid="{00000000-0005-0000-0000-00009E750000}"/>
    <cellStyle name="Normal 7 3 2 2 3 5 4" xfId="24954" xr:uid="{00000000-0005-0000-0000-00009F750000}"/>
    <cellStyle name="Normal 7 3 2 2 3 6" xfId="6024" xr:uid="{00000000-0005-0000-0000-0000A0750000}"/>
    <cellStyle name="Normal 7 3 2 2 3 6 2" xfId="16846" xr:uid="{00000000-0005-0000-0000-0000A1750000}"/>
    <cellStyle name="Normal 7 3 2 2 3 6 2 2" xfId="38491" xr:uid="{00000000-0005-0000-0000-0000A2750000}"/>
    <cellStyle name="Normal 7 3 2 2 3 6 3" xfId="27669" xr:uid="{00000000-0005-0000-0000-0000A3750000}"/>
    <cellStyle name="Normal 7 3 2 2 3 7" xfId="11435" xr:uid="{00000000-0005-0000-0000-0000A4750000}"/>
    <cellStyle name="Normal 7 3 2 2 3 7 2" xfId="33080" xr:uid="{00000000-0005-0000-0000-0000A5750000}"/>
    <cellStyle name="Normal 7 3 2 2 3 8" xfId="22258" xr:uid="{00000000-0005-0000-0000-0000A6750000}"/>
    <cellStyle name="Normal 7 3 2 2 4" xfId="745" xr:uid="{00000000-0005-0000-0000-0000A7750000}"/>
    <cellStyle name="Normal 7 3 2 2 4 2" xfId="2094" xr:uid="{00000000-0005-0000-0000-0000A8750000}"/>
    <cellStyle name="Normal 7 3 2 2 4 2 2" xfId="4792" xr:uid="{00000000-0005-0000-0000-0000A9750000}"/>
    <cellStyle name="Normal 7 3 2 2 4 2 2 2" xfId="10217" xr:uid="{00000000-0005-0000-0000-0000AA750000}"/>
    <cellStyle name="Normal 7 3 2 2 4 2 2 2 2" xfId="21039" xr:uid="{00000000-0005-0000-0000-0000AB750000}"/>
    <cellStyle name="Normal 7 3 2 2 4 2 2 2 2 2" xfId="42684" xr:uid="{00000000-0005-0000-0000-0000AC750000}"/>
    <cellStyle name="Normal 7 3 2 2 4 2 2 2 3" xfId="31862" xr:uid="{00000000-0005-0000-0000-0000AD750000}"/>
    <cellStyle name="Normal 7 3 2 2 4 2 2 3" xfId="15628" xr:uid="{00000000-0005-0000-0000-0000AE750000}"/>
    <cellStyle name="Normal 7 3 2 2 4 2 2 3 2" xfId="37273" xr:uid="{00000000-0005-0000-0000-0000AF750000}"/>
    <cellStyle name="Normal 7 3 2 2 4 2 2 4" xfId="26451" xr:uid="{00000000-0005-0000-0000-0000B0750000}"/>
    <cellStyle name="Normal 7 3 2 2 4 2 3" xfId="7521" xr:uid="{00000000-0005-0000-0000-0000B1750000}"/>
    <cellStyle name="Normal 7 3 2 2 4 2 3 2" xfId="18343" xr:uid="{00000000-0005-0000-0000-0000B2750000}"/>
    <cellStyle name="Normal 7 3 2 2 4 2 3 2 2" xfId="39988" xr:uid="{00000000-0005-0000-0000-0000B3750000}"/>
    <cellStyle name="Normal 7 3 2 2 4 2 3 3" xfId="29166" xr:uid="{00000000-0005-0000-0000-0000B4750000}"/>
    <cellStyle name="Normal 7 3 2 2 4 2 4" xfId="12932" xr:uid="{00000000-0005-0000-0000-0000B5750000}"/>
    <cellStyle name="Normal 7 3 2 2 4 2 4 2" xfId="34577" xr:uid="{00000000-0005-0000-0000-0000B6750000}"/>
    <cellStyle name="Normal 7 3 2 2 4 2 5" xfId="23755" xr:uid="{00000000-0005-0000-0000-0000B7750000}"/>
    <cellStyle name="Normal 7 3 2 2 4 3" xfId="3445" xr:uid="{00000000-0005-0000-0000-0000B8750000}"/>
    <cellStyle name="Normal 7 3 2 2 4 3 2" xfId="8870" xr:uid="{00000000-0005-0000-0000-0000B9750000}"/>
    <cellStyle name="Normal 7 3 2 2 4 3 2 2" xfId="19692" xr:uid="{00000000-0005-0000-0000-0000BA750000}"/>
    <cellStyle name="Normal 7 3 2 2 4 3 2 2 2" xfId="41337" xr:uid="{00000000-0005-0000-0000-0000BB750000}"/>
    <cellStyle name="Normal 7 3 2 2 4 3 2 3" xfId="30515" xr:uid="{00000000-0005-0000-0000-0000BC750000}"/>
    <cellStyle name="Normal 7 3 2 2 4 3 3" xfId="14281" xr:uid="{00000000-0005-0000-0000-0000BD750000}"/>
    <cellStyle name="Normal 7 3 2 2 4 3 3 2" xfId="35926" xr:uid="{00000000-0005-0000-0000-0000BE750000}"/>
    <cellStyle name="Normal 7 3 2 2 4 3 4" xfId="25104" xr:uid="{00000000-0005-0000-0000-0000BF750000}"/>
    <cellStyle name="Normal 7 3 2 2 4 4" xfId="6174" xr:uid="{00000000-0005-0000-0000-0000C0750000}"/>
    <cellStyle name="Normal 7 3 2 2 4 4 2" xfId="16996" xr:uid="{00000000-0005-0000-0000-0000C1750000}"/>
    <cellStyle name="Normal 7 3 2 2 4 4 2 2" xfId="38641" xr:uid="{00000000-0005-0000-0000-0000C2750000}"/>
    <cellStyle name="Normal 7 3 2 2 4 4 3" xfId="27819" xr:uid="{00000000-0005-0000-0000-0000C3750000}"/>
    <cellStyle name="Normal 7 3 2 2 4 5" xfId="11585" xr:uid="{00000000-0005-0000-0000-0000C4750000}"/>
    <cellStyle name="Normal 7 3 2 2 4 5 2" xfId="33230" xr:uid="{00000000-0005-0000-0000-0000C5750000}"/>
    <cellStyle name="Normal 7 3 2 2 4 6" xfId="22408" xr:uid="{00000000-0005-0000-0000-0000C6750000}"/>
    <cellStyle name="Normal 7 3 2 2 5" xfId="1194" xr:uid="{00000000-0005-0000-0000-0000C7750000}"/>
    <cellStyle name="Normal 7 3 2 2 5 2" xfId="2543" xr:uid="{00000000-0005-0000-0000-0000C8750000}"/>
    <cellStyle name="Normal 7 3 2 2 5 2 2" xfId="5241" xr:uid="{00000000-0005-0000-0000-0000C9750000}"/>
    <cellStyle name="Normal 7 3 2 2 5 2 2 2" xfId="10666" xr:uid="{00000000-0005-0000-0000-0000CA750000}"/>
    <cellStyle name="Normal 7 3 2 2 5 2 2 2 2" xfId="21488" xr:uid="{00000000-0005-0000-0000-0000CB750000}"/>
    <cellStyle name="Normal 7 3 2 2 5 2 2 2 2 2" xfId="43133" xr:uid="{00000000-0005-0000-0000-0000CC750000}"/>
    <cellStyle name="Normal 7 3 2 2 5 2 2 2 3" xfId="32311" xr:uid="{00000000-0005-0000-0000-0000CD750000}"/>
    <cellStyle name="Normal 7 3 2 2 5 2 2 3" xfId="16077" xr:uid="{00000000-0005-0000-0000-0000CE750000}"/>
    <cellStyle name="Normal 7 3 2 2 5 2 2 3 2" xfId="37722" xr:uid="{00000000-0005-0000-0000-0000CF750000}"/>
    <cellStyle name="Normal 7 3 2 2 5 2 2 4" xfId="26900" xr:uid="{00000000-0005-0000-0000-0000D0750000}"/>
    <cellStyle name="Normal 7 3 2 2 5 2 3" xfId="7970" xr:uid="{00000000-0005-0000-0000-0000D1750000}"/>
    <cellStyle name="Normal 7 3 2 2 5 2 3 2" xfId="18792" xr:uid="{00000000-0005-0000-0000-0000D2750000}"/>
    <cellStyle name="Normal 7 3 2 2 5 2 3 2 2" xfId="40437" xr:uid="{00000000-0005-0000-0000-0000D3750000}"/>
    <cellStyle name="Normal 7 3 2 2 5 2 3 3" xfId="29615" xr:uid="{00000000-0005-0000-0000-0000D4750000}"/>
    <cellStyle name="Normal 7 3 2 2 5 2 4" xfId="13381" xr:uid="{00000000-0005-0000-0000-0000D5750000}"/>
    <cellStyle name="Normal 7 3 2 2 5 2 4 2" xfId="35026" xr:uid="{00000000-0005-0000-0000-0000D6750000}"/>
    <cellStyle name="Normal 7 3 2 2 5 2 5" xfId="24204" xr:uid="{00000000-0005-0000-0000-0000D7750000}"/>
    <cellStyle name="Normal 7 3 2 2 5 3" xfId="3894" xr:uid="{00000000-0005-0000-0000-0000D8750000}"/>
    <cellStyle name="Normal 7 3 2 2 5 3 2" xfId="9319" xr:uid="{00000000-0005-0000-0000-0000D9750000}"/>
    <cellStyle name="Normal 7 3 2 2 5 3 2 2" xfId="20141" xr:uid="{00000000-0005-0000-0000-0000DA750000}"/>
    <cellStyle name="Normal 7 3 2 2 5 3 2 2 2" xfId="41786" xr:uid="{00000000-0005-0000-0000-0000DB750000}"/>
    <cellStyle name="Normal 7 3 2 2 5 3 2 3" xfId="30964" xr:uid="{00000000-0005-0000-0000-0000DC750000}"/>
    <cellStyle name="Normal 7 3 2 2 5 3 3" xfId="14730" xr:uid="{00000000-0005-0000-0000-0000DD750000}"/>
    <cellStyle name="Normal 7 3 2 2 5 3 3 2" xfId="36375" xr:uid="{00000000-0005-0000-0000-0000DE750000}"/>
    <cellStyle name="Normal 7 3 2 2 5 3 4" xfId="25553" xr:uid="{00000000-0005-0000-0000-0000DF750000}"/>
    <cellStyle name="Normal 7 3 2 2 5 4" xfId="6623" xr:uid="{00000000-0005-0000-0000-0000E0750000}"/>
    <cellStyle name="Normal 7 3 2 2 5 4 2" xfId="17445" xr:uid="{00000000-0005-0000-0000-0000E1750000}"/>
    <cellStyle name="Normal 7 3 2 2 5 4 2 2" xfId="39090" xr:uid="{00000000-0005-0000-0000-0000E2750000}"/>
    <cellStyle name="Normal 7 3 2 2 5 4 3" xfId="28268" xr:uid="{00000000-0005-0000-0000-0000E3750000}"/>
    <cellStyle name="Normal 7 3 2 2 5 5" xfId="12034" xr:uid="{00000000-0005-0000-0000-0000E4750000}"/>
    <cellStyle name="Normal 7 3 2 2 5 5 2" xfId="33679" xr:uid="{00000000-0005-0000-0000-0000E5750000}"/>
    <cellStyle name="Normal 7 3 2 2 5 6" xfId="22857" xr:uid="{00000000-0005-0000-0000-0000E6750000}"/>
    <cellStyle name="Normal 7 3 2 2 6" xfId="1645" xr:uid="{00000000-0005-0000-0000-0000E7750000}"/>
    <cellStyle name="Normal 7 3 2 2 6 2" xfId="4343" xr:uid="{00000000-0005-0000-0000-0000E8750000}"/>
    <cellStyle name="Normal 7 3 2 2 6 2 2" xfId="9768" xr:uid="{00000000-0005-0000-0000-0000E9750000}"/>
    <cellStyle name="Normal 7 3 2 2 6 2 2 2" xfId="20590" xr:uid="{00000000-0005-0000-0000-0000EA750000}"/>
    <cellStyle name="Normal 7 3 2 2 6 2 2 2 2" xfId="42235" xr:uid="{00000000-0005-0000-0000-0000EB750000}"/>
    <cellStyle name="Normal 7 3 2 2 6 2 2 3" xfId="31413" xr:uid="{00000000-0005-0000-0000-0000EC750000}"/>
    <cellStyle name="Normal 7 3 2 2 6 2 3" xfId="15179" xr:uid="{00000000-0005-0000-0000-0000ED750000}"/>
    <cellStyle name="Normal 7 3 2 2 6 2 3 2" xfId="36824" xr:uid="{00000000-0005-0000-0000-0000EE750000}"/>
    <cellStyle name="Normal 7 3 2 2 6 2 4" xfId="26002" xr:uid="{00000000-0005-0000-0000-0000EF750000}"/>
    <cellStyle name="Normal 7 3 2 2 6 3" xfId="7072" xr:uid="{00000000-0005-0000-0000-0000F0750000}"/>
    <cellStyle name="Normal 7 3 2 2 6 3 2" xfId="17894" xr:uid="{00000000-0005-0000-0000-0000F1750000}"/>
    <cellStyle name="Normal 7 3 2 2 6 3 2 2" xfId="39539" xr:uid="{00000000-0005-0000-0000-0000F2750000}"/>
    <cellStyle name="Normal 7 3 2 2 6 3 3" xfId="28717" xr:uid="{00000000-0005-0000-0000-0000F3750000}"/>
    <cellStyle name="Normal 7 3 2 2 6 4" xfId="12483" xr:uid="{00000000-0005-0000-0000-0000F4750000}"/>
    <cellStyle name="Normal 7 3 2 2 6 4 2" xfId="34128" xr:uid="{00000000-0005-0000-0000-0000F5750000}"/>
    <cellStyle name="Normal 7 3 2 2 6 5" xfId="23306" xr:uid="{00000000-0005-0000-0000-0000F6750000}"/>
    <cellStyle name="Normal 7 3 2 2 7" xfId="2996" xr:uid="{00000000-0005-0000-0000-0000F7750000}"/>
    <cellStyle name="Normal 7 3 2 2 7 2" xfId="8421" xr:uid="{00000000-0005-0000-0000-0000F8750000}"/>
    <cellStyle name="Normal 7 3 2 2 7 2 2" xfId="19243" xr:uid="{00000000-0005-0000-0000-0000F9750000}"/>
    <cellStyle name="Normal 7 3 2 2 7 2 2 2" xfId="40888" xr:uid="{00000000-0005-0000-0000-0000FA750000}"/>
    <cellStyle name="Normal 7 3 2 2 7 2 3" xfId="30066" xr:uid="{00000000-0005-0000-0000-0000FB750000}"/>
    <cellStyle name="Normal 7 3 2 2 7 3" xfId="13832" xr:uid="{00000000-0005-0000-0000-0000FC750000}"/>
    <cellStyle name="Normal 7 3 2 2 7 3 2" xfId="35477" xr:uid="{00000000-0005-0000-0000-0000FD750000}"/>
    <cellStyle name="Normal 7 3 2 2 7 4" xfId="24655" xr:uid="{00000000-0005-0000-0000-0000FE750000}"/>
    <cellStyle name="Normal 7 3 2 2 8" xfId="5725" xr:uid="{00000000-0005-0000-0000-0000FF750000}"/>
    <cellStyle name="Normal 7 3 2 2 8 2" xfId="16547" xr:uid="{00000000-0005-0000-0000-000000760000}"/>
    <cellStyle name="Normal 7 3 2 2 8 2 2" xfId="38192" xr:uid="{00000000-0005-0000-0000-000001760000}"/>
    <cellStyle name="Normal 7 3 2 2 8 3" xfId="27370" xr:uid="{00000000-0005-0000-0000-000002760000}"/>
    <cellStyle name="Normal 7 3 2 2 9" xfId="11136" xr:uid="{00000000-0005-0000-0000-000003760000}"/>
    <cellStyle name="Normal 7 3 2 2 9 2" xfId="32781" xr:uid="{00000000-0005-0000-0000-000004760000}"/>
    <cellStyle name="Normal 7 3 2 3" xfId="444" xr:uid="{00000000-0005-0000-0000-000005760000}"/>
    <cellStyle name="Normal 7 3 2 3 2" xfId="893" xr:uid="{00000000-0005-0000-0000-000006760000}"/>
    <cellStyle name="Normal 7 3 2 3 2 2" xfId="2242" xr:uid="{00000000-0005-0000-0000-000007760000}"/>
    <cellStyle name="Normal 7 3 2 3 2 2 2" xfId="4940" xr:uid="{00000000-0005-0000-0000-000008760000}"/>
    <cellStyle name="Normal 7 3 2 3 2 2 2 2" xfId="10365" xr:uid="{00000000-0005-0000-0000-000009760000}"/>
    <cellStyle name="Normal 7 3 2 3 2 2 2 2 2" xfId="21187" xr:uid="{00000000-0005-0000-0000-00000A760000}"/>
    <cellStyle name="Normal 7 3 2 3 2 2 2 2 2 2" xfId="42832" xr:uid="{00000000-0005-0000-0000-00000B760000}"/>
    <cellStyle name="Normal 7 3 2 3 2 2 2 2 3" xfId="32010" xr:uid="{00000000-0005-0000-0000-00000C760000}"/>
    <cellStyle name="Normal 7 3 2 3 2 2 2 3" xfId="15776" xr:uid="{00000000-0005-0000-0000-00000D760000}"/>
    <cellStyle name="Normal 7 3 2 3 2 2 2 3 2" xfId="37421" xr:uid="{00000000-0005-0000-0000-00000E760000}"/>
    <cellStyle name="Normal 7 3 2 3 2 2 2 4" xfId="26599" xr:uid="{00000000-0005-0000-0000-00000F760000}"/>
    <cellStyle name="Normal 7 3 2 3 2 2 3" xfId="7669" xr:uid="{00000000-0005-0000-0000-000010760000}"/>
    <cellStyle name="Normal 7 3 2 3 2 2 3 2" xfId="18491" xr:uid="{00000000-0005-0000-0000-000011760000}"/>
    <cellStyle name="Normal 7 3 2 3 2 2 3 2 2" xfId="40136" xr:uid="{00000000-0005-0000-0000-000012760000}"/>
    <cellStyle name="Normal 7 3 2 3 2 2 3 3" xfId="29314" xr:uid="{00000000-0005-0000-0000-000013760000}"/>
    <cellStyle name="Normal 7 3 2 3 2 2 4" xfId="13080" xr:uid="{00000000-0005-0000-0000-000014760000}"/>
    <cellStyle name="Normal 7 3 2 3 2 2 4 2" xfId="34725" xr:uid="{00000000-0005-0000-0000-000015760000}"/>
    <cellStyle name="Normal 7 3 2 3 2 2 5" xfId="23903" xr:uid="{00000000-0005-0000-0000-000016760000}"/>
    <cellStyle name="Normal 7 3 2 3 2 3" xfId="3593" xr:uid="{00000000-0005-0000-0000-000017760000}"/>
    <cellStyle name="Normal 7 3 2 3 2 3 2" xfId="9018" xr:uid="{00000000-0005-0000-0000-000018760000}"/>
    <cellStyle name="Normal 7 3 2 3 2 3 2 2" xfId="19840" xr:uid="{00000000-0005-0000-0000-000019760000}"/>
    <cellStyle name="Normal 7 3 2 3 2 3 2 2 2" xfId="41485" xr:uid="{00000000-0005-0000-0000-00001A760000}"/>
    <cellStyle name="Normal 7 3 2 3 2 3 2 3" xfId="30663" xr:uid="{00000000-0005-0000-0000-00001B760000}"/>
    <cellStyle name="Normal 7 3 2 3 2 3 3" xfId="14429" xr:uid="{00000000-0005-0000-0000-00001C760000}"/>
    <cellStyle name="Normal 7 3 2 3 2 3 3 2" xfId="36074" xr:uid="{00000000-0005-0000-0000-00001D760000}"/>
    <cellStyle name="Normal 7 3 2 3 2 3 4" xfId="25252" xr:uid="{00000000-0005-0000-0000-00001E760000}"/>
    <cellStyle name="Normal 7 3 2 3 2 4" xfId="6322" xr:uid="{00000000-0005-0000-0000-00001F760000}"/>
    <cellStyle name="Normal 7 3 2 3 2 4 2" xfId="17144" xr:uid="{00000000-0005-0000-0000-000020760000}"/>
    <cellStyle name="Normal 7 3 2 3 2 4 2 2" xfId="38789" xr:uid="{00000000-0005-0000-0000-000021760000}"/>
    <cellStyle name="Normal 7 3 2 3 2 4 3" xfId="27967" xr:uid="{00000000-0005-0000-0000-000022760000}"/>
    <cellStyle name="Normal 7 3 2 3 2 5" xfId="11733" xr:uid="{00000000-0005-0000-0000-000023760000}"/>
    <cellStyle name="Normal 7 3 2 3 2 5 2" xfId="33378" xr:uid="{00000000-0005-0000-0000-000024760000}"/>
    <cellStyle name="Normal 7 3 2 3 2 6" xfId="22556" xr:uid="{00000000-0005-0000-0000-000025760000}"/>
    <cellStyle name="Normal 7 3 2 3 3" xfId="1342" xr:uid="{00000000-0005-0000-0000-000026760000}"/>
    <cellStyle name="Normal 7 3 2 3 3 2" xfId="2691" xr:uid="{00000000-0005-0000-0000-000027760000}"/>
    <cellStyle name="Normal 7 3 2 3 3 2 2" xfId="5389" xr:uid="{00000000-0005-0000-0000-000028760000}"/>
    <cellStyle name="Normal 7 3 2 3 3 2 2 2" xfId="10814" xr:uid="{00000000-0005-0000-0000-000029760000}"/>
    <cellStyle name="Normal 7 3 2 3 3 2 2 2 2" xfId="21636" xr:uid="{00000000-0005-0000-0000-00002A760000}"/>
    <cellStyle name="Normal 7 3 2 3 3 2 2 2 2 2" xfId="43281" xr:uid="{00000000-0005-0000-0000-00002B760000}"/>
    <cellStyle name="Normal 7 3 2 3 3 2 2 2 3" xfId="32459" xr:uid="{00000000-0005-0000-0000-00002C760000}"/>
    <cellStyle name="Normal 7 3 2 3 3 2 2 3" xfId="16225" xr:uid="{00000000-0005-0000-0000-00002D760000}"/>
    <cellStyle name="Normal 7 3 2 3 3 2 2 3 2" xfId="37870" xr:uid="{00000000-0005-0000-0000-00002E760000}"/>
    <cellStyle name="Normal 7 3 2 3 3 2 2 4" xfId="27048" xr:uid="{00000000-0005-0000-0000-00002F760000}"/>
    <cellStyle name="Normal 7 3 2 3 3 2 3" xfId="8118" xr:uid="{00000000-0005-0000-0000-000030760000}"/>
    <cellStyle name="Normal 7 3 2 3 3 2 3 2" xfId="18940" xr:uid="{00000000-0005-0000-0000-000031760000}"/>
    <cellStyle name="Normal 7 3 2 3 3 2 3 2 2" xfId="40585" xr:uid="{00000000-0005-0000-0000-000032760000}"/>
    <cellStyle name="Normal 7 3 2 3 3 2 3 3" xfId="29763" xr:uid="{00000000-0005-0000-0000-000033760000}"/>
    <cellStyle name="Normal 7 3 2 3 3 2 4" xfId="13529" xr:uid="{00000000-0005-0000-0000-000034760000}"/>
    <cellStyle name="Normal 7 3 2 3 3 2 4 2" xfId="35174" xr:uid="{00000000-0005-0000-0000-000035760000}"/>
    <cellStyle name="Normal 7 3 2 3 3 2 5" xfId="24352" xr:uid="{00000000-0005-0000-0000-000036760000}"/>
    <cellStyle name="Normal 7 3 2 3 3 3" xfId="4042" xr:uid="{00000000-0005-0000-0000-000037760000}"/>
    <cellStyle name="Normal 7 3 2 3 3 3 2" xfId="9467" xr:uid="{00000000-0005-0000-0000-000038760000}"/>
    <cellStyle name="Normal 7 3 2 3 3 3 2 2" xfId="20289" xr:uid="{00000000-0005-0000-0000-000039760000}"/>
    <cellStyle name="Normal 7 3 2 3 3 3 2 2 2" xfId="41934" xr:uid="{00000000-0005-0000-0000-00003A760000}"/>
    <cellStyle name="Normal 7 3 2 3 3 3 2 3" xfId="31112" xr:uid="{00000000-0005-0000-0000-00003B760000}"/>
    <cellStyle name="Normal 7 3 2 3 3 3 3" xfId="14878" xr:uid="{00000000-0005-0000-0000-00003C760000}"/>
    <cellStyle name="Normal 7 3 2 3 3 3 3 2" xfId="36523" xr:uid="{00000000-0005-0000-0000-00003D760000}"/>
    <cellStyle name="Normal 7 3 2 3 3 3 4" xfId="25701" xr:uid="{00000000-0005-0000-0000-00003E760000}"/>
    <cellStyle name="Normal 7 3 2 3 3 4" xfId="6771" xr:uid="{00000000-0005-0000-0000-00003F760000}"/>
    <cellStyle name="Normal 7 3 2 3 3 4 2" xfId="17593" xr:uid="{00000000-0005-0000-0000-000040760000}"/>
    <cellStyle name="Normal 7 3 2 3 3 4 2 2" xfId="39238" xr:uid="{00000000-0005-0000-0000-000041760000}"/>
    <cellStyle name="Normal 7 3 2 3 3 4 3" xfId="28416" xr:uid="{00000000-0005-0000-0000-000042760000}"/>
    <cellStyle name="Normal 7 3 2 3 3 5" xfId="12182" xr:uid="{00000000-0005-0000-0000-000043760000}"/>
    <cellStyle name="Normal 7 3 2 3 3 5 2" xfId="33827" xr:uid="{00000000-0005-0000-0000-000044760000}"/>
    <cellStyle name="Normal 7 3 2 3 3 6" xfId="23005" xr:uid="{00000000-0005-0000-0000-000045760000}"/>
    <cellStyle name="Normal 7 3 2 3 4" xfId="1793" xr:uid="{00000000-0005-0000-0000-000046760000}"/>
    <cellStyle name="Normal 7 3 2 3 4 2" xfId="4491" xr:uid="{00000000-0005-0000-0000-000047760000}"/>
    <cellStyle name="Normal 7 3 2 3 4 2 2" xfId="9916" xr:uid="{00000000-0005-0000-0000-000048760000}"/>
    <cellStyle name="Normal 7 3 2 3 4 2 2 2" xfId="20738" xr:uid="{00000000-0005-0000-0000-000049760000}"/>
    <cellStyle name="Normal 7 3 2 3 4 2 2 2 2" xfId="42383" xr:uid="{00000000-0005-0000-0000-00004A760000}"/>
    <cellStyle name="Normal 7 3 2 3 4 2 2 3" xfId="31561" xr:uid="{00000000-0005-0000-0000-00004B760000}"/>
    <cellStyle name="Normal 7 3 2 3 4 2 3" xfId="15327" xr:uid="{00000000-0005-0000-0000-00004C760000}"/>
    <cellStyle name="Normal 7 3 2 3 4 2 3 2" xfId="36972" xr:uid="{00000000-0005-0000-0000-00004D760000}"/>
    <cellStyle name="Normal 7 3 2 3 4 2 4" xfId="26150" xr:uid="{00000000-0005-0000-0000-00004E760000}"/>
    <cellStyle name="Normal 7 3 2 3 4 3" xfId="7220" xr:uid="{00000000-0005-0000-0000-00004F760000}"/>
    <cellStyle name="Normal 7 3 2 3 4 3 2" xfId="18042" xr:uid="{00000000-0005-0000-0000-000050760000}"/>
    <cellStyle name="Normal 7 3 2 3 4 3 2 2" xfId="39687" xr:uid="{00000000-0005-0000-0000-000051760000}"/>
    <cellStyle name="Normal 7 3 2 3 4 3 3" xfId="28865" xr:uid="{00000000-0005-0000-0000-000052760000}"/>
    <cellStyle name="Normal 7 3 2 3 4 4" xfId="12631" xr:uid="{00000000-0005-0000-0000-000053760000}"/>
    <cellStyle name="Normal 7 3 2 3 4 4 2" xfId="34276" xr:uid="{00000000-0005-0000-0000-000054760000}"/>
    <cellStyle name="Normal 7 3 2 3 4 5" xfId="23454" xr:uid="{00000000-0005-0000-0000-000055760000}"/>
    <cellStyle name="Normal 7 3 2 3 5" xfId="3144" xr:uid="{00000000-0005-0000-0000-000056760000}"/>
    <cellStyle name="Normal 7 3 2 3 5 2" xfId="8569" xr:uid="{00000000-0005-0000-0000-000057760000}"/>
    <cellStyle name="Normal 7 3 2 3 5 2 2" xfId="19391" xr:uid="{00000000-0005-0000-0000-000058760000}"/>
    <cellStyle name="Normal 7 3 2 3 5 2 2 2" xfId="41036" xr:uid="{00000000-0005-0000-0000-000059760000}"/>
    <cellStyle name="Normal 7 3 2 3 5 2 3" xfId="30214" xr:uid="{00000000-0005-0000-0000-00005A760000}"/>
    <cellStyle name="Normal 7 3 2 3 5 3" xfId="13980" xr:uid="{00000000-0005-0000-0000-00005B760000}"/>
    <cellStyle name="Normal 7 3 2 3 5 3 2" xfId="35625" xr:uid="{00000000-0005-0000-0000-00005C760000}"/>
    <cellStyle name="Normal 7 3 2 3 5 4" xfId="24803" xr:uid="{00000000-0005-0000-0000-00005D760000}"/>
    <cellStyle name="Normal 7 3 2 3 6" xfId="5873" xr:uid="{00000000-0005-0000-0000-00005E760000}"/>
    <cellStyle name="Normal 7 3 2 3 6 2" xfId="16695" xr:uid="{00000000-0005-0000-0000-00005F760000}"/>
    <cellStyle name="Normal 7 3 2 3 6 2 2" xfId="38340" xr:uid="{00000000-0005-0000-0000-000060760000}"/>
    <cellStyle name="Normal 7 3 2 3 6 3" xfId="27518" xr:uid="{00000000-0005-0000-0000-000061760000}"/>
    <cellStyle name="Normal 7 3 2 3 7" xfId="11284" xr:uid="{00000000-0005-0000-0000-000062760000}"/>
    <cellStyle name="Normal 7 3 2 3 7 2" xfId="32929" xr:uid="{00000000-0005-0000-0000-000063760000}"/>
    <cellStyle name="Normal 7 3 2 3 8" xfId="22107" xr:uid="{00000000-0005-0000-0000-000064760000}"/>
    <cellStyle name="Normal 7 3 2 4" xfId="594" xr:uid="{00000000-0005-0000-0000-000065760000}"/>
    <cellStyle name="Normal 7 3 2 4 2" xfId="1043" xr:uid="{00000000-0005-0000-0000-000066760000}"/>
    <cellStyle name="Normal 7 3 2 4 2 2" xfId="2392" xr:uid="{00000000-0005-0000-0000-000067760000}"/>
    <cellStyle name="Normal 7 3 2 4 2 2 2" xfId="5090" xr:uid="{00000000-0005-0000-0000-000068760000}"/>
    <cellStyle name="Normal 7 3 2 4 2 2 2 2" xfId="10515" xr:uid="{00000000-0005-0000-0000-000069760000}"/>
    <cellStyle name="Normal 7 3 2 4 2 2 2 2 2" xfId="21337" xr:uid="{00000000-0005-0000-0000-00006A760000}"/>
    <cellStyle name="Normal 7 3 2 4 2 2 2 2 2 2" xfId="42982" xr:uid="{00000000-0005-0000-0000-00006B760000}"/>
    <cellStyle name="Normal 7 3 2 4 2 2 2 2 3" xfId="32160" xr:uid="{00000000-0005-0000-0000-00006C760000}"/>
    <cellStyle name="Normal 7 3 2 4 2 2 2 3" xfId="15926" xr:uid="{00000000-0005-0000-0000-00006D760000}"/>
    <cellStyle name="Normal 7 3 2 4 2 2 2 3 2" xfId="37571" xr:uid="{00000000-0005-0000-0000-00006E760000}"/>
    <cellStyle name="Normal 7 3 2 4 2 2 2 4" xfId="26749" xr:uid="{00000000-0005-0000-0000-00006F760000}"/>
    <cellStyle name="Normal 7 3 2 4 2 2 3" xfId="7819" xr:uid="{00000000-0005-0000-0000-000070760000}"/>
    <cellStyle name="Normal 7 3 2 4 2 2 3 2" xfId="18641" xr:uid="{00000000-0005-0000-0000-000071760000}"/>
    <cellStyle name="Normal 7 3 2 4 2 2 3 2 2" xfId="40286" xr:uid="{00000000-0005-0000-0000-000072760000}"/>
    <cellStyle name="Normal 7 3 2 4 2 2 3 3" xfId="29464" xr:uid="{00000000-0005-0000-0000-000073760000}"/>
    <cellStyle name="Normal 7 3 2 4 2 2 4" xfId="13230" xr:uid="{00000000-0005-0000-0000-000074760000}"/>
    <cellStyle name="Normal 7 3 2 4 2 2 4 2" xfId="34875" xr:uid="{00000000-0005-0000-0000-000075760000}"/>
    <cellStyle name="Normal 7 3 2 4 2 2 5" xfId="24053" xr:uid="{00000000-0005-0000-0000-000076760000}"/>
    <cellStyle name="Normal 7 3 2 4 2 3" xfId="3743" xr:uid="{00000000-0005-0000-0000-000077760000}"/>
    <cellStyle name="Normal 7 3 2 4 2 3 2" xfId="9168" xr:uid="{00000000-0005-0000-0000-000078760000}"/>
    <cellStyle name="Normal 7 3 2 4 2 3 2 2" xfId="19990" xr:uid="{00000000-0005-0000-0000-000079760000}"/>
    <cellStyle name="Normal 7 3 2 4 2 3 2 2 2" xfId="41635" xr:uid="{00000000-0005-0000-0000-00007A760000}"/>
    <cellStyle name="Normal 7 3 2 4 2 3 2 3" xfId="30813" xr:uid="{00000000-0005-0000-0000-00007B760000}"/>
    <cellStyle name="Normal 7 3 2 4 2 3 3" xfId="14579" xr:uid="{00000000-0005-0000-0000-00007C760000}"/>
    <cellStyle name="Normal 7 3 2 4 2 3 3 2" xfId="36224" xr:uid="{00000000-0005-0000-0000-00007D760000}"/>
    <cellStyle name="Normal 7 3 2 4 2 3 4" xfId="25402" xr:uid="{00000000-0005-0000-0000-00007E760000}"/>
    <cellStyle name="Normal 7 3 2 4 2 4" xfId="6472" xr:uid="{00000000-0005-0000-0000-00007F760000}"/>
    <cellStyle name="Normal 7 3 2 4 2 4 2" xfId="17294" xr:uid="{00000000-0005-0000-0000-000080760000}"/>
    <cellStyle name="Normal 7 3 2 4 2 4 2 2" xfId="38939" xr:uid="{00000000-0005-0000-0000-000081760000}"/>
    <cellStyle name="Normal 7 3 2 4 2 4 3" xfId="28117" xr:uid="{00000000-0005-0000-0000-000082760000}"/>
    <cellStyle name="Normal 7 3 2 4 2 5" xfId="11883" xr:uid="{00000000-0005-0000-0000-000083760000}"/>
    <cellStyle name="Normal 7 3 2 4 2 5 2" xfId="33528" xr:uid="{00000000-0005-0000-0000-000084760000}"/>
    <cellStyle name="Normal 7 3 2 4 2 6" xfId="22706" xr:uid="{00000000-0005-0000-0000-000085760000}"/>
    <cellStyle name="Normal 7 3 2 4 3" xfId="1492" xr:uid="{00000000-0005-0000-0000-000086760000}"/>
    <cellStyle name="Normal 7 3 2 4 3 2" xfId="2841" xr:uid="{00000000-0005-0000-0000-000087760000}"/>
    <cellStyle name="Normal 7 3 2 4 3 2 2" xfId="5539" xr:uid="{00000000-0005-0000-0000-000088760000}"/>
    <cellStyle name="Normal 7 3 2 4 3 2 2 2" xfId="10964" xr:uid="{00000000-0005-0000-0000-000089760000}"/>
    <cellStyle name="Normal 7 3 2 4 3 2 2 2 2" xfId="21786" xr:uid="{00000000-0005-0000-0000-00008A760000}"/>
    <cellStyle name="Normal 7 3 2 4 3 2 2 2 2 2" xfId="43431" xr:uid="{00000000-0005-0000-0000-00008B760000}"/>
    <cellStyle name="Normal 7 3 2 4 3 2 2 2 3" xfId="32609" xr:uid="{00000000-0005-0000-0000-00008C760000}"/>
    <cellStyle name="Normal 7 3 2 4 3 2 2 3" xfId="16375" xr:uid="{00000000-0005-0000-0000-00008D760000}"/>
    <cellStyle name="Normal 7 3 2 4 3 2 2 3 2" xfId="38020" xr:uid="{00000000-0005-0000-0000-00008E760000}"/>
    <cellStyle name="Normal 7 3 2 4 3 2 2 4" xfId="27198" xr:uid="{00000000-0005-0000-0000-00008F760000}"/>
    <cellStyle name="Normal 7 3 2 4 3 2 3" xfId="8268" xr:uid="{00000000-0005-0000-0000-000090760000}"/>
    <cellStyle name="Normal 7 3 2 4 3 2 3 2" xfId="19090" xr:uid="{00000000-0005-0000-0000-000091760000}"/>
    <cellStyle name="Normal 7 3 2 4 3 2 3 2 2" xfId="40735" xr:uid="{00000000-0005-0000-0000-000092760000}"/>
    <cellStyle name="Normal 7 3 2 4 3 2 3 3" xfId="29913" xr:uid="{00000000-0005-0000-0000-000093760000}"/>
    <cellStyle name="Normal 7 3 2 4 3 2 4" xfId="13679" xr:uid="{00000000-0005-0000-0000-000094760000}"/>
    <cellStyle name="Normal 7 3 2 4 3 2 4 2" xfId="35324" xr:uid="{00000000-0005-0000-0000-000095760000}"/>
    <cellStyle name="Normal 7 3 2 4 3 2 5" xfId="24502" xr:uid="{00000000-0005-0000-0000-000096760000}"/>
    <cellStyle name="Normal 7 3 2 4 3 3" xfId="4192" xr:uid="{00000000-0005-0000-0000-000097760000}"/>
    <cellStyle name="Normal 7 3 2 4 3 3 2" xfId="9617" xr:uid="{00000000-0005-0000-0000-000098760000}"/>
    <cellStyle name="Normal 7 3 2 4 3 3 2 2" xfId="20439" xr:uid="{00000000-0005-0000-0000-000099760000}"/>
    <cellStyle name="Normal 7 3 2 4 3 3 2 2 2" xfId="42084" xr:uid="{00000000-0005-0000-0000-00009A760000}"/>
    <cellStyle name="Normal 7 3 2 4 3 3 2 3" xfId="31262" xr:uid="{00000000-0005-0000-0000-00009B760000}"/>
    <cellStyle name="Normal 7 3 2 4 3 3 3" xfId="15028" xr:uid="{00000000-0005-0000-0000-00009C760000}"/>
    <cellStyle name="Normal 7 3 2 4 3 3 3 2" xfId="36673" xr:uid="{00000000-0005-0000-0000-00009D760000}"/>
    <cellStyle name="Normal 7 3 2 4 3 3 4" xfId="25851" xr:uid="{00000000-0005-0000-0000-00009E760000}"/>
    <cellStyle name="Normal 7 3 2 4 3 4" xfId="6921" xr:uid="{00000000-0005-0000-0000-00009F760000}"/>
    <cellStyle name="Normal 7 3 2 4 3 4 2" xfId="17743" xr:uid="{00000000-0005-0000-0000-0000A0760000}"/>
    <cellStyle name="Normal 7 3 2 4 3 4 2 2" xfId="39388" xr:uid="{00000000-0005-0000-0000-0000A1760000}"/>
    <cellStyle name="Normal 7 3 2 4 3 4 3" xfId="28566" xr:uid="{00000000-0005-0000-0000-0000A2760000}"/>
    <cellStyle name="Normal 7 3 2 4 3 5" xfId="12332" xr:uid="{00000000-0005-0000-0000-0000A3760000}"/>
    <cellStyle name="Normal 7 3 2 4 3 5 2" xfId="33977" xr:uid="{00000000-0005-0000-0000-0000A4760000}"/>
    <cellStyle name="Normal 7 3 2 4 3 6" xfId="23155" xr:uid="{00000000-0005-0000-0000-0000A5760000}"/>
    <cellStyle name="Normal 7 3 2 4 4" xfId="1943" xr:uid="{00000000-0005-0000-0000-0000A6760000}"/>
    <cellStyle name="Normal 7 3 2 4 4 2" xfId="4641" xr:uid="{00000000-0005-0000-0000-0000A7760000}"/>
    <cellStyle name="Normal 7 3 2 4 4 2 2" xfId="10066" xr:uid="{00000000-0005-0000-0000-0000A8760000}"/>
    <cellStyle name="Normal 7 3 2 4 4 2 2 2" xfId="20888" xr:uid="{00000000-0005-0000-0000-0000A9760000}"/>
    <cellStyle name="Normal 7 3 2 4 4 2 2 2 2" xfId="42533" xr:uid="{00000000-0005-0000-0000-0000AA760000}"/>
    <cellStyle name="Normal 7 3 2 4 4 2 2 3" xfId="31711" xr:uid="{00000000-0005-0000-0000-0000AB760000}"/>
    <cellStyle name="Normal 7 3 2 4 4 2 3" xfId="15477" xr:uid="{00000000-0005-0000-0000-0000AC760000}"/>
    <cellStyle name="Normal 7 3 2 4 4 2 3 2" xfId="37122" xr:uid="{00000000-0005-0000-0000-0000AD760000}"/>
    <cellStyle name="Normal 7 3 2 4 4 2 4" xfId="26300" xr:uid="{00000000-0005-0000-0000-0000AE760000}"/>
    <cellStyle name="Normal 7 3 2 4 4 3" xfId="7370" xr:uid="{00000000-0005-0000-0000-0000AF760000}"/>
    <cellStyle name="Normal 7 3 2 4 4 3 2" xfId="18192" xr:uid="{00000000-0005-0000-0000-0000B0760000}"/>
    <cellStyle name="Normal 7 3 2 4 4 3 2 2" xfId="39837" xr:uid="{00000000-0005-0000-0000-0000B1760000}"/>
    <cellStyle name="Normal 7 3 2 4 4 3 3" xfId="29015" xr:uid="{00000000-0005-0000-0000-0000B2760000}"/>
    <cellStyle name="Normal 7 3 2 4 4 4" xfId="12781" xr:uid="{00000000-0005-0000-0000-0000B3760000}"/>
    <cellStyle name="Normal 7 3 2 4 4 4 2" xfId="34426" xr:uid="{00000000-0005-0000-0000-0000B4760000}"/>
    <cellStyle name="Normal 7 3 2 4 4 5" xfId="23604" xr:uid="{00000000-0005-0000-0000-0000B5760000}"/>
    <cellStyle name="Normal 7 3 2 4 5" xfId="3294" xr:uid="{00000000-0005-0000-0000-0000B6760000}"/>
    <cellStyle name="Normal 7 3 2 4 5 2" xfId="8719" xr:uid="{00000000-0005-0000-0000-0000B7760000}"/>
    <cellStyle name="Normal 7 3 2 4 5 2 2" xfId="19541" xr:uid="{00000000-0005-0000-0000-0000B8760000}"/>
    <cellStyle name="Normal 7 3 2 4 5 2 2 2" xfId="41186" xr:uid="{00000000-0005-0000-0000-0000B9760000}"/>
    <cellStyle name="Normal 7 3 2 4 5 2 3" xfId="30364" xr:uid="{00000000-0005-0000-0000-0000BA760000}"/>
    <cellStyle name="Normal 7 3 2 4 5 3" xfId="14130" xr:uid="{00000000-0005-0000-0000-0000BB760000}"/>
    <cellStyle name="Normal 7 3 2 4 5 3 2" xfId="35775" xr:uid="{00000000-0005-0000-0000-0000BC760000}"/>
    <cellStyle name="Normal 7 3 2 4 5 4" xfId="24953" xr:uid="{00000000-0005-0000-0000-0000BD760000}"/>
    <cellStyle name="Normal 7 3 2 4 6" xfId="6023" xr:uid="{00000000-0005-0000-0000-0000BE760000}"/>
    <cellStyle name="Normal 7 3 2 4 6 2" xfId="16845" xr:uid="{00000000-0005-0000-0000-0000BF760000}"/>
    <cellStyle name="Normal 7 3 2 4 6 2 2" xfId="38490" xr:uid="{00000000-0005-0000-0000-0000C0760000}"/>
    <cellStyle name="Normal 7 3 2 4 6 3" xfId="27668" xr:uid="{00000000-0005-0000-0000-0000C1760000}"/>
    <cellStyle name="Normal 7 3 2 4 7" xfId="11434" xr:uid="{00000000-0005-0000-0000-0000C2760000}"/>
    <cellStyle name="Normal 7 3 2 4 7 2" xfId="33079" xr:uid="{00000000-0005-0000-0000-0000C3760000}"/>
    <cellStyle name="Normal 7 3 2 4 8" xfId="22257" xr:uid="{00000000-0005-0000-0000-0000C4760000}"/>
    <cellStyle name="Normal 7 3 2 5" xfId="744" xr:uid="{00000000-0005-0000-0000-0000C5760000}"/>
    <cellStyle name="Normal 7 3 2 5 2" xfId="2093" xr:uid="{00000000-0005-0000-0000-0000C6760000}"/>
    <cellStyle name="Normal 7 3 2 5 2 2" xfId="4791" xr:uid="{00000000-0005-0000-0000-0000C7760000}"/>
    <cellStyle name="Normal 7 3 2 5 2 2 2" xfId="10216" xr:uid="{00000000-0005-0000-0000-0000C8760000}"/>
    <cellStyle name="Normal 7 3 2 5 2 2 2 2" xfId="21038" xr:uid="{00000000-0005-0000-0000-0000C9760000}"/>
    <cellStyle name="Normal 7 3 2 5 2 2 2 2 2" xfId="42683" xr:uid="{00000000-0005-0000-0000-0000CA760000}"/>
    <cellStyle name="Normal 7 3 2 5 2 2 2 3" xfId="31861" xr:uid="{00000000-0005-0000-0000-0000CB760000}"/>
    <cellStyle name="Normal 7 3 2 5 2 2 3" xfId="15627" xr:uid="{00000000-0005-0000-0000-0000CC760000}"/>
    <cellStyle name="Normal 7 3 2 5 2 2 3 2" xfId="37272" xr:uid="{00000000-0005-0000-0000-0000CD760000}"/>
    <cellStyle name="Normal 7 3 2 5 2 2 4" xfId="26450" xr:uid="{00000000-0005-0000-0000-0000CE760000}"/>
    <cellStyle name="Normal 7 3 2 5 2 3" xfId="7520" xr:uid="{00000000-0005-0000-0000-0000CF760000}"/>
    <cellStyle name="Normal 7 3 2 5 2 3 2" xfId="18342" xr:uid="{00000000-0005-0000-0000-0000D0760000}"/>
    <cellStyle name="Normal 7 3 2 5 2 3 2 2" xfId="39987" xr:uid="{00000000-0005-0000-0000-0000D1760000}"/>
    <cellStyle name="Normal 7 3 2 5 2 3 3" xfId="29165" xr:uid="{00000000-0005-0000-0000-0000D2760000}"/>
    <cellStyle name="Normal 7 3 2 5 2 4" xfId="12931" xr:uid="{00000000-0005-0000-0000-0000D3760000}"/>
    <cellStyle name="Normal 7 3 2 5 2 4 2" xfId="34576" xr:uid="{00000000-0005-0000-0000-0000D4760000}"/>
    <cellStyle name="Normal 7 3 2 5 2 5" xfId="23754" xr:uid="{00000000-0005-0000-0000-0000D5760000}"/>
    <cellStyle name="Normal 7 3 2 5 3" xfId="3444" xr:uid="{00000000-0005-0000-0000-0000D6760000}"/>
    <cellStyle name="Normal 7 3 2 5 3 2" xfId="8869" xr:uid="{00000000-0005-0000-0000-0000D7760000}"/>
    <cellStyle name="Normal 7 3 2 5 3 2 2" xfId="19691" xr:uid="{00000000-0005-0000-0000-0000D8760000}"/>
    <cellStyle name="Normal 7 3 2 5 3 2 2 2" xfId="41336" xr:uid="{00000000-0005-0000-0000-0000D9760000}"/>
    <cellStyle name="Normal 7 3 2 5 3 2 3" xfId="30514" xr:uid="{00000000-0005-0000-0000-0000DA760000}"/>
    <cellStyle name="Normal 7 3 2 5 3 3" xfId="14280" xr:uid="{00000000-0005-0000-0000-0000DB760000}"/>
    <cellStyle name="Normal 7 3 2 5 3 3 2" xfId="35925" xr:uid="{00000000-0005-0000-0000-0000DC760000}"/>
    <cellStyle name="Normal 7 3 2 5 3 4" xfId="25103" xr:uid="{00000000-0005-0000-0000-0000DD760000}"/>
    <cellStyle name="Normal 7 3 2 5 4" xfId="6173" xr:uid="{00000000-0005-0000-0000-0000DE760000}"/>
    <cellStyle name="Normal 7 3 2 5 4 2" xfId="16995" xr:uid="{00000000-0005-0000-0000-0000DF760000}"/>
    <cellStyle name="Normal 7 3 2 5 4 2 2" xfId="38640" xr:uid="{00000000-0005-0000-0000-0000E0760000}"/>
    <cellStyle name="Normal 7 3 2 5 4 3" xfId="27818" xr:uid="{00000000-0005-0000-0000-0000E1760000}"/>
    <cellStyle name="Normal 7 3 2 5 5" xfId="11584" xr:uid="{00000000-0005-0000-0000-0000E2760000}"/>
    <cellStyle name="Normal 7 3 2 5 5 2" xfId="33229" xr:uid="{00000000-0005-0000-0000-0000E3760000}"/>
    <cellStyle name="Normal 7 3 2 5 6" xfId="22407" xr:uid="{00000000-0005-0000-0000-0000E4760000}"/>
    <cellStyle name="Normal 7 3 2 6" xfId="1193" xr:uid="{00000000-0005-0000-0000-0000E5760000}"/>
    <cellStyle name="Normal 7 3 2 6 2" xfId="2542" xr:uid="{00000000-0005-0000-0000-0000E6760000}"/>
    <cellStyle name="Normal 7 3 2 6 2 2" xfId="5240" xr:uid="{00000000-0005-0000-0000-0000E7760000}"/>
    <cellStyle name="Normal 7 3 2 6 2 2 2" xfId="10665" xr:uid="{00000000-0005-0000-0000-0000E8760000}"/>
    <cellStyle name="Normal 7 3 2 6 2 2 2 2" xfId="21487" xr:uid="{00000000-0005-0000-0000-0000E9760000}"/>
    <cellStyle name="Normal 7 3 2 6 2 2 2 2 2" xfId="43132" xr:uid="{00000000-0005-0000-0000-0000EA760000}"/>
    <cellStyle name="Normal 7 3 2 6 2 2 2 3" xfId="32310" xr:uid="{00000000-0005-0000-0000-0000EB760000}"/>
    <cellStyle name="Normal 7 3 2 6 2 2 3" xfId="16076" xr:uid="{00000000-0005-0000-0000-0000EC760000}"/>
    <cellStyle name="Normal 7 3 2 6 2 2 3 2" xfId="37721" xr:uid="{00000000-0005-0000-0000-0000ED760000}"/>
    <cellStyle name="Normal 7 3 2 6 2 2 4" xfId="26899" xr:uid="{00000000-0005-0000-0000-0000EE760000}"/>
    <cellStyle name="Normal 7 3 2 6 2 3" xfId="7969" xr:uid="{00000000-0005-0000-0000-0000EF760000}"/>
    <cellStyle name="Normal 7 3 2 6 2 3 2" xfId="18791" xr:uid="{00000000-0005-0000-0000-0000F0760000}"/>
    <cellStyle name="Normal 7 3 2 6 2 3 2 2" xfId="40436" xr:uid="{00000000-0005-0000-0000-0000F1760000}"/>
    <cellStyle name="Normal 7 3 2 6 2 3 3" xfId="29614" xr:uid="{00000000-0005-0000-0000-0000F2760000}"/>
    <cellStyle name="Normal 7 3 2 6 2 4" xfId="13380" xr:uid="{00000000-0005-0000-0000-0000F3760000}"/>
    <cellStyle name="Normal 7 3 2 6 2 4 2" xfId="35025" xr:uid="{00000000-0005-0000-0000-0000F4760000}"/>
    <cellStyle name="Normal 7 3 2 6 2 5" xfId="24203" xr:uid="{00000000-0005-0000-0000-0000F5760000}"/>
    <cellStyle name="Normal 7 3 2 6 3" xfId="3893" xr:uid="{00000000-0005-0000-0000-0000F6760000}"/>
    <cellStyle name="Normal 7 3 2 6 3 2" xfId="9318" xr:uid="{00000000-0005-0000-0000-0000F7760000}"/>
    <cellStyle name="Normal 7 3 2 6 3 2 2" xfId="20140" xr:uid="{00000000-0005-0000-0000-0000F8760000}"/>
    <cellStyle name="Normal 7 3 2 6 3 2 2 2" xfId="41785" xr:uid="{00000000-0005-0000-0000-0000F9760000}"/>
    <cellStyle name="Normal 7 3 2 6 3 2 3" xfId="30963" xr:uid="{00000000-0005-0000-0000-0000FA760000}"/>
    <cellStyle name="Normal 7 3 2 6 3 3" xfId="14729" xr:uid="{00000000-0005-0000-0000-0000FB760000}"/>
    <cellStyle name="Normal 7 3 2 6 3 3 2" xfId="36374" xr:uid="{00000000-0005-0000-0000-0000FC760000}"/>
    <cellStyle name="Normal 7 3 2 6 3 4" xfId="25552" xr:uid="{00000000-0005-0000-0000-0000FD760000}"/>
    <cellStyle name="Normal 7 3 2 6 4" xfId="6622" xr:uid="{00000000-0005-0000-0000-0000FE760000}"/>
    <cellStyle name="Normal 7 3 2 6 4 2" xfId="17444" xr:uid="{00000000-0005-0000-0000-0000FF760000}"/>
    <cellStyle name="Normal 7 3 2 6 4 2 2" xfId="39089" xr:uid="{00000000-0005-0000-0000-000000770000}"/>
    <cellStyle name="Normal 7 3 2 6 4 3" xfId="28267" xr:uid="{00000000-0005-0000-0000-000001770000}"/>
    <cellStyle name="Normal 7 3 2 6 5" xfId="12033" xr:uid="{00000000-0005-0000-0000-000002770000}"/>
    <cellStyle name="Normal 7 3 2 6 5 2" xfId="33678" xr:uid="{00000000-0005-0000-0000-000003770000}"/>
    <cellStyle name="Normal 7 3 2 6 6" xfId="22856" xr:uid="{00000000-0005-0000-0000-000004770000}"/>
    <cellStyle name="Normal 7 3 2 7" xfId="1644" xr:uid="{00000000-0005-0000-0000-000005770000}"/>
    <cellStyle name="Normal 7 3 2 7 2" xfId="4342" xr:uid="{00000000-0005-0000-0000-000006770000}"/>
    <cellStyle name="Normal 7 3 2 7 2 2" xfId="9767" xr:uid="{00000000-0005-0000-0000-000007770000}"/>
    <cellStyle name="Normal 7 3 2 7 2 2 2" xfId="20589" xr:uid="{00000000-0005-0000-0000-000008770000}"/>
    <cellStyle name="Normal 7 3 2 7 2 2 2 2" xfId="42234" xr:uid="{00000000-0005-0000-0000-000009770000}"/>
    <cellStyle name="Normal 7 3 2 7 2 2 3" xfId="31412" xr:uid="{00000000-0005-0000-0000-00000A770000}"/>
    <cellStyle name="Normal 7 3 2 7 2 3" xfId="15178" xr:uid="{00000000-0005-0000-0000-00000B770000}"/>
    <cellStyle name="Normal 7 3 2 7 2 3 2" xfId="36823" xr:uid="{00000000-0005-0000-0000-00000C770000}"/>
    <cellStyle name="Normal 7 3 2 7 2 4" xfId="26001" xr:uid="{00000000-0005-0000-0000-00000D770000}"/>
    <cellStyle name="Normal 7 3 2 7 3" xfId="7071" xr:uid="{00000000-0005-0000-0000-00000E770000}"/>
    <cellStyle name="Normal 7 3 2 7 3 2" xfId="17893" xr:uid="{00000000-0005-0000-0000-00000F770000}"/>
    <cellStyle name="Normal 7 3 2 7 3 2 2" xfId="39538" xr:uid="{00000000-0005-0000-0000-000010770000}"/>
    <cellStyle name="Normal 7 3 2 7 3 3" xfId="28716" xr:uid="{00000000-0005-0000-0000-000011770000}"/>
    <cellStyle name="Normal 7 3 2 7 4" xfId="12482" xr:uid="{00000000-0005-0000-0000-000012770000}"/>
    <cellStyle name="Normal 7 3 2 7 4 2" xfId="34127" xr:uid="{00000000-0005-0000-0000-000013770000}"/>
    <cellStyle name="Normal 7 3 2 7 5" xfId="23305" xr:uid="{00000000-0005-0000-0000-000014770000}"/>
    <cellStyle name="Normal 7 3 2 8" xfId="2995" xr:uid="{00000000-0005-0000-0000-000015770000}"/>
    <cellStyle name="Normal 7 3 2 8 2" xfId="8420" xr:uid="{00000000-0005-0000-0000-000016770000}"/>
    <cellStyle name="Normal 7 3 2 8 2 2" xfId="19242" xr:uid="{00000000-0005-0000-0000-000017770000}"/>
    <cellStyle name="Normal 7 3 2 8 2 2 2" xfId="40887" xr:uid="{00000000-0005-0000-0000-000018770000}"/>
    <cellStyle name="Normal 7 3 2 8 2 3" xfId="30065" xr:uid="{00000000-0005-0000-0000-000019770000}"/>
    <cellStyle name="Normal 7 3 2 8 3" xfId="13831" xr:uid="{00000000-0005-0000-0000-00001A770000}"/>
    <cellStyle name="Normal 7 3 2 8 3 2" xfId="35476" xr:uid="{00000000-0005-0000-0000-00001B770000}"/>
    <cellStyle name="Normal 7 3 2 8 4" xfId="24654" xr:uid="{00000000-0005-0000-0000-00001C770000}"/>
    <cellStyle name="Normal 7 3 2 9" xfId="5724" xr:uid="{00000000-0005-0000-0000-00001D770000}"/>
    <cellStyle name="Normal 7 3 2 9 2" xfId="16546" xr:uid="{00000000-0005-0000-0000-00001E770000}"/>
    <cellStyle name="Normal 7 3 2 9 2 2" xfId="38191" xr:uid="{00000000-0005-0000-0000-00001F770000}"/>
    <cellStyle name="Normal 7 3 2 9 3" xfId="27369" xr:uid="{00000000-0005-0000-0000-000020770000}"/>
    <cellStyle name="Normal 7 3 3" xfId="281" xr:uid="{00000000-0005-0000-0000-000021770000}"/>
    <cellStyle name="Normal 7 3 3 10" xfId="21960" xr:uid="{00000000-0005-0000-0000-000022770000}"/>
    <cellStyle name="Normal 7 3 3 2" xfId="446" xr:uid="{00000000-0005-0000-0000-000023770000}"/>
    <cellStyle name="Normal 7 3 3 2 2" xfId="895" xr:uid="{00000000-0005-0000-0000-000024770000}"/>
    <cellStyle name="Normal 7 3 3 2 2 2" xfId="2244" xr:uid="{00000000-0005-0000-0000-000025770000}"/>
    <cellStyle name="Normal 7 3 3 2 2 2 2" xfId="4942" xr:uid="{00000000-0005-0000-0000-000026770000}"/>
    <cellStyle name="Normal 7 3 3 2 2 2 2 2" xfId="10367" xr:uid="{00000000-0005-0000-0000-000027770000}"/>
    <cellStyle name="Normal 7 3 3 2 2 2 2 2 2" xfId="21189" xr:uid="{00000000-0005-0000-0000-000028770000}"/>
    <cellStyle name="Normal 7 3 3 2 2 2 2 2 2 2" xfId="42834" xr:uid="{00000000-0005-0000-0000-000029770000}"/>
    <cellStyle name="Normal 7 3 3 2 2 2 2 2 3" xfId="32012" xr:uid="{00000000-0005-0000-0000-00002A770000}"/>
    <cellStyle name="Normal 7 3 3 2 2 2 2 3" xfId="15778" xr:uid="{00000000-0005-0000-0000-00002B770000}"/>
    <cellStyle name="Normal 7 3 3 2 2 2 2 3 2" xfId="37423" xr:uid="{00000000-0005-0000-0000-00002C770000}"/>
    <cellStyle name="Normal 7 3 3 2 2 2 2 4" xfId="26601" xr:uid="{00000000-0005-0000-0000-00002D770000}"/>
    <cellStyle name="Normal 7 3 3 2 2 2 3" xfId="7671" xr:uid="{00000000-0005-0000-0000-00002E770000}"/>
    <cellStyle name="Normal 7 3 3 2 2 2 3 2" xfId="18493" xr:uid="{00000000-0005-0000-0000-00002F770000}"/>
    <cellStyle name="Normal 7 3 3 2 2 2 3 2 2" xfId="40138" xr:uid="{00000000-0005-0000-0000-000030770000}"/>
    <cellStyle name="Normal 7 3 3 2 2 2 3 3" xfId="29316" xr:uid="{00000000-0005-0000-0000-000031770000}"/>
    <cellStyle name="Normal 7 3 3 2 2 2 4" xfId="13082" xr:uid="{00000000-0005-0000-0000-000032770000}"/>
    <cellStyle name="Normal 7 3 3 2 2 2 4 2" xfId="34727" xr:uid="{00000000-0005-0000-0000-000033770000}"/>
    <cellStyle name="Normal 7 3 3 2 2 2 5" xfId="23905" xr:uid="{00000000-0005-0000-0000-000034770000}"/>
    <cellStyle name="Normal 7 3 3 2 2 3" xfId="3595" xr:uid="{00000000-0005-0000-0000-000035770000}"/>
    <cellStyle name="Normal 7 3 3 2 2 3 2" xfId="9020" xr:uid="{00000000-0005-0000-0000-000036770000}"/>
    <cellStyle name="Normal 7 3 3 2 2 3 2 2" xfId="19842" xr:uid="{00000000-0005-0000-0000-000037770000}"/>
    <cellStyle name="Normal 7 3 3 2 2 3 2 2 2" xfId="41487" xr:uid="{00000000-0005-0000-0000-000038770000}"/>
    <cellStyle name="Normal 7 3 3 2 2 3 2 3" xfId="30665" xr:uid="{00000000-0005-0000-0000-000039770000}"/>
    <cellStyle name="Normal 7 3 3 2 2 3 3" xfId="14431" xr:uid="{00000000-0005-0000-0000-00003A770000}"/>
    <cellStyle name="Normal 7 3 3 2 2 3 3 2" xfId="36076" xr:uid="{00000000-0005-0000-0000-00003B770000}"/>
    <cellStyle name="Normal 7 3 3 2 2 3 4" xfId="25254" xr:uid="{00000000-0005-0000-0000-00003C770000}"/>
    <cellStyle name="Normal 7 3 3 2 2 4" xfId="6324" xr:uid="{00000000-0005-0000-0000-00003D770000}"/>
    <cellStyle name="Normal 7 3 3 2 2 4 2" xfId="17146" xr:uid="{00000000-0005-0000-0000-00003E770000}"/>
    <cellStyle name="Normal 7 3 3 2 2 4 2 2" xfId="38791" xr:uid="{00000000-0005-0000-0000-00003F770000}"/>
    <cellStyle name="Normal 7 3 3 2 2 4 3" xfId="27969" xr:uid="{00000000-0005-0000-0000-000040770000}"/>
    <cellStyle name="Normal 7 3 3 2 2 5" xfId="11735" xr:uid="{00000000-0005-0000-0000-000041770000}"/>
    <cellStyle name="Normal 7 3 3 2 2 5 2" xfId="33380" xr:uid="{00000000-0005-0000-0000-000042770000}"/>
    <cellStyle name="Normal 7 3 3 2 2 6" xfId="22558" xr:uid="{00000000-0005-0000-0000-000043770000}"/>
    <cellStyle name="Normal 7 3 3 2 3" xfId="1344" xr:uid="{00000000-0005-0000-0000-000044770000}"/>
    <cellStyle name="Normal 7 3 3 2 3 2" xfId="2693" xr:uid="{00000000-0005-0000-0000-000045770000}"/>
    <cellStyle name="Normal 7 3 3 2 3 2 2" xfId="5391" xr:uid="{00000000-0005-0000-0000-000046770000}"/>
    <cellStyle name="Normal 7 3 3 2 3 2 2 2" xfId="10816" xr:uid="{00000000-0005-0000-0000-000047770000}"/>
    <cellStyle name="Normal 7 3 3 2 3 2 2 2 2" xfId="21638" xr:uid="{00000000-0005-0000-0000-000048770000}"/>
    <cellStyle name="Normal 7 3 3 2 3 2 2 2 2 2" xfId="43283" xr:uid="{00000000-0005-0000-0000-000049770000}"/>
    <cellStyle name="Normal 7 3 3 2 3 2 2 2 3" xfId="32461" xr:uid="{00000000-0005-0000-0000-00004A770000}"/>
    <cellStyle name="Normal 7 3 3 2 3 2 2 3" xfId="16227" xr:uid="{00000000-0005-0000-0000-00004B770000}"/>
    <cellStyle name="Normal 7 3 3 2 3 2 2 3 2" xfId="37872" xr:uid="{00000000-0005-0000-0000-00004C770000}"/>
    <cellStyle name="Normal 7 3 3 2 3 2 2 4" xfId="27050" xr:uid="{00000000-0005-0000-0000-00004D770000}"/>
    <cellStyle name="Normal 7 3 3 2 3 2 3" xfId="8120" xr:uid="{00000000-0005-0000-0000-00004E770000}"/>
    <cellStyle name="Normal 7 3 3 2 3 2 3 2" xfId="18942" xr:uid="{00000000-0005-0000-0000-00004F770000}"/>
    <cellStyle name="Normal 7 3 3 2 3 2 3 2 2" xfId="40587" xr:uid="{00000000-0005-0000-0000-000050770000}"/>
    <cellStyle name="Normal 7 3 3 2 3 2 3 3" xfId="29765" xr:uid="{00000000-0005-0000-0000-000051770000}"/>
    <cellStyle name="Normal 7 3 3 2 3 2 4" xfId="13531" xr:uid="{00000000-0005-0000-0000-000052770000}"/>
    <cellStyle name="Normal 7 3 3 2 3 2 4 2" xfId="35176" xr:uid="{00000000-0005-0000-0000-000053770000}"/>
    <cellStyle name="Normal 7 3 3 2 3 2 5" xfId="24354" xr:uid="{00000000-0005-0000-0000-000054770000}"/>
    <cellStyle name="Normal 7 3 3 2 3 3" xfId="4044" xr:uid="{00000000-0005-0000-0000-000055770000}"/>
    <cellStyle name="Normal 7 3 3 2 3 3 2" xfId="9469" xr:uid="{00000000-0005-0000-0000-000056770000}"/>
    <cellStyle name="Normal 7 3 3 2 3 3 2 2" xfId="20291" xr:uid="{00000000-0005-0000-0000-000057770000}"/>
    <cellStyle name="Normal 7 3 3 2 3 3 2 2 2" xfId="41936" xr:uid="{00000000-0005-0000-0000-000058770000}"/>
    <cellStyle name="Normal 7 3 3 2 3 3 2 3" xfId="31114" xr:uid="{00000000-0005-0000-0000-000059770000}"/>
    <cellStyle name="Normal 7 3 3 2 3 3 3" xfId="14880" xr:uid="{00000000-0005-0000-0000-00005A770000}"/>
    <cellStyle name="Normal 7 3 3 2 3 3 3 2" xfId="36525" xr:uid="{00000000-0005-0000-0000-00005B770000}"/>
    <cellStyle name="Normal 7 3 3 2 3 3 4" xfId="25703" xr:uid="{00000000-0005-0000-0000-00005C770000}"/>
    <cellStyle name="Normal 7 3 3 2 3 4" xfId="6773" xr:uid="{00000000-0005-0000-0000-00005D770000}"/>
    <cellStyle name="Normal 7 3 3 2 3 4 2" xfId="17595" xr:uid="{00000000-0005-0000-0000-00005E770000}"/>
    <cellStyle name="Normal 7 3 3 2 3 4 2 2" xfId="39240" xr:uid="{00000000-0005-0000-0000-00005F770000}"/>
    <cellStyle name="Normal 7 3 3 2 3 4 3" xfId="28418" xr:uid="{00000000-0005-0000-0000-000060770000}"/>
    <cellStyle name="Normal 7 3 3 2 3 5" xfId="12184" xr:uid="{00000000-0005-0000-0000-000061770000}"/>
    <cellStyle name="Normal 7 3 3 2 3 5 2" xfId="33829" xr:uid="{00000000-0005-0000-0000-000062770000}"/>
    <cellStyle name="Normal 7 3 3 2 3 6" xfId="23007" xr:uid="{00000000-0005-0000-0000-000063770000}"/>
    <cellStyle name="Normal 7 3 3 2 4" xfId="1795" xr:uid="{00000000-0005-0000-0000-000064770000}"/>
    <cellStyle name="Normal 7 3 3 2 4 2" xfId="4493" xr:uid="{00000000-0005-0000-0000-000065770000}"/>
    <cellStyle name="Normal 7 3 3 2 4 2 2" xfId="9918" xr:uid="{00000000-0005-0000-0000-000066770000}"/>
    <cellStyle name="Normal 7 3 3 2 4 2 2 2" xfId="20740" xr:uid="{00000000-0005-0000-0000-000067770000}"/>
    <cellStyle name="Normal 7 3 3 2 4 2 2 2 2" xfId="42385" xr:uid="{00000000-0005-0000-0000-000068770000}"/>
    <cellStyle name="Normal 7 3 3 2 4 2 2 3" xfId="31563" xr:uid="{00000000-0005-0000-0000-000069770000}"/>
    <cellStyle name="Normal 7 3 3 2 4 2 3" xfId="15329" xr:uid="{00000000-0005-0000-0000-00006A770000}"/>
    <cellStyle name="Normal 7 3 3 2 4 2 3 2" xfId="36974" xr:uid="{00000000-0005-0000-0000-00006B770000}"/>
    <cellStyle name="Normal 7 3 3 2 4 2 4" xfId="26152" xr:uid="{00000000-0005-0000-0000-00006C770000}"/>
    <cellStyle name="Normal 7 3 3 2 4 3" xfId="7222" xr:uid="{00000000-0005-0000-0000-00006D770000}"/>
    <cellStyle name="Normal 7 3 3 2 4 3 2" xfId="18044" xr:uid="{00000000-0005-0000-0000-00006E770000}"/>
    <cellStyle name="Normal 7 3 3 2 4 3 2 2" xfId="39689" xr:uid="{00000000-0005-0000-0000-00006F770000}"/>
    <cellStyle name="Normal 7 3 3 2 4 3 3" xfId="28867" xr:uid="{00000000-0005-0000-0000-000070770000}"/>
    <cellStyle name="Normal 7 3 3 2 4 4" xfId="12633" xr:uid="{00000000-0005-0000-0000-000071770000}"/>
    <cellStyle name="Normal 7 3 3 2 4 4 2" xfId="34278" xr:uid="{00000000-0005-0000-0000-000072770000}"/>
    <cellStyle name="Normal 7 3 3 2 4 5" xfId="23456" xr:uid="{00000000-0005-0000-0000-000073770000}"/>
    <cellStyle name="Normal 7 3 3 2 5" xfId="3146" xr:uid="{00000000-0005-0000-0000-000074770000}"/>
    <cellStyle name="Normal 7 3 3 2 5 2" xfId="8571" xr:uid="{00000000-0005-0000-0000-000075770000}"/>
    <cellStyle name="Normal 7 3 3 2 5 2 2" xfId="19393" xr:uid="{00000000-0005-0000-0000-000076770000}"/>
    <cellStyle name="Normal 7 3 3 2 5 2 2 2" xfId="41038" xr:uid="{00000000-0005-0000-0000-000077770000}"/>
    <cellStyle name="Normal 7 3 3 2 5 2 3" xfId="30216" xr:uid="{00000000-0005-0000-0000-000078770000}"/>
    <cellStyle name="Normal 7 3 3 2 5 3" xfId="13982" xr:uid="{00000000-0005-0000-0000-000079770000}"/>
    <cellStyle name="Normal 7 3 3 2 5 3 2" xfId="35627" xr:uid="{00000000-0005-0000-0000-00007A770000}"/>
    <cellStyle name="Normal 7 3 3 2 5 4" xfId="24805" xr:uid="{00000000-0005-0000-0000-00007B770000}"/>
    <cellStyle name="Normal 7 3 3 2 6" xfId="5875" xr:uid="{00000000-0005-0000-0000-00007C770000}"/>
    <cellStyle name="Normal 7 3 3 2 6 2" xfId="16697" xr:uid="{00000000-0005-0000-0000-00007D770000}"/>
    <cellStyle name="Normal 7 3 3 2 6 2 2" xfId="38342" xr:uid="{00000000-0005-0000-0000-00007E770000}"/>
    <cellStyle name="Normal 7 3 3 2 6 3" xfId="27520" xr:uid="{00000000-0005-0000-0000-00007F770000}"/>
    <cellStyle name="Normal 7 3 3 2 7" xfId="11286" xr:uid="{00000000-0005-0000-0000-000080770000}"/>
    <cellStyle name="Normal 7 3 3 2 7 2" xfId="32931" xr:uid="{00000000-0005-0000-0000-000081770000}"/>
    <cellStyle name="Normal 7 3 3 2 8" xfId="22109" xr:uid="{00000000-0005-0000-0000-000082770000}"/>
    <cellStyle name="Normal 7 3 3 3" xfId="596" xr:uid="{00000000-0005-0000-0000-000083770000}"/>
    <cellStyle name="Normal 7 3 3 3 2" xfId="1045" xr:uid="{00000000-0005-0000-0000-000084770000}"/>
    <cellStyle name="Normal 7 3 3 3 2 2" xfId="2394" xr:uid="{00000000-0005-0000-0000-000085770000}"/>
    <cellStyle name="Normal 7 3 3 3 2 2 2" xfId="5092" xr:uid="{00000000-0005-0000-0000-000086770000}"/>
    <cellStyle name="Normal 7 3 3 3 2 2 2 2" xfId="10517" xr:uid="{00000000-0005-0000-0000-000087770000}"/>
    <cellStyle name="Normal 7 3 3 3 2 2 2 2 2" xfId="21339" xr:uid="{00000000-0005-0000-0000-000088770000}"/>
    <cellStyle name="Normal 7 3 3 3 2 2 2 2 2 2" xfId="42984" xr:uid="{00000000-0005-0000-0000-000089770000}"/>
    <cellStyle name="Normal 7 3 3 3 2 2 2 2 3" xfId="32162" xr:uid="{00000000-0005-0000-0000-00008A770000}"/>
    <cellStyle name="Normal 7 3 3 3 2 2 2 3" xfId="15928" xr:uid="{00000000-0005-0000-0000-00008B770000}"/>
    <cellStyle name="Normal 7 3 3 3 2 2 2 3 2" xfId="37573" xr:uid="{00000000-0005-0000-0000-00008C770000}"/>
    <cellStyle name="Normal 7 3 3 3 2 2 2 4" xfId="26751" xr:uid="{00000000-0005-0000-0000-00008D770000}"/>
    <cellStyle name="Normal 7 3 3 3 2 2 3" xfId="7821" xr:uid="{00000000-0005-0000-0000-00008E770000}"/>
    <cellStyle name="Normal 7 3 3 3 2 2 3 2" xfId="18643" xr:uid="{00000000-0005-0000-0000-00008F770000}"/>
    <cellStyle name="Normal 7 3 3 3 2 2 3 2 2" xfId="40288" xr:uid="{00000000-0005-0000-0000-000090770000}"/>
    <cellStyle name="Normal 7 3 3 3 2 2 3 3" xfId="29466" xr:uid="{00000000-0005-0000-0000-000091770000}"/>
    <cellStyle name="Normal 7 3 3 3 2 2 4" xfId="13232" xr:uid="{00000000-0005-0000-0000-000092770000}"/>
    <cellStyle name="Normal 7 3 3 3 2 2 4 2" xfId="34877" xr:uid="{00000000-0005-0000-0000-000093770000}"/>
    <cellStyle name="Normal 7 3 3 3 2 2 5" xfId="24055" xr:uid="{00000000-0005-0000-0000-000094770000}"/>
    <cellStyle name="Normal 7 3 3 3 2 3" xfId="3745" xr:uid="{00000000-0005-0000-0000-000095770000}"/>
    <cellStyle name="Normal 7 3 3 3 2 3 2" xfId="9170" xr:uid="{00000000-0005-0000-0000-000096770000}"/>
    <cellStyle name="Normal 7 3 3 3 2 3 2 2" xfId="19992" xr:uid="{00000000-0005-0000-0000-000097770000}"/>
    <cellStyle name="Normal 7 3 3 3 2 3 2 2 2" xfId="41637" xr:uid="{00000000-0005-0000-0000-000098770000}"/>
    <cellStyle name="Normal 7 3 3 3 2 3 2 3" xfId="30815" xr:uid="{00000000-0005-0000-0000-000099770000}"/>
    <cellStyle name="Normal 7 3 3 3 2 3 3" xfId="14581" xr:uid="{00000000-0005-0000-0000-00009A770000}"/>
    <cellStyle name="Normal 7 3 3 3 2 3 3 2" xfId="36226" xr:uid="{00000000-0005-0000-0000-00009B770000}"/>
    <cellStyle name="Normal 7 3 3 3 2 3 4" xfId="25404" xr:uid="{00000000-0005-0000-0000-00009C770000}"/>
    <cellStyle name="Normal 7 3 3 3 2 4" xfId="6474" xr:uid="{00000000-0005-0000-0000-00009D770000}"/>
    <cellStyle name="Normal 7 3 3 3 2 4 2" xfId="17296" xr:uid="{00000000-0005-0000-0000-00009E770000}"/>
    <cellStyle name="Normal 7 3 3 3 2 4 2 2" xfId="38941" xr:uid="{00000000-0005-0000-0000-00009F770000}"/>
    <cellStyle name="Normal 7 3 3 3 2 4 3" xfId="28119" xr:uid="{00000000-0005-0000-0000-0000A0770000}"/>
    <cellStyle name="Normal 7 3 3 3 2 5" xfId="11885" xr:uid="{00000000-0005-0000-0000-0000A1770000}"/>
    <cellStyle name="Normal 7 3 3 3 2 5 2" xfId="33530" xr:uid="{00000000-0005-0000-0000-0000A2770000}"/>
    <cellStyle name="Normal 7 3 3 3 2 6" xfId="22708" xr:uid="{00000000-0005-0000-0000-0000A3770000}"/>
    <cellStyle name="Normal 7 3 3 3 3" xfId="1494" xr:uid="{00000000-0005-0000-0000-0000A4770000}"/>
    <cellStyle name="Normal 7 3 3 3 3 2" xfId="2843" xr:uid="{00000000-0005-0000-0000-0000A5770000}"/>
    <cellStyle name="Normal 7 3 3 3 3 2 2" xfId="5541" xr:uid="{00000000-0005-0000-0000-0000A6770000}"/>
    <cellStyle name="Normal 7 3 3 3 3 2 2 2" xfId="10966" xr:uid="{00000000-0005-0000-0000-0000A7770000}"/>
    <cellStyle name="Normal 7 3 3 3 3 2 2 2 2" xfId="21788" xr:uid="{00000000-0005-0000-0000-0000A8770000}"/>
    <cellStyle name="Normal 7 3 3 3 3 2 2 2 2 2" xfId="43433" xr:uid="{00000000-0005-0000-0000-0000A9770000}"/>
    <cellStyle name="Normal 7 3 3 3 3 2 2 2 3" xfId="32611" xr:uid="{00000000-0005-0000-0000-0000AA770000}"/>
    <cellStyle name="Normal 7 3 3 3 3 2 2 3" xfId="16377" xr:uid="{00000000-0005-0000-0000-0000AB770000}"/>
    <cellStyle name="Normal 7 3 3 3 3 2 2 3 2" xfId="38022" xr:uid="{00000000-0005-0000-0000-0000AC770000}"/>
    <cellStyle name="Normal 7 3 3 3 3 2 2 4" xfId="27200" xr:uid="{00000000-0005-0000-0000-0000AD770000}"/>
    <cellStyle name="Normal 7 3 3 3 3 2 3" xfId="8270" xr:uid="{00000000-0005-0000-0000-0000AE770000}"/>
    <cellStyle name="Normal 7 3 3 3 3 2 3 2" xfId="19092" xr:uid="{00000000-0005-0000-0000-0000AF770000}"/>
    <cellStyle name="Normal 7 3 3 3 3 2 3 2 2" xfId="40737" xr:uid="{00000000-0005-0000-0000-0000B0770000}"/>
    <cellStyle name="Normal 7 3 3 3 3 2 3 3" xfId="29915" xr:uid="{00000000-0005-0000-0000-0000B1770000}"/>
    <cellStyle name="Normal 7 3 3 3 3 2 4" xfId="13681" xr:uid="{00000000-0005-0000-0000-0000B2770000}"/>
    <cellStyle name="Normal 7 3 3 3 3 2 4 2" xfId="35326" xr:uid="{00000000-0005-0000-0000-0000B3770000}"/>
    <cellStyle name="Normal 7 3 3 3 3 2 5" xfId="24504" xr:uid="{00000000-0005-0000-0000-0000B4770000}"/>
    <cellStyle name="Normal 7 3 3 3 3 3" xfId="4194" xr:uid="{00000000-0005-0000-0000-0000B5770000}"/>
    <cellStyle name="Normal 7 3 3 3 3 3 2" xfId="9619" xr:uid="{00000000-0005-0000-0000-0000B6770000}"/>
    <cellStyle name="Normal 7 3 3 3 3 3 2 2" xfId="20441" xr:uid="{00000000-0005-0000-0000-0000B7770000}"/>
    <cellStyle name="Normal 7 3 3 3 3 3 2 2 2" xfId="42086" xr:uid="{00000000-0005-0000-0000-0000B8770000}"/>
    <cellStyle name="Normal 7 3 3 3 3 3 2 3" xfId="31264" xr:uid="{00000000-0005-0000-0000-0000B9770000}"/>
    <cellStyle name="Normal 7 3 3 3 3 3 3" xfId="15030" xr:uid="{00000000-0005-0000-0000-0000BA770000}"/>
    <cellStyle name="Normal 7 3 3 3 3 3 3 2" xfId="36675" xr:uid="{00000000-0005-0000-0000-0000BB770000}"/>
    <cellStyle name="Normal 7 3 3 3 3 3 4" xfId="25853" xr:uid="{00000000-0005-0000-0000-0000BC770000}"/>
    <cellStyle name="Normal 7 3 3 3 3 4" xfId="6923" xr:uid="{00000000-0005-0000-0000-0000BD770000}"/>
    <cellStyle name="Normal 7 3 3 3 3 4 2" xfId="17745" xr:uid="{00000000-0005-0000-0000-0000BE770000}"/>
    <cellStyle name="Normal 7 3 3 3 3 4 2 2" xfId="39390" xr:uid="{00000000-0005-0000-0000-0000BF770000}"/>
    <cellStyle name="Normal 7 3 3 3 3 4 3" xfId="28568" xr:uid="{00000000-0005-0000-0000-0000C0770000}"/>
    <cellStyle name="Normal 7 3 3 3 3 5" xfId="12334" xr:uid="{00000000-0005-0000-0000-0000C1770000}"/>
    <cellStyle name="Normal 7 3 3 3 3 5 2" xfId="33979" xr:uid="{00000000-0005-0000-0000-0000C2770000}"/>
    <cellStyle name="Normal 7 3 3 3 3 6" xfId="23157" xr:uid="{00000000-0005-0000-0000-0000C3770000}"/>
    <cellStyle name="Normal 7 3 3 3 4" xfId="1945" xr:uid="{00000000-0005-0000-0000-0000C4770000}"/>
    <cellStyle name="Normal 7 3 3 3 4 2" xfId="4643" xr:uid="{00000000-0005-0000-0000-0000C5770000}"/>
    <cellStyle name="Normal 7 3 3 3 4 2 2" xfId="10068" xr:uid="{00000000-0005-0000-0000-0000C6770000}"/>
    <cellStyle name="Normal 7 3 3 3 4 2 2 2" xfId="20890" xr:uid="{00000000-0005-0000-0000-0000C7770000}"/>
    <cellStyle name="Normal 7 3 3 3 4 2 2 2 2" xfId="42535" xr:uid="{00000000-0005-0000-0000-0000C8770000}"/>
    <cellStyle name="Normal 7 3 3 3 4 2 2 3" xfId="31713" xr:uid="{00000000-0005-0000-0000-0000C9770000}"/>
    <cellStyle name="Normal 7 3 3 3 4 2 3" xfId="15479" xr:uid="{00000000-0005-0000-0000-0000CA770000}"/>
    <cellStyle name="Normal 7 3 3 3 4 2 3 2" xfId="37124" xr:uid="{00000000-0005-0000-0000-0000CB770000}"/>
    <cellStyle name="Normal 7 3 3 3 4 2 4" xfId="26302" xr:uid="{00000000-0005-0000-0000-0000CC770000}"/>
    <cellStyle name="Normal 7 3 3 3 4 3" xfId="7372" xr:uid="{00000000-0005-0000-0000-0000CD770000}"/>
    <cellStyle name="Normal 7 3 3 3 4 3 2" xfId="18194" xr:uid="{00000000-0005-0000-0000-0000CE770000}"/>
    <cellStyle name="Normal 7 3 3 3 4 3 2 2" xfId="39839" xr:uid="{00000000-0005-0000-0000-0000CF770000}"/>
    <cellStyle name="Normal 7 3 3 3 4 3 3" xfId="29017" xr:uid="{00000000-0005-0000-0000-0000D0770000}"/>
    <cellStyle name="Normal 7 3 3 3 4 4" xfId="12783" xr:uid="{00000000-0005-0000-0000-0000D1770000}"/>
    <cellStyle name="Normal 7 3 3 3 4 4 2" xfId="34428" xr:uid="{00000000-0005-0000-0000-0000D2770000}"/>
    <cellStyle name="Normal 7 3 3 3 4 5" xfId="23606" xr:uid="{00000000-0005-0000-0000-0000D3770000}"/>
    <cellStyle name="Normal 7 3 3 3 5" xfId="3296" xr:uid="{00000000-0005-0000-0000-0000D4770000}"/>
    <cellStyle name="Normal 7 3 3 3 5 2" xfId="8721" xr:uid="{00000000-0005-0000-0000-0000D5770000}"/>
    <cellStyle name="Normal 7 3 3 3 5 2 2" xfId="19543" xr:uid="{00000000-0005-0000-0000-0000D6770000}"/>
    <cellStyle name="Normal 7 3 3 3 5 2 2 2" xfId="41188" xr:uid="{00000000-0005-0000-0000-0000D7770000}"/>
    <cellStyle name="Normal 7 3 3 3 5 2 3" xfId="30366" xr:uid="{00000000-0005-0000-0000-0000D8770000}"/>
    <cellStyle name="Normal 7 3 3 3 5 3" xfId="14132" xr:uid="{00000000-0005-0000-0000-0000D9770000}"/>
    <cellStyle name="Normal 7 3 3 3 5 3 2" xfId="35777" xr:uid="{00000000-0005-0000-0000-0000DA770000}"/>
    <cellStyle name="Normal 7 3 3 3 5 4" xfId="24955" xr:uid="{00000000-0005-0000-0000-0000DB770000}"/>
    <cellStyle name="Normal 7 3 3 3 6" xfId="6025" xr:uid="{00000000-0005-0000-0000-0000DC770000}"/>
    <cellStyle name="Normal 7 3 3 3 6 2" xfId="16847" xr:uid="{00000000-0005-0000-0000-0000DD770000}"/>
    <cellStyle name="Normal 7 3 3 3 6 2 2" xfId="38492" xr:uid="{00000000-0005-0000-0000-0000DE770000}"/>
    <cellStyle name="Normal 7 3 3 3 6 3" xfId="27670" xr:uid="{00000000-0005-0000-0000-0000DF770000}"/>
    <cellStyle name="Normal 7 3 3 3 7" xfId="11436" xr:uid="{00000000-0005-0000-0000-0000E0770000}"/>
    <cellStyle name="Normal 7 3 3 3 7 2" xfId="33081" xr:uid="{00000000-0005-0000-0000-0000E1770000}"/>
    <cellStyle name="Normal 7 3 3 3 8" xfId="22259" xr:uid="{00000000-0005-0000-0000-0000E2770000}"/>
    <cellStyle name="Normal 7 3 3 4" xfId="746" xr:uid="{00000000-0005-0000-0000-0000E3770000}"/>
    <cellStyle name="Normal 7 3 3 4 2" xfId="2095" xr:uid="{00000000-0005-0000-0000-0000E4770000}"/>
    <cellStyle name="Normal 7 3 3 4 2 2" xfId="4793" xr:uid="{00000000-0005-0000-0000-0000E5770000}"/>
    <cellStyle name="Normal 7 3 3 4 2 2 2" xfId="10218" xr:uid="{00000000-0005-0000-0000-0000E6770000}"/>
    <cellStyle name="Normal 7 3 3 4 2 2 2 2" xfId="21040" xr:uid="{00000000-0005-0000-0000-0000E7770000}"/>
    <cellStyle name="Normal 7 3 3 4 2 2 2 2 2" xfId="42685" xr:uid="{00000000-0005-0000-0000-0000E8770000}"/>
    <cellStyle name="Normal 7 3 3 4 2 2 2 3" xfId="31863" xr:uid="{00000000-0005-0000-0000-0000E9770000}"/>
    <cellStyle name="Normal 7 3 3 4 2 2 3" xfId="15629" xr:uid="{00000000-0005-0000-0000-0000EA770000}"/>
    <cellStyle name="Normal 7 3 3 4 2 2 3 2" xfId="37274" xr:uid="{00000000-0005-0000-0000-0000EB770000}"/>
    <cellStyle name="Normal 7 3 3 4 2 2 4" xfId="26452" xr:uid="{00000000-0005-0000-0000-0000EC770000}"/>
    <cellStyle name="Normal 7 3 3 4 2 3" xfId="7522" xr:uid="{00000000-0005-0000-0000-0000ED770000}"/>
    <cellStyle name="Normal 7 3 3 4 2 3 2" xfId="18344" xr:uid="{00000000-0005-0000-0000-0000EE770000}"/>
    <cellStyle name="Normal 7 3 3 4 2 3 2 2" xfId="39989" xr:uid="{00000000-0005-0000-0000-0000EF770000}"/>
    <cellStyle name="Normal 7 3 3 4 2 3 3" xfId="29167" xr:uid="{00000000-0005-0000-0000-0000F0770000}"/>
    <cellStyle name="Normal 7 3 3 4 2 4" xfId="12933" xr:uid="{00000000-0005-0000-0000-0000F1770000}"/>
    <cellStyle name="Normal 7 3 3 4 2 4 2" xfId="34578" xr:uid="{00000000-0005-0000-0000-0000F2770000}"/>
    <cellStyle name="Normal 7 3 3 4 2 5" xfId="23756" xr:uid="{00000000-0005-0000-0000-0000F3770000}"/>
    <cellStyle name="Normal 7 3 3 4 3" xfId="3446" xr:uid="{00000000-0005-0000-0000-0000F4770000}"/>
    <cellStyle name="Normal 7 3 3 4 3 2" xfId="8871" xr:uid="{00000000-0005-0000-0000-0000F5770000}"/>
    <cellStyle name="Normal 7 3 3 4 3 2 2" xfId="19693" xr:uid="{00000000-0005-0000-0000-0000F6770000}"/>
    <cellStyle name="Normal 7 3 3 4 3 2 2 2" xfId="41338" xr:uid="{00000000-0005-0000-0000-0000F7770000}"/>
    <cellStyle name="Normal 7 3 3 4 3 2 3" xfId="30516" xr:uid="{00000000-0005-0000-0000-0000F8770000}"/>
    <cellStyle name="Normal 7 3 3 4 3 3" xfId="14282" xr:uid="{00000000-0005-0000-0000-0000F9770000}"/>
    <cellStyle name="Normal 7 3 3 4 3 3 2" xfId="35927" xr:uid="{00000000-0005-0000-0000-0000FA770000}"/>
    <cellStyle name="Normal 7 3 3 4 3 4" xfId="25105" xr:uid="{00000000-0005-0000-0000-0000FB770000}"/>
    <cellStyle name="Normal 7 3 3 4 4" xfId="6175" xr:uid="{00000000-0005-0000-0000-0000FC770000}"/>
    <cellStyle name="Normal 7 3 3 4 4 2" xfId="16997" xr:uid="{00000000-0005-0000-0000-0000FD770000}"/>
    <cellStyle name="Normal 7 3 3 4 4 2 2" xfId="38642" xr:uid="{00000000-0005-0000-0000-0000FE770000}"/>
    <cellStyle name="Normal 7 3 3 4 4 3" xfId="27820" xr:uid="{00000000-0005-0000-0000-0000FF770000}"/>
    <cellStyle name="Normal 7 3 3 4 5" xfId="11586" xr:uid="{00000000-0005-0000-0000-000000780000}"/>
    <cellStyle name="Normal 7 3 3 4 5 2" xfId="33231" xr:uid="{00000000-0005-0000-0000-000001780000}"/>
    <cellStyle name="Normal 7 3 3 4 6" xfId="22409" xr:uid="{00000000-0005-0000-0000-000002780000}"/>
    <cellStyle name="Normal 7 3 3 5" xfId="1195" xr:uid="{00000000-0005-0000-0000-000003780000}"/>
    <cellStyle name="Normal 7 3 3 5 2" xfId="2544" xr:uid="{00000000-0005-0000-0000-000004780000}"/>
    <cellStyle name="Normal 7 3 3 5 2 2" xfId="5242" xr:uid="{00000000-0005-0000-0000-000005780000}"/>
    <cellStyle name="Normal 7 3 3 5 2 2 2" xfId="10667" xr:uid="{00000000-0005-0000-0000-000006780000}"/>
    <cellStyle name="Normal 7 3 3 5 2 2 2 2" xfId="21489" xr:uid="{00000000-0005-0000-0000-000007780000}"/>
    <cellStyle name="Normal 7 3 3 5 2 2 2 2 2" xfId="43134" xr:uid="{00000000-0005-0000-0000-000008780000}"/>
    <cellStyle name="Normal 7 3 3 5 2 2 2 3" xfId="32312" xr:uid="{00000000-0005-0000-0000-000009780000}"/>
    <cellStyle name="Normal 7 3 3 5 2 2 3" xfId="16078" xr:uid="{00000000-0005-0000-0000-00000A780000}"/>
    <cellStyle name="Normal 7 3 3 5 2 2 3 2" xfId="37723" xr:uid="{00000000-0005-0000-0000-00000B780000}"/>
    <cellStyle name="Normal 7 3 3 5 2 2 4" xfId="26901" xr:uid="{00000000-0005-0000-0000-00000C780000}"/>
    <cellStyle name="Normal 7 3 3 5 2 3" xfId="7971" xr:uid="{00000000-0005-0000-0000-00000D780000}"/>
    <cellStyle name="Normal 7 3 3 5 2 3 2" xfId="18793" xr:uid="{00000000-0005-0000-0000-00000E780000}"/>
    <cellStyle name="Normal 7 3 3 5 2 3 2 2" xfId="40438" xr:uid="{00000000-0005-0000-0000-00000F780000}"/>
    <cellStyle name="Normal 7 3 3 5 2 3 3" xfId="29616" xr:uid="{00000000-0005-0000-0000-000010780000}"/>
    <cellStyle name="Normal 7 3 3 5 2 4" xfId="13382" xr:uid="{00000000-0005-0000-0000-000011780000}"/>
    <cellStyle name="Normal 7 3 3 5 2 4 2" xfId="35027" xr:uid="{00000000-0005-0000-0000-000012780000}"/>
    <cellStyle name="Normal 7 3 3 5 2 5" xfId="24205" xr:uid="{00000000-0005-0000-0000-000013780000}"/>
    <cellStyle name="Normal 7 3 3 5 3" xfId="3895" xr:uid="{00000000-0005-0000-0000-000014780000}"/>
    <cellStyle name="Normal 7 3 3 5 3 2" xfId="9320" xr:uid="{00000000-0005-0000-0000-000015780000}"/>
    <cellStyle name="Normal 7 3 3 5 3 2 2" xfId="20142" xr:uid="{00000000-0005-0000-0000-000016780000}"/>
    <cellStyle name="Normal 7 3 3 5 3 2 2 2" xfId="41787" xr:uid="{00000000-0005-0000-0000-000017780000}"/>
    <cellStyle name="Normal 7 3 3 5 3 2 3" xfId="30965" xr:uid="{00000000-0005-0000-0000-000018780000}"/>
    <cellStyle name="Normal 7 3 3 5 3 3" xfId="14731" xr:uid="{00000000-0005-0000-0000-000019780000}"/>
    <cellStyle name="Normal 7 3 3 5 3 3 2" xfId="36376" xr:uid="{00000000-0005-0000-0000-00001A780000}"/>
    <cellStyle name="Normal 7 3 3 5 3 4" xfId="25554" xr:uid="{00000000-0005-0000-0000-00001B780000}"/>
    <cellStyle name="Normal 7 3 3 5 4" xfId="6624" xr:uid="{00000000-0005-0000-0000-00001C780000}"/>
    <cellStyle name="Normal 7 3 3 5 4 2" xfId="17446" xr:uid="{00000000-0005-0000-0000-00001D780000}"/>
    <cellStyle name="Normal 7 3 3 5 4 2 2" xfId="39091" xr:uid="{00000000-0005-0000-0000-00001E780000}"/>
    <cellStyle name="Normal 7 3 3 5 4 3" xfId="28269" xr:uid="{00000000-0005-0000-0000-00001F780000}"/>
    <cellStyle name="Normal 7 3 3 5 5" xfId="12035" xr:uid="{00000000-0005-0000-0000-000020780000}"/>
    <cellStyle name="Normal 7 3 3 5 5 2" xfId="33680" xr:uid="{00000000-0005-0000-0000-000021780000}"/>
    <cellStyle name="Normal 7 3 3 5 6" xfId="22858" xr:uid="{00000000-0005-0000-0000-000022780000}"/>
    <cellStyle name="Normal 7 3 3 6" xfId="1646" xr:uid="{00000000-0005-0000-0000-000023780000}"/>
    <cellStyle name="Normal 7 3 3 6 2" xfId="4344" xr:uid="{00000000-0005-0000-0000-000024780000}"/>
    <cellStyle name="Normal 7 3 3 6 2 2" xfId="9769" xr:uid="{00000000-0005-0000-0000-000025780000}"/>
    <cellStyle name="Normal 7 3 3 6 2 2 2" xfId="20591" xr:uid="{00000000-0005-0000-0000-000026780000}"/>
    <cellStyle name="Normal 7 3 3 6 2 2 2 2" xfId="42236" xr:uid="{00000000-0005-0000-0000-000027780000}"/>
    <cellStyle name="Normal 7 3 3 6 2 2 3" xfId="31414" xr:uid="{00000000-0005-0000-0000-000028780000}"/>
    <cellStyle name="Normal 7 3 3 6 2 3" xfId="15180" xr:uid="{00000000-0005-0000-0000-000029780000}"/>
    <cellStyle name="Normal 7 3 3 6 2 3 2" xfId="36825" xr:uid="{00000000-0005-0000-0000-00002A780000}"/>
    <cellStyle name="Normal 7 3 3 6 2 4" xfId="26003" xr:uid="{00000000-0005-0000-0000-00002B780000}"/>
    <cellStyle name="Normal 7 3 3 6 3" xfId="7073" xr:uid="{00000000-0005-0000-0000-00002C780000}"/>
    <cellStyle name="Normal 7 3 3 6 3 2" xfId="17895" xr:uid="{00000000-0005-0000-0000-00002D780000}"/>
    <cellStyle name="Normal 7 3 3 6 3 2 2" xfId="39540" xr:uid="{00000000-0005-0000-0000-00002E780000}"/>
    <cellStyle name="Normal 7 3 3 6 3 3" xfId="28718" xr:uid="{00000000-0005-0000-0000-00002F780000}"/>
    <cellStyle name="Normal 7 3 3 6 4" xfId="12484" xr:uid="{00000000-0005-0000-0000-000030780000}"/>
    <cellStyle name="Normal 7 3 3 6 4 2" xfId="34129" xr:uid="{00000000-0005-0000-0000-000031780000}"/>
    <cellStyle name="Normal 7 3 3 6 5" xfId="23307" xr:uid="{00000000-0005-0000-0000-000032780000}"/>
    <cellStyle name="Normal 7 3 3 7" xfId="2997" xr:uid="{00000000-0005-0000-0000-000033780000}"/>
    <cellStyle name="Normal 7 3 3 7 2" xfId="8422" xr:uid="{00000000-0005-0000-0000-000034780000}"/>
    <cellStyle name="Normal 7 3 3 7 2 2" xfId="19244" xr:uid="{00000000-0005-0000-0000-000035780000}"/>
    <cellStyle name="Normal 7 3 3 7 2 2 2" xfId="40889" xr:uid="{00000000-0005-0000-0000-000036780000}"/>
    <cellStyle name="Normal 7 3 3 7 2 3" xfId="30067" xr:uid="{00000000-0005-0000-0000-000037780000}"/>
    <cellStyle name="Normal 7 3 3 7 3" xfId="13833" xr:uid="{00000000-0005-0000-0000-000038780000}"/>
    <cellStyle name="Normal 7 3 3 7 3 2" xfId="35478" xr:uid="{00000000-0005-0000-0000-000039780000}"/>
    <cellStyle name="Normal 7 3 3 7 4" xfId="24656" xr:uid="{00000000-0005-0000-0000-00003A780000}"/>
    <cellStyle name="Normal 7 3 3 8" xfId="5726" xr:uid="{00000000-0005-0000-0000-00003B780000}"/>
    <cellStyle name="Normal 7 3 3 8 2" xfId="16548" xr:uid="{00000000-0005-0000-0000-00003C780000}"/>
    <cellStyle name="Normal 7 3 3 8 2 2" xfId="38193" xr:uid="{00000000-0005-0000-0000-00003D780000}"/>
    <cellStyle name="Normal 7 3 3 8 3" xfId="27371" xr:uid="{00000000-0005-0000-0000-00003E780000}"/>
    <cellStyle name="Normal 7 3 3 9" xfId="11137" xr:uid="{00000000-0005-0000-0000-00003F780000}"/>
    <cellStyle name="Normal 7 3 3 9 2" xfId="32782" xr:uid="{00000000-0005-0000-0000-000040780000}"/>
    <cellStyle name="Normal 7 3 4" xfId="443" xr:uid="{00000000-0005-0000-0000-000041780000}"/>
    <cellStyle name="Normal 7 3 4 2" xfId="892" xr:uid="{00000000-0005-0000-0000-000042780000}"/>
    <cellStyle name="Normal 7 3 4 2 2" xfId="2241" xr:uid="{00000000-0005-0000-0000-000043780000}"/>
    <cellStyle name="Normal 7 3 4 2 2 2" xfId="4939" xr:uid="{00000000-0005-0000-0000-000044780000}"/>
    <cellStyle name="Normal 7 3 4 2 2 2 2" xfId="10364" xr:uid="{00000000-0005-0000-0000-000045780000}"/>
    <cellStyle name="Normal 7 3 4 2 2 2 2 2" xfId="21186" xr:uid="{00000000-0005-0000-0000-000046780000}"/>
    <cellStyle name="Normal 7 3 4 2 2 2 2 2 2" xfId="42831" xr:uid="{00000000-0005-0000-0000-000047780000}"/>
    <cellStyle name="Normal 7 3 4 2 2 2 2 3" xfId="32009" xr:uid="{00000000-0005-0000-0000-000048780000}"/>
    <cellStyle name="Normal 7 3 4 2 2 2 3" xfId="15775" xr:uid="{00000000-0005-0000-0000-000049780000}"/>
    <cellStyle name="Normal 7 3 4 2 2 2 3 2" xfId="37420" xr:uid="{00000000-0005-0000-0000-00004A780000}"/>
    <cellStyle name="Normal 7 3 4 2 2 2 4" xfId="26598" xr:uid="{00000000-0005-0000-0000-00004B780000}"/>
    <cellStyle name="Normal 7 3 4 2 2 3" xfId="7668" xr:uid="{00000000-0005-0000-0000-00004C780000}"/>
    <cellStyle name="Normal 7 3 4 2 2 3 2" xfId="18490" xr:uid="{00000000-0005-0000-0000-00004D780000}"/>
    <cellStyle name="Normal 7 3 4 2 2 3 2 2" xfId="40135" xr:uid="{00000000-0005-0000-0000-00004E780000}"/>
    <cellStyle name="Normal 7 3 4 2 2 3 3" xfId="29313" xr:uid="{00000000-0005-0000-0000-00004F780000}"/>
    <cellStyle name="Normal 7 3 4 2 2 4" xfId="13079" xr:uid="{00000000-0005-0000-0000-000050780000}"/>
    <cellStyle name="Normal 7 3 4 2 2 4 2" xfId="34724" xr:uid="{00000000-0005-0000-0000-000051780000}"/>
    <cellStyle name="Normal 7 3 4 2 2 5" xfId="23902" xr:uid="{00000000-0005-0000-0000-000052780000}"/>
    <cellStyle name="Normal 7 3 4 2 3" xfId="3592" xr:uid="{00000000-0005-0000-0000-000053780000}"/>
    <cellStyle name="Normal 7 3 4 2 3 2" xfId="9017" xr:uid="{00000000-0005-0000-0000-000054780000}"/>
    <cellStyle name="Normal 7 3 4 2 3 2 2" xfId="19839" xr:uid="{00000000-0005-0000-0000-000055780000}"/>
    <cellStyle name="Normal 7 3 4 2 3 2 2 2" xfId="41484" xr:uid="{00000000-0005-0000-0000-000056780000}"/>
    <cellStyle name="Normal 7 3 4 2 3 2 3" xfId="30662" xr:uid="{00000000-0005-0000-0000-000057780000}"/>
    <cellStyle name="Normal 7 3 4 2 3 3" xfId="14428" xr:uid="{00000000-0005-0000-0000-000058780000}"/>
    <cellStyle name="Normal 7 3 4 2 3 3 2" xfId="36073" xr:uid="{00000000-0005-0000-0000-000059780000}"/>
    <cellStyle name="Normal 7 3 4 2 3 4" xfId="25251" xr:uid="{00000000-0005-0000-0000-00005A780000}"/>
    <cellStyle name="Normal 7 3 4 2 4" xfId="6321" xr:uid="{00000000-0005-0000-0000-00005B780000}"/>
    <cellStyle name="Normal 7 3 4 2 4 2" xfId="17143" xr:uid="{00000000-0005-0000-0000-00005C780000}"/>
    <cellStyle name="Normal 7 3 4 2 4 2 2" xfId="38788" xr:uid="{00000000-0005-0000-0000-00005D780000}"/>
    <cellStyle name="Normal 7 3 4 2 4 3" xfId="27966" xr:uid="{00000000-0005-0000-0000-00005E780000}"/>
    <cellStyle name="Normal 7 3 4 2 5" xfId="11732" xr:uid="{00000000-0005-0000-0000-00005F780000}"/>
    <cellStyle name="Normal 7 3 4 2 5 2" xfId="33377" xr:uid="{00000000-0005-0000-0000-000060780000}"/>
    <cellStyle name="Normal 7 3 4 2 6" xfId="22555" xr:uid="{00000000-0005-0000-0000-000061780000}"/>
    <cellStyle name="Normal 7 3 4 3" xfId="1341" xr:uid="{00000000-0005-0000-0000-000062780000}"/>
    <cellStyle name="Normal 7 3 4 3 2" xfId="2690" xr:uid="{00000000-0005-0000-0000-000063780000}"/>
    <cellStyle name="Normal 7 3 4 3 2 2" xfId="5388" xr:uid="{00000000-0005-0000-0000-000064780000}"/>
    <cellStyle name="Normal 7 3 4 3 2 2 2" xfId="10813" xr:uid="{00000000-0005-0000-0000-000065780000}"/>
    <cellStyle name="Normal 7 3 4 3 2 2 2 2" xfId="21635" xr:uid="{00000000-0005-0000-0000-000066780000}"/>
    <cellStyle name="Normal 7 3 4 3 2 2 2 2 2" xfId="43280" xr:uid="{00000000-0005-0000-0000-000067780000}"/>
    <cellStyle name="Normal 7 3 4 3 2 2 2 3" xfId="32458" xr:uid="{00000000-0005-0000-0000-000068780000}"/>
    <cellStyle name="Normal 7 3 4 3 2 2 3" xfId="16224" xr:uid="{00000000-0005-0000-0000-000069780000}"/>
    <cellStyle name="Normal 7 3 4 3 2 2 3 2" xfId="37869" xr:uid="{00000000-0005-0000-0000-00006A780000}"/>
    <cellStyle name="Normal 7 3 4 3 2 2 4" xfId="27047" xr:uid="{00000000-0005-0000-0000-00006B780000}"/>
    <cellStyle name="Normal 7 3 4 3 2 3" xfId="8117" xr:uid="{00000000-0005-0000-0000-00006C780000}"/>
    <cellStyle name="Normal 7 3 4 3 2 3 2" xfId="18939" xr:uid="{00000000-0005-0000-0000-00006D780000}"/>
    <cellStyle name="Normal 7 3 4 3 2 3 2 2" xfId="40584" xr:uid="{00000000-0005-0000-0000-00006E780000}"/>
    <cellStyle name="Normal 7 3 4 3 2 3 3" xfId="29762" xr:uid="{00000000-0005-0000-0000-00006F780000}"/>
    <cellStyle name="Normal 7 3 4 3 2 4" xfId="13528" xr:uid="{00000000-0005-0000-0000-000070780000}"/>
    <cellStyle name="Normal 7 3 4 3 2 4 2" xfId="35173" xr:uid="{00000000-0005-0000-0000-000071780000}"/>
    <cellStyle name="Normal 7 3 4 3 2 5" xfId="24351" xr:uid="{00000000-0005-0000-0000-000072780000}"/>
    <cellStyle name="Normal 7 3 4 3 3" xfId="4041" xr:uid="{00000000-0005-0000-0000-000073780000}"/>
    <cellStyle name="Normal 7 3 4 3 3 2" xfId="9466" xr:uid="{00000000-0005-0000-0000-000074780000}"/>
    <cellStyle name="Normal 7 3 4 3 3 2 2" xfId="20288" xr:uid="{00000000-0005-0000-0000-000075780000}"/>
    <cellStyle name="Normal 7 3 4 3 3 2 2 2" xfId="41933" xr:uid="{00000000-0005-0000-0000-000076780000}"/>
    <cellStyle name="Normal 7 3 4 3 3 2 3" xfId="31111" xr:uid="{00000000-0005-0000-0000-000077780000}"/>
    <cellStyle name="Normal 7 3 4 3 3 3" xfId="14877" xr:uid="{00000000-0005-0000-0000-000078780000}"/>
    <cellStyle name="Normal 7 3 4 3 3 3 2" xfId="36522" xr:uid="{00000000-0005-0000-0000-000079780000}"/>
    <cellStyle name="Normal 7 3 4 3 3 4" xfId="25700" xr:uid="{00000000-0005-0000-0000-00007A780000}"/>
    <cellStyle name="Normal 7 3 4 3 4" xfId="6770" xr:uid="{00000000-0005-0000-0000-00007B780000}"/>
    <cellStyle name="Normal 7 3 4 3 4 2" xfId="17592" xr:uid="{00000000-0005-0000-0000-00007C780000}"/>
    <cellStyle name="Normal 7 3 4 3 4 2 2" xfId="39237" xr:uid="{00000000-0005-0000-0000-00007D780000}"/>
    <cellStyle name="Normal 7 3 4 3 4 3" xfId="28415" xr:uid="{00000000-0005-0000-0000-00007E780000}"/>
    <cellStyle name="Normal 7 3 4 3 5" xfId="12181" xr:uid="{00000000-0005-0000-0000-00007F780000}"/>
    <cellStyle name="Normal 7 3 4 3 5 2" xfId="33826" xr:uid="{00000000-0005-0000-0000-000080780000}"/>
    <cellStyle name="Normal 7 3 4 3 6" xfId="23004" xr:uid="{00000000-0005-0000-0000-000081780000}"/>
    <cellStyle name="Normal 7 3 4 4" xfId="1792" xr:uid="{00000000-0005-0000-0000-000082780000}"/>
    <cellStyle name="Normal 7 3 4 4 2" xfId="4490" xr:uid="{00000000-0005-0000-0000-000083780000}"/>
    <cellStyle name="Normal 7 3 4 4 2 2" xfId="9915" xr:uid="{00000000-0005-0000-0000-000084780000}"/>
    <cellStyle name="Normal 7 3 4 4 2 2 2" xfId="20737" xr:uid="{00000000-0005-0000-0000-000085780000}"/>
    <cellStyle name="Normal 7 3 4 4 2 2 2 2" xfId="42382" xr:uid="{00000000-0005-0000-0000-000086780000}"/>
    <cellStyle name="Normal 7 3 4 4 2 2 3" xfId="31560" xr:uid="{00000000-0005-0000-0000-000087780000}"/>
    <cellStyle name="Normal 7 3 4 4 2 3" xfId="15326" xr:uid="{00000000-0005-0000-0000-000088780000}"/>
    <cellStyle name="Normal 7 3 4 4 2 3 2" xfId="36971" xr:uid="{00000000-0005-0000-0000-000089780000}"/>
    <cellStyle name="Normal 7 3 4 4 2 4" xfId="26149" xr:uid="{00000000-0005-0000-0000-00008A780000}"/>
    <cellStyle name="Normal 7 3 4 4 3" xfId="7219" xr:uid="{00000000-0005-0000-0000-00008B780000}"/>
    <cellStyle name="Normal 7 3 4 4 3 2" xfId="18041" xr:uid="{00000000-0005-0000-0000-00008C780000}"/>
    <cellStyle name="Normal 7 3 4 4 3 2 2" xfId="39686" xr:uid="{00000000-0005-0000-0000-00008D780000}"/>
    <cellStyle name="Normal 7 3 4 4 3 3" xfId="28864" xr:uid="{00000000-0005-0000-0000-00008E780000}"/>
    <cellStyle name="Normal 7 3 4 4 4" xfId="12630" xr:uid="{00000000-0005-0000-0000-00008F780000}"/>
    <cellStyle name="Normal 7 3 4 4 4 2" xfId="34275" xr:uid="{00000000-0005-0000-0000-000090780000}"/>
    <cellStyle name="Normal 7 3 4 4 5" xfId="23453" xr:uid="{00000000-0005-0000-0000-000091780000}"/>
    <cellStyle name="Normal 7 3 4 5" xfId="3143" xr:uid="{00000000-0005-0000-0000-000092780000}"/>
    <cellStyle name="Normal 7 3 4 5 2" xfId="8568" xr:uid="{00000000-0005-0000-0000-000093780000}"/>
    <cellStyle name="Normal 7 3 4 5 2 2" xfId="19390" xr:uid="{00000000-0005-0000-0000-000094780000}"/>
    <cellStyle name="Normal 7 3 4 5 2 2 2" xfId="41035" xr:uid="{00000000-0005-0000-0000-000095780000}"/>
    <cellStyle name="Normal 7 3 4 5 2 3" xfId="30213" xr:uid="{00000000-0005-0000-0000-000096780000}"/>
    <cellStyle name="Normal 7 3 4 5 3" xfId="13979" xr:uid="{00000000-0005-0000-0000-000097780000}"/>
    <cellStyle name="Normal 7 3 4 5 3 2" xfId="35624" xr:uid="{00000000-0005-0000-0000-000098780000}"/>
    <cellStyle name="Normal 7 3 4 5 4" xfId="24802" xr:uid="{00000000-0005-0000-0000-000099780000}"/>
    <cellStyle name="Normal 7 3 4 6" xfId="5872" xr:uid="{00000000-0005-0000-0000-00009A780000}"/>
    <cellStyle name="Normal 7 3 4 6 2" xfId="16694" xr:uid="{00000000-0005-0000-0000-00009B780000}"/>
    <cellStyle name="Normal 7 3 4 6 2 2" xfId="38339" xr:uid="{00000000-0005-0000-0000-00009C780000}"/>
    <cellStyle name="Normal 7 3 4 6 3" xfId="27517" xr:uid="{00000000-0005-0000-0000-00009D780000}"/>
    <cellStyle name="Normal 7 3 4 7" xfId="11283" xr:uid="{00000000-0005-0000-0000-00009E780000}"/>
    <cellStyle name="Normal 7 3 4 7 2" xfId="32928" xr:uid="{00000000-0005-0000-0000-00009F780000}"/>
    <cellStyle name="Normal 7 3 4 8" xfId="22106" xr:uid="{00000000-0005-0000-0000-0000A0780000}"/>
    <cellStyle name="Normal 7 3 5" xfId="593" xr:uid="{00000000-0005-0000-0000-0000A1780000}"/>
    <cellStyle name="Normal 7 3 5 2" xfId="1042" xr:uid="{00000000-0005-0000-0000-0000A2780000}"/>
    <cellStyle name="Normal 7 3 5 2 2" xfId="2391" xr:uid="{00000000-0005-0000-0000-0000A3780000}"/>
    <cellStyle name="Normal 7 3 5 2 2 2" xfId="5089" xr:uid="{00000000-0005-0000-0000-0000A4780000}"/>
    <cellStyle name="Normal 7 3 5 2 2 2 2" xfId="10514" xr:uid="{00000000-0005-0000-0000-0000A5780000}"/>
    <cellStyle name="Normal 7 3 5 2 2 2 2 2" xfId="21336" xr:uid="{00000000-0005-0000-0000-0000A6780000}"/>
    <cellStyle name="Normal 7 3 5 2 2 2 2 2 2" xfId="42981" xr:uid="{00000000-0005-0000-0000-0000A7780000}"/>
    <cellStyle name="Normal 7 3 5 2 2 2 2 3" xfId="32159" xr:uid="{00000000-0005-0000-0000-0000A8780000}"/>
    <cellStyle name="Normal 7 3 5 2 2 2 3" xfId="15925" xr:uid="{00000000-0005-0000-0000-0000A9780000}"/>
    <cellStyle name="Normal 7 3 5 2 2 2 3 2" xfId="37570" xr:uid="{00000000-0005-0000-0000-0000AA780000}"/>
    <cellStyle name="Normal 7 3 5 2 2 2 4" xfId="26748" xr:uid="{00000000-0005-0000-0000-0000AB780000}"/>
    <cellStyle name="Normal 7 3 5 2 2 3" xfId="7818" xr:uid="{00000000-0005-0000-0000-0000AC780000}"/>
    <cellStyle name="Normal 7 3 5 2 2 3 2" xfId="18640" xr:uid="{00000000-0005-0000-0000-0000AD780000}"/>
    <cellStyle name="Normal 7 3 5 2 2 3 2 2" xfId="40285" xr:uid="{00000000-0005-0000-0000-0000AE780000}"/>
    <cellStyle name="Normal 7 3 5 2 2 3 3" xfId="29463" xr:uid="{00000000-0005-0000-0000-0000AF780000}"/>
    <cellStyle name="Normal 7 3 5 2 2 4" xfId="13229" xr:uid="{00000000-0005-0000-0000-0000B0780000}"/>
    <cellStyle name="Normal 7 3 5 2 2 4 2" xfId="34874" xr:uid="{00000000-0005-0000-0000-0000B1780000}"/>
    <cellStyle name="Normal 7 3 5 2 2 5" xfId="24052" xr:uid="{00000000-0005-0000-0000-0000B2780000}"/>
    <cellStyle name="Normal 7 3 5 2 3" xfId="3742" xr:uid="{00000000-0005-0000-0000-0000B3780000}"/>
    <cellStyle name="Normal 7 3 5 2 3 2" xfId="9167" xr:uid="{00000000-0005-0000-0000-0000B4780000}"/>
    <cellStyle name="Normal 7 3 5 2 3 2 2" xfId="19989" xr:uid="{00000000-0005-0000-0000-0000B5780000}"/>
    <cellStyle name="Normal 7 3 5 2 3 2 2 2" xfId="41634" xr:uid="{00000000-0005-0000-0000-0000B6780000}"/>
    <cellStyle name="Normal 7 3 5 2 3 2 3" xfId="30812" xr:uid="{00000000-0005-0000-0000-0000B7780000}"/>
    <cellStyle name="Normal 7 3 5 2 3 3" xfId="14578" xr:uid="{00000000-0005-0000-0000-0000B8780000}"/>
    <cellStyle name="Normal 7 3 5 2 3 3 2" xfId="36223" xr:uid="{00000000-0005-0000-0000-0000B9780000}"/>
    <cellStyle name="Normal 7 3 5 2 3 4" xfId="25401" xr:uid="{00000000-0005-0000-0000-0000BA780000}"/>
    <cellStyle name="Normal 7 3 5 2 4" xfId="6471" xr:uid="{00000000-0005-0000-0000-0000BB780000}"/>
    <cellStyle name="Normal 7 3 5 2 4 2" xfId="17293" xr:uid="{00000000-0005-0000-0000-0000BC780000}"/>
    <cellStyle name="Normal 7 3 5 2 4 2 2" xfId="38938" xr:uid="{00000000-0005-0000-0000-0000BD780000}"/>
    <cellStyle name="Normal 7 3 5 2 4 3" xfId="28116" xr:uid="{00000000-0005-0000-0000-0000BE780000}"/>
    <cellStyle name="Normal 7 3 5 2 5" xfId="11882" xr:uid="{00000000-0005-0000-0000-0000BF780000}"/>
    <cellStyle name="Normal 7 3 5 2 5 2" xfId="33527" xr:uid="{00000000-0005-0000-0000-0000C0780000}"/>
    <cellStyle name="Normal 7 3 5 2 6" xfId="22705" xr:uid="{00000000-0005-0000-0000-0000C1780000}"/>
    <cellStyle name="Normal 7 3 5 3" xfId="1491" xr:uid="{00000000-0005-0000-0000-0000C2780000}"/>
    <cellStyle name="Normal 7 3 5 3 2" xfId="2840" xr:uid="{00000000-0005-0000-0000-0000C3780000}"/>
    <cellStyle name="Normal 7 3 5 3 2 2" xfId="5538" xr:uid="{00000000-0005-0000-0000-0000C4780000}"/>
    <cellStyle name="Normal 7 3 5 3 2 2 2" xfId="10963" xr:uid="{00000000-0005-0000-0000-0000C5780000}"/>
    <cellStyle name="Normal 7 3 5 3 2 2 2 2" xfId="21785" xr:uid="{00000000-0005-0000-0000-0000C6780000}"/>
    <cellStyle name="Normal 7 3 5 3 2 2 2 2 2" xfId="43430" xr:uid="{00000000-0005-0000-0000-0000C7780000}"/>
    <cellStyle name="Normal 7 3 5 3 2 2 2 3" xfId="32608" xr:uid="{00000000-0005-0000-0000-0000C8780000}"/>
    <cellStyle name="Normal 7 3 5 3 2 2 3" xfId="16374" xr:uid="{00000000-0005-0000-0000-0000C9780000}"/>
    <cellStyle name="Normal 7 3 5 3 2 2 3 2" xfId="38019" xr:uid="{00000000-0005-0000-0000-0000CA780000}"/>
    <cellStyle name="Normal 7 3 5 3 2 2 4" xfId="27197" xr:uid="{00000000-0005-0000-0000-0000CB780000}"/>
    <cellStyle name="Normal 7 3 5 3 2 3" xfId="8267" xr:uid="{00000000-0005-0000-0000-0000CC780000}"/>
    <cellStyle name="Normal 7 3 5 3 2 3 2" xfId="19089" xr:uid="{00000000-0005-0000-0000-0000CD780000}"/>
    <cellStyle name="Normal 7 3 5 3 2 3 2 2" xfId="40734" xr:uid="{00000000-0005-0000-0000-0000CE780000}"/>
    <cellStyle name="Normal 7 3 5 3 2 3 3" xfId="29912" xr:uid="{00000000-0005-0000-0000-0000CF780000}"/>
    <cellStyle name="Normal 7 3 5 3 2 4" xfId="13678" xr:uid="{00000000-0005-0000-0000-0000D0780000}"/>
    <cellStyle name="Normal 7 3 5 3 2 4 2" xfId="35323" xr:uid="{00000000-0005-0000-0000-0000D1780000}"/>
    <cellStyle name="Normal 7 3 5 3 2 5" xfId="24501" xr:uid="{00000000-0005-0000-0000-0000D2780000}"/>
    <cellStyle name="Normal 7 3 5 3 3" xfId="4191" xr:uid="{00000000-0005-0000-0000-0000D3780000}"/>
    <cellStyle name="Normal 7 3 5 3 3 2" xfId="9616" xr:uid="{00000000-0005-0000-0000-0000D4780000}"/>
    <cellStyle name="Normal 7 3 5 3 3 2 2" xfId="20438" xr:uid="{00000000-0005-0000-0000-0000D5780000}"/>
    <cellStyle name="Normal 7 3 5 3 3 2 2 2" xfId="42083" xr:uid="{00000000-0005-0000-0000-0000D6780000}"/>
    <cellStyle name="Normal 7 3 5 3 3 2 3" xfId="31261" xr:uid="{00000000-0005-0000-0000-0000D7780000}"/>
    <cellStyle name="Normal 7 3 5 3 3 3" xfId="15027" xr:uid="{00000000-0005-0000-0000-0000D8780000}"/>
    <cellStyle name="Normal 7 3 5 3 3 3 2" xfId="36672" xr:uid="{00000000-0005-0000-0000-0000D9780000}"/>
    <cellStyle name="Normal 7 3 5 3 3 4" xfId="25850" xr:uid="{00000000-0005-0000-0000-0000DA780000}"/>
    <cellStyle name="Normal 7 3 5 3 4" xfId="6920" xr:uid="{00000000-0005-0000-0000-0000DB780000}"/>
    <cellStyle name="Normal 7 3 5 3 4 2" xfId="17742" xr:uid="{00000000-0005-0000-0000-0000DC780000}"/>
    <cellStyle name="Normal 7 3 5 3 4 2 2" xfId="39387" xr:uid="{00000000-0005-0000-0000-0000DD780000}"/>
    <cellStyle name="Normal 7 3 5 3 4 3" xfId="28565" xr:uid="{00000000-0005-0000-0000-0000DE780000}"/>
    <cellStyle name="Normal 7 3 5 3 5" xfId="12331" xr:uid="{00000000-0005-0000-0000-0000DF780000}"/>
    <cellStyle name="Normal 7 3 5 3 5 2" xfId="33976" xr:uid="{00000000-0005-0000-0000-0000E0780000}"/>
    <cellStyle name="Normal 7 3 5 3 6" xfId="23154" xr:uid="{00000000-0005-0000-0000-0000E1780000}"/>
    <cellStyle name="Normal 7 3 5 4" xfId="1942" xr:uid="{00000000-0005-0000-0000-0000E2780000}"/>
    <cellStyle name="Normal 7 3 5 4 2" xfId="4640" xr:uid="{00000000-0005-0000-0000-0000E3780000}"/>
    <cellStyle name="Normal 7 3 5 4 2 2" xfId="10065" xr:uid="{00000000-0005-0000-0000-0000E4780000}"/>
    <cellStyle name="Normal 7 3 5 4 2 2 2" xfId="20887" xr:uid="{00000000-0005-0000-0000-0000E5780000}"/>
    <cellStyle name="Normal 7 3 5 4 2 2 2 2" xfId="42532" xr:uid="{00000000-0005-0000-0000-0000E6780000}"/>
    <cellStyle name="Normal 7 3 5 4 2 2 3" xfId="31710" xr:uid="{00000000-0005-0000-0000-0000E7780000}"/>
    <cellStyle name="Normal 7 3 5 4 2 3" xfId="15476" xr:uid="{00000000-0005-0000-0000-0000E8780000}"/>
    <cellStyle name="Normal 7 3 5 4 2 3 2" xfId="37121" xr:uid="{00000000-0005-0000-0000-0000E9780000}"/>
    <cellStyle name="Normal 7 3 5 4 2 4" xfId="26299" xr:uid="{00000000-0005-0000-0000-0000EA780000}"/>
    <cellStyle name="Normal 7 3 5 4 3" xfId="7369" xr:uid="{00000000-0005-0000-0000-0000EB780000}"/>
    <cellStyle name="Normal 7 3 5 4 3 2" xfId="18191" xr:uid="{00000000-0005-0000-0000-0000EC780000}"/>
    <cellStyle name="Normal 7 3 5 4 3 2 2" xfId="39836" xr:uid="{00000000-0005-0000-0000-0000ED780000}"/>
    <cellStyle name="Normal 7 3 5 4 3 3" xfId="29014" xr:uid="{00000000-0005-0000-0000-0000EE780000}"/>
    <cellStyle name="Normal 7 3 5 4 4" xfId="12780" xr:uid="{00000000-0005-0000-0000-0000EF780000}"/>
    <cellStyle name="Normal 7 3 5 4 4 2" xfId="34425" xr:uid="{00000000-0005-0000-0000-0000F0780000}"/>
    <cellStyle name="Normal 7 3 5 4 5" xfId="23603" xr:uid="{00000000-0005-0000-0000-0000F1780000}"/>
    <cellStyle name="Normal 7 3 5 5" xfId="3293" xr:uid="{00000000-0005-0000-0000-0000F2780000}"/>
    <cellStyle name="Normal 7 3 5 5 2" xfId="8718" xr:uid="{00000000-0005-0000-0000-0000F3780000}"/>
    <cellStyle name="Normal 7 3 5 5 2 2" xfId="19540" xr:uid="{00000000-0005-0000-0000-0000F4780000}"/>
    <cellStyle name="Normal 7 3 5 5 2 2 2" xfId="41185" xr:uid="{00000000-0005-0000-0000-0000F5780000}"/>
    <cellStyle name="Normal 7 3 5 5 2 3" xfId="30363" xr:uid="{00000000-0005-0000-0000-0000F6780000}"/>
    <cellStyle name="Normal 7 3 5 5 3" xfId="14129" xr:uid="{00000000-0005-0000-0000-0000F7780000}"/>
    <cellStyle name="Normal 7 3 5 5 3 2" xfId="35774" xr:uid="{00000000-0005-0000-0000-0000F8780000}"/>
    <cellStyle name="Normal 7 3 5 5 4" xfId="24952" xr:uid="{00000000-0005-0000-0000-0000F9780000}"/>
    <cellStyle name="Normal 7 3 5 6" xfId="6022" xr:uid="{00000000-0005-0000-0000-0000FA780000}"/>
    <cellStyle name="Normal 7 3 5 6 2" xfId="16844" xr:uid="{00000000-0005-0000-0000-0000FB780000}"/>
    <cellStyle name="Normal 7 3 5 6 2 2" xfId="38489" xr:uid="{00000000-0005-0000-0000-0000FC780000}"/>
    <cellStyle name="Normal 7 3 5 6 3" xfId="27667" xr:uid="{00000000-0005-0000-0000-0000FD780000}"/>
    <cellStyle name="Normal 7 3 5 7" xfId="11433" xr:uid="{00000000-0005-0000-0000-0000FE780000}"/>
    <cellStyle name="Normal 7 3 5 7 2" xfId="33078" xr:uid="{00000000-0005-0000-0000-0000FF780000}"/>
    <cellStyle name="Normal 7 3 5 8" xfId="22256" xr:uid="{00000000-0005-0000-0000-000000790000}"/>
    <cellStyle name="Normal 7 3 6" xfId="743" xr:uid="{00000000-0005-0000-0000-000001790000}"/>
    <cellStyle name="Normal 7 3 6 2" xfId="2092" xr:uid="{00000000-0005-0000-0000-000002790000}"/>
    <cellStyle name="Normal 7 3 6 2 2" xfId="4790" xr:uid="{00000000-0005-0000-0000-000003790000}"/>
    <cellStyle name="Normal 7 3 6 2 2 2" xfId="10215" xr:uid="{00000000-0005-0000-0000-000004790000}"/>
    <cellStyle name="Normal 7 3 6 2 2 2 2" xfId="21037" xr:uid="{00000000-0005-0000-0000-000005790000}"/>
    <cellStyle name="Normal 7 3 6 2 2 2 2 2" xfId="42682" xr:uid="{00000000-0005-0000-0000-000006790000}"/>
    <cellStyle name="Normal 7 3 6 2 2 2 3" xfId="31860" xr:uid="{00000000-0005-0000-0000-000007790000}"/>
    <cellStyle name="Normal 7 3 6 2 2 3" xfId="15626" xr:uid="{00000000-0005-0000-0000-000008790000}"/>
    <cellStyle name="Normal 7 3 6 2 2 3 2" xfId="37271" xr:uid="{00000000-0005-0000-0000-000009790000}"/>
    <cellStyle name="Normal 7 3 6 2 2 4" xfId="26449" xr:uid="{00000000-0005-0000-0000-00000A790000}"/>
    <cellStyle name="Normal 7 3 6 2 3" xfId="7519" xr:uid="{00000000-0005-0000-0000-00000B790000}"/>
    <cellStyle name="Normal 7 3 6 2 3 2" xfId="18341" xr:uid="{00000000-0005-0000-0000-00000C790000}"/>
    <cellStyle name="Normal 7 3 6 2 3 2 2" xfId="39986" xr:uid="{00000000-0005-0000-0000-00000D790000}"/>
    <cellStyle name="Normal 7 3 6 2 3 3" xfId="29164" xr:uid="{00000000-0005-0000-0000-00000E790000}"/>
    <cellStyle name="Normal 7 3 6 2 4" xfId="12930" xr:uid="{00000000-0005-0000-0000-00000F790000}"/>
    <cellStyle name="Normal 7 3 6 2 4 2" xfId="34575" xr:uid="{00000000-0005-0000-0000-000010790000}"/>
    <cellStyle name="Normal 7 3 6 2 5" xfId="23753" xr:uid="{00000000-0005-0000-0000-000011790000}"/>
    <cellStyle name="Normal 7 3 6 3" xfId="3443" xr:uid="{00000000-0005-0000-0000-000012790000}"/>
    <cellStyle name="Normal 7 3 6 3 2" xfId="8868" xr:uid="{00000000-0005-0000-0000-000013790000}"/>
    <cellStyle name="Normal 7 3 6 3 2 2" xfId="19690" xr:uid="{00000000-0005-0000-0000-000014790000}"/>
    <cellStyle name="Normal 7 3 6 3 2 2 2" xfId="41335" xr:uid="{00000000-0005-0000-0000-000015790000}"/>
    <cellStyle name="Normal 7 3 6 3 2 3" xfId="30513" xr:uid="{00000000-0005-0000-0000-000016790000}"/>
    <cellStyle name="Normal 7 3 6 3 3" xfId="14279" xr:uid="{00000000-0005-0000-0000-000017790000}"/>
    <cellStyle name="Normal 7 3 6 3 3 2" xfId="35924" xr:uid="{00000000-0005-0000-0000-000018790000}"/>
    <cellStyle name="Normal 7 3 6 3 4" xfId="25102" xr:uid="{00000000-0005-0000-0000-000019790000}"/>
    <cellStyle name="Normal 7 3 6 4" xfId="6172" xr:uid="{00000000-0005-0000-0000-00001A790000}"/>
    <cellStyle name="Normal 7 3 6 4 2" xfId="16994" xr:uid="{00000000-0005-0000-0000-00001B790000}"/>
    <cellStyle name="Normal 7 3 6 4 2 2" xfId="38639" xr:uid="{00000000-0005-0000-0000-00001C790000}"/>
    <cellStyle name="Normal 7 3 6 4 3" xfId="27817" xr:uid="{00000000-0005-0000-0000-00001D790000}"/>
    <cellStyle name="Normal 7 3 6 5" xfId="11583" xr:uid="{00000000-0005-0000-0000-00001E790000}"/>
    <cellStyle name="Normal 7 3 6 5 2" xfId="33228" xr:uid="{00000000-0005-0000-0000-00001F790000}"/>
    <cellStyle name="Normal 7 3 6 6" xfId="22406" xr:uid="{00000000-0005-0000-0000-000020790000}"/>
    <cellStyle name="Normal 7 3 7" xfId="1192" xr:uid="{00000000-0005-0000-0000-000021790000}"/>
    <cellStyle name="Normal 7 3 7 2" xfId="2541" xr:uid="{00000000-0005-0000-0000-000022790000}"/>
    <cellStyle name="Normal 7 3 7 2 2" xfId="5239" xr:uid="{00000000-0005-0000-0000-000023790000}"/>
    <cellStyle name="Normal 7 3 7 2 2 2" xfId="10664" xr:uid="{00000000-0005-0000-0000-000024790000}"/>
    <cellStyle name="Normal 7 3 7 2 2 2 2" xfId="21486" xr:uid="{00000000-0005-0000-0000-000025790000}"/>
    <cellStyle name="Normal 7 3 7 2 2 2 2 2" xfId="43131" xr:uid="{00000000-0005-0000-0000-000026790000}"/>
    <cellStyle name="Normal 7 3 7 2 2 2 3" xfId="32309" xr:uid="{00000000-0005-0000-0000-000027790000}"/>
    <cellStyle name="Normal 7 3 7 2 2 3" xfId="16075" xr:uid="{00000000-0005-0000-0000-000028790000}"/>
    <cellStyle name="Normal 7 3 7 2 2 3 2" xfId="37720" xr:uid="{00000000-0005-0000-0000-000029790000}"/>
    <cellStyle name="Normal 7 3 7 2 2 4" xfId="26898" xr:uid="{00000000-0005-0000-0000-00002A790000}"/>
    <cellStyle name="Normal 7 3 7 2 3" xfId="7968" xr:uid="{00000000-0005-0000-0000-00002B790000}"/>
    <cellStyle name="Normal 7 3 7 2 3 2" xfId="18790" xr:uid="{00000000-0005-0000-0000-00002C790000}"/>
    <cellStyle name="Normal 7 3 7 2 3 2 2" xfId="40435" xr:uid="{00000000-0005-0000-0000-00002D790000}"/>
    <cellStyle name="Normal 7 3 7 2 3 3" xfId="29613" xr:uid="{00000000-0005-0000-0000-00002E790000}"/>
    <cellStyle name="Normal 7 3 7 2 4" xfId="13379" xr:uid="{00000000-0005-0000-0000-00002F790000}"/>
    <cellStyle name="Normal 7 3 7 2 4 2" xfId="35024" xr:uid="{00000000-0005-0000-0000-000030790000}"/>
    <cellStyle name="Normal 7 3 7 2 5" xfId="24202" xr:uid="{00000000-0005-0000-0000-000031790000}"/>
    <cellStyle name="Normal 7 3 7 3" xfId="3892" xr:uid="{00000000-0005-0000-0000-000032790000}"/>
    <cellStyle name="Normal 7 3 7 3 2" xfId="9317" xr:uid="{00000000-0005-0000-0000-000033790000}"/>
    <cellStyle name="Normal 7 3 7 3 2 2" xfId="20139" xr:uid="{00000000-0005-0000-0000-000034790000}"/>
    <cellStyle name="Normal 7 3 7 3 2 2 2" xfId="41784" xr:uid="{00000000-0005-0000-0000-000035790000}"/>
    <cellStyle name="Normal 7 3 7 3 2 3" xfId="30962" xr:uid="{00000000-0005-0000-0000-000036790000}"/>
    <cellStyle name="Normal 7 3 7 3 3" xfId="14728" xr:uid="{00000000-0005-0000-0000-000037790000}"/>
    <cellStyle name="Normal 7 3 7 3 3 2" xfId="36373" xr:uid="{00000000-0005-0000-0000-000038790000}"/>
    <cellStyle name="Normal 7 3 7 3 4" xfId="25551" xr:uid="{00000000-0005-0000-0000-000039790000}"/>
    <cellStyle name="Normal 7 3 7 4" xfId="6621" xr:uid="{00000000-0005-0000-0000-00003A790000}"/>
    <cellStyle name="Normal 7 3 7 4 2" xfId="17443" xr:uid="{00000000-0005-0000-0000-00003B790000}"/>
    <cellStyle name="Normal 7 3 7 4 2 2" xfId="39088" xr:uid="{00000000-0005-0000-0000-00003C790000}"/>
    <cellStyle name="Normal 7 3 7 4 3" xfId="28266" xr:uid="{00000000-0005-0000-0000-00003D790000}"/>
    <cellStyle name="Normal 7 3 7 5" xfId="12032" xr:uid="{00000000-0005-0000-0000-00003E790000}"/>
    <cellStyle name="Normal 7 3 7 5 2" xfId="33677" xr:uid="{00000000-0005-0000-0000-00003F790000}"/>
    <cellStyle name="Normal 7 3 7 6" xfId="22855" xr:uid="{00000000-0005-0000-0000-000040790000}"/>
    <cellStyle name="Normal 7 3 8" xfId="1643" xr:uid="{00000000-0005-0000-0000-000041790000}"/>
    <cellStyle name="Normal 7 3 8 2" xfId="4341" xr:uid="{00000000-0005-0000-0000-000042790000}"/>
    <cellStyle name="Normal 7 3 8 2 2" xfId="9766" xr:uid="{00000000-0005-0000-0000-000043790000}"/>
    <cellStyle name="Normal 7 3 8 2 2 2" xfId="20588" xr:uid="{00000000-0005-0000-0000-000044790000}"/>
    <cellStyle name="Normal 7 3 8 2 2 2 2" xfId="42233" xr:uid="{00000000-0005-0000-0000-000045790000}"/>
    <cellStyle name="Normal 7 3 8 2 2 3" xfId="31411" xr:uid="{00000000-0005-0000-0000-000046790000}"/>
    <cellStyle name="Normal 7 3 8 2 3" xfId="15177" xr:uid="{00000000-0005-0000-0000-000047790000}"/>
    <cellStyle name="Normal 7 3 8 2 3 2" xfId="36822" xr:uid="{00000000-0005-0000-0000-000048790000}"/>
    <cellStyle name="Normal 7 3 8 2 4" xfId="26000" xr:uid="{00000000-0005-0000-0000-000049790000}"/>
    <cellStyle name="Normal 7 3 8 3" xfId="7070" xr:uid="{00000000-0005-0000-0000-00004A790000}"/>
    <cellStyle name="Normal 7 3 8 3 2" xfId="17892" xr:uid="{00000000-0005-0000-0000-00004B790000}"/>
    <cellStyle name="Normal 7 3 8 3 2 2" xfId="39537" xr:uid="{00000000-0005-0000-0000-00004C790000}"/>
    <cellStyle name="Normal 7 3 8 3 3" xfId="28715" xr:uid="{00000000-0005-0000-0000-00004D790000}"/>
    <cellStyle name="Normal 7 3 8 4" xfId="12481" xr:uid="{00000000-0005-0000-0000-00004E790000}"/>
    <cellStyle name="Normal 7 3 8 4 2" xfId="34126" xr:uid="{00000000-0005-0000-0000-00004F790000}"/>
    <cellStyle name="Normal 7 3 8 5" xfId="23304" xr:uid="{00000000-0005-0000-0000-000050790000}"/>
    <cellStyle name="Normal 7 3 9" xfId="2994" xr:uid="{00000000-0005-0000-0000-000051790000}"/>
    <cellStyle name="Normal 7 3 9 2" xfId="8419" xr:uid="{00000000-0005-0000-0000-000052790000}"/>
    <cellStyle name="Normal 7 3 9 2 2" xfId="19241" xr:uid="{00000000-0005-0000-0000-000053790000}"/>
    <cellStyle name="Normal 7 3 9 2 2 2" xfId="40886" xr:uid="{00000000-0005-0000-0000-000054790000}"/>
    <cellStyle name="Normal 7 3 9 2 3" xfId="30064" xr:uid="{00000000-0005-0000-0000-000055790000}"/>
    <cellStyle name="Normal 7 3 9 3" xfId="13830" xr:uid="{00000000-0005-0000-0000-000056790000}"/>
    <cellStyle name="Normal 7 3 9 3 2" xfId="35475" xr:uid="{00000000-0005-0000-0000-000057790000}"/>
    <cellStyle name="Normal 7 3 9 4" xfId="24653" xr:uid="{00000000-0005-0000-0000-000058790000}"/>
    <cellStyle name="Normal 7 4" xfId="282" xr:uid="{00000000-0005-0000-0000-000059790000}"/>
    <cellStyle name="Normal 7 4 10" xfId="11138" xr:uid="{00000000-0005-0000-0000-00005A790000}"/>
    <cellStyle name="Normal 7 4 10 2" xfId="32783" xr:uid="{00000000-0005-0000-0000-00005B790000}"/>
    <cellStyle name="Normal 7 4 11" xfId="21961" xr:uid="{00000000-0005-0000-0000-00005C790000}"/>
    <cellStyle name="Normal 7 4 2" xfId="283" xr:uid="{00000000-0005-0000-0000-00005D790000}"/>
    <cellStyle name="Normal 7 4 2 10" xfId="21962" xr:uid="{00000000-0005-0000-0000-00005E790000}"/>
    <cellStyle name="Normal 7 4 2 2" xfId="448" xr:uid="{00000000-0005-0000-0000-00005F790000}"/>
    <cellStyle name="Normal 7 4 2 2 2" xfId="897" xr:uid="{00000000-0005-0000-0000-000060790000}"/>
    <cellStyle name="Normal 7 4 2 2 2 2" xfId="2246" xr:uid="{00000000-0005-0000-0000-000061790000}"/>
    <cellStyle name="Normal 7 4 2 2 2 2 2" xfId="4944" xr:uid="{00000000-0005-0000-0000-000062790000}"/>
    <cellStyle name="Normal 7 4 2 2 2 2 2 2" xfId="10369" xr:uid="{00000000-0005-0000-0000-000063790000}"/>
    <cellStyle name="Normal 7 4 2 2 2 2 2 2 2" xfId="21191" xr:uid="{00000000-0005-0000-0000-000064790000}"/>
    <cellStyle name="Normal 7 4 2 2 2 2 2 2 2 2" xfId="42836" xr:uid="{00000000-0005-0000-0000-000065790000}"/>
    <cellStyle name="Normal 7 4 2 2 2 2 2 2 3" xfId="32014" xr:uid="{00000000-0005-0000-0000-000066790000}"/>
    <cellStyle name="Normal 7 4 2 2 2 2 2 3" xfId="15780" xr:uid="{00000000-0005-0000-0000-000067790000}"/>
    <cellStyle name="Normal 7 4 2 2 2 2 2 3 2" xfId="37425" xr:uid="{00000000-0005-0000-0000-000068790000}"/>
    <cellStyle name="Normal 7 4 2 2 2 2 2 4" xfId="26603" xr:uid="{00000000-0005-0000-0000-000069790000}"/>
    <cellStyle name="Normal 7 4 2 2 2 2 3" xfId="7673" xr:uid="{00000000-0005-0000-0000-00006A790000}"/>
    <cellStyle name="Normal 7 4 2 2 2 2 3 2" xfId="18495" xr:uid="{00000000-0005-0000-0000-00006B790000}"/>
    <cellStyle name="Normal 7 4 2 2 2 2 3 2 2" xfId="40140" xr:uid="{00000000-0005-0000-0000-00006C790000}"/>
    <cellStyle name="Normal 7 4 2 2 2 2 3 3" xfId="29318" xr:uid="{00000000-0005-0000-0000-00006D790000}"/>
    <cellStyle name="Normal 7 4 2 2 2 2 4" xfId="13084" xr:uid="{00000000-0005-0000-0000-00006E790000}"/>
    <cellStyle name="Normal 7 4 2 2 2 2 4 2" xfId="34729" xr:uid="{00000000-0005-0000-0000-00006F790000}"/>
    <cellStyle name="Normal 7 4 2 2 2 2 5" xfId="23907" xr:uid="{00000000-0005-0000-0000-000070790000}"/>
    <cellStyle name="Normal 7 4 2 2 2 3" xfId="3597" xr:uid="{00000000-0005-0000-0000-000071790000}"/>
    <cellStyle name="Normal 7 4 2 2 2 3 2" xfId="9022" xr:uid="{00000000-0005-0000-0000-000072790000}"/>
    <cellStyle name="Normal 7 4 2 2 2 3 2 2" xfId="19844" xr:uid="{00000000-0005-0000-0000-000073790000}"/>
    <cellStyle name="Normal 7 4 2 2 2 3 2 2 2" xfId="41489" xr:uid="{00000000-0005-0000-0000-000074790000}"/>
    <cellStyle name="Normal 7 4 2 2 2 3 2 3" xfId="30667" xr:uid="{00000000-0005-0000-0000-000075790000}"/>
    <cellStyle name="Normal 7 4 2 2 2 3 3" xfId="14433" xr:uid="{00000000-0005-0000-0000-000076790000}"/>
    <cellStyle name="Normal 7 4 2 2 2 3 3 2" xfId="36078" xr:uid="{00000000-0005-0000-0000-000077790000}"/>
    <cellStyle name="Normal 7 4 2 2 2 3 4" xfId="25256" xr:uid="{00000000-0005-0000-0000-000078790000}"/>
    <cellStyle name="Normal 7 4 2 2 2 4" xfId="6326" xr:uid="{00000000-0005-0000-0000-000079790000}"/>
    <cellStyle name="Normal 7 4 2 2 2 4 2" xfId="17148" xr:uid="{00000000-0005-0000-0000-00007A790000}"/>
    <cellStyle name="Normal 7 4 2 2 2 4 2 2" xfId="38793" xr:uid="{00000000-0005-0000-0000-00007B790000}"/>
    <cellStyle name="Normal 7 4 2 2 2 4 3" xfId="27971" xr:uid="{00000000-0005-0000-0000-00007C790000}"/>
    <cellStyle name="Normal 7 4 2 2 2 5" xfId="11737" xr:uid="{00000000-0005-0000-0000-00007D790000}"/>
    <cellStyle name="Normal 7 4 2 2 2 5 2" xfId="33382" xr:uid="{00000000-0005-0000-0000-00007E790000}"/>
    <cellStyle name="Normal 7 4 2 2 2 6" xfId="22560" xr:uid="{00000000-0005-0000-0000-00007F790000}"/>
    <cellStyle name="Normal 7 4 2 2 3" xfId="1346" xr:uid="{00000000-0005-0000-0000-000080790000}"/>
    <cellStyle name="Normal 7 4 2 2 3 2" xfId="2695" xr:uid="{00000000-0005-0000-0000-000081790000}"/>
    <cellStyle name="Normal 7 4 2 2 3 2 2" xfId="5393" xr:uid="{00000000-0005-0000-0000-000082790000}"/>
    <cellStyle name="Normal 7 4 2 2 3 2 2 2" xfId="10818" xr:uid="{00000000-0005-0000-0000-000083790000}"/>
    <cellStyle name="Normal 7 4 2 2 3 2 2 2 2" xfId="21640" xr:uid="{00000000-0005-0000-0000-000084790000}"/>
    <cellStyle name="Normal 7 4 2 2 3 2 2 2 2 2" xfId="43285" xr:uid="{00000000-0005-0000-0000-000085790000}"/>
    <cellStyle name="Normal 7 4 2 2 3 2 2 2 3" xfId="32463" xr:uid="{00000000-0005-0000-0000-000086790000}"/>
    <cellStyle name="Normal 7 4 2 2 3 2 2 3" xfId="16229" xr:uid="{00000000-0005-0000-0000-000087790000}"/>
    <cellStyle name="Normal 7 4 2 2 3 2 2 3 2" xfId="37874" xr:uid="{00000000-0005-0000-0000-000088790000}"/>
    <cellStyle name="Normal 7 4 2 2 3 2 2 4" xfId="27052" xr:uid="{00000000-0005-0000-0000-000089790000}"/>
    <cellStyle name="Normal 7 4 2 2 3 2 3" xfId="8122" xr:uid="{00000000-0005-0000-0000-00008A790000}"/>
    <cellStyle name="Normal 7 4 2 2 3 2 3 2" xfId="18944" xr:uid="{00000000-0005-0000-0000-00008B790000}"/>
    <cellStyle name="Normal 7 4 2 2 3 2 3 2 2" xfId="40589" xr:uid="{00000000-0005-0000-0000-00008C790000}"/>
    <cellStyle name="Normal 7 4 2 2 3 2 3 3" xfId="29767" xr:uid="{00000000-0005-0000-0000-00008D790000}"/>
    <cellStyle name="Normal 7 4 2 2 3 2 4" xfId="13533" xr:uid="{00000000-0005-0000-0000-00008E790000}"/>
    <cellStyle name="Normal 7 4 2 2 3 2 4 2" xfId="35178" xr:uid="{00000000-0005-0000-0000-00008F790000}"/>
    <cellStyle name="Normal 7 4 2 2 3 2 5" xfId="24356" xr:uid="{00000000-0005-0000-0000-000090790000}"/>
    <cellStyle name="Normal 7 4 2 2 3 3" xfId="4046" xr:uid="{00000000-0005-0000-0000-000091790000}"/>
    <cellStyle name="Normal 7 4 2 2 3 3 2" xfId="9471" xr:uid="{00000000-0005-0000-0000-000092790000}"/>
    <cellStyle name="Normal 7 4 2 2 3 3 2 2" xfId="20293" xr:uid="{00000000-0005-0000-0000-000093790000}"/>
    <cellStyle name="Normal 7 4 2 2 3 3 2 2 2" xfId="41938" xr:uid="{00000000-0005-0000-0000-000094790000}"/>
    <cellStyle name="Normal 7 4 2 2 3 3 2 3" xfId="31116" xr:uid="{00000000-0005-0000-0000-000095790000}"/>
    <cellStyle name="Normal 7 4 2 2 3 3 3" xfId="14882" xr:uid="{00000000-0005-0000-0000-000096790000}"/>
    <cellStyle name="Normal 7 4 2 2 3 3 3 2" xfId="36527" xr:uid="{00000000-0005-0000-0000-000097790000}"/>
    <cellStyle name="Normal 7 4 2 2 3 3 4" xfId="25705" xr:uid="{00000000-0005-0000-0000-000098790000}"/>
    <cellStyle name="Normal 7 4 2 2 3 4" xfId="6775" xr:uid="{00000000-0005-0000-0000-000099790000}"/>
    <cellStyle name="Normal 7 4 2 2 3 4 2" xfId="17597" xr:uid="{00000000-0005-0000-0000-00009A790000}"/>
    <cellStyle name="Normal 7 4 2 2 3 4 2 2" xfId="39242" xr:uid="{00000000-0005-0000-0000-00009B790000}"/>
    <cellStyle name="Normal 7 4 2 2 3 4 3" xfId="28420" xr:uid="{00000000-0005-0000-0000-00009C790000}"/>
    <cellStyle name="Normal 7 4 2 2 3 5" xfId="12186" xr:uid="{00000000-0005-0000-0000-00009D790000}"/>
    <cellStyle name="Normal 7 4 2 2 3 5 2" xfId="33831" xr:uid="{00000000-0005-0000-0000-00009E790000}"/>
    <cellStyle name="Normal 7 4 2 2 3 6" xfId="23009" xr:uid="{00000000-0005-0000-0000-00009F790000}"/>
    <cellStyle name="Normal 7 4 2 2 4" xfId="1797" xr:uid="{00000000-0005-0000-0000-0000A0790000}"/>
    <cellStyle name="Normal 7 4 2 2 4 2" xfId="4495" xr:uid="{00000000-0005-0000-0000-0000A1790000}"/>
    <cellStyle name="Normal 7 4 2 2 4 2 2" xfId="9920" xr:uid="{00000000-0005-0000-0000-0000A2790000}"/>
    <cellStyle name="Normal 7 4 2 2 4 2 2 2" xfId="20742" xr:uid="{00000000-0005-0000-0000-0000A3790000}"/>
    <cellStyle name="Normal 7 4 2 2 4 2 2 2 2" xfId="42387" xr:uid="{00000000-0005-0000-0000-0000A4790000}"/>
    <cellStyle name="Normal 7 4 2 2 4 2 2 3" xfId="31565" xr:uid="{00000000-0005-0000-0000-0000A5790000}"/>
    <cellStyle name="Normal 7 4 2 2 4 2 3" xfId="15331" xr:uid="{00000000-0005-0000-0000-0000A6790000}"/>
    <cellStyle name="Normal 7 4 2 2 4 2 3 2" xfId="36976" xr:uid="{00000000-0005-0000-0000-0000A7790000}"/>
    <cellStyle name="Normal 7 4 2 2 4 2 4" xfId="26154" xr:uid="{00000000-0005-0000-0000-0000A8790000}"/>
    <cellStyle name="Normal 7 4 2 2 4 3" xfId="7224" xr:uid="{00000000-0005-0000-0000-0000A9790000}"/>
    <cellStyle name="Normal 7 4 2 2 4 3 2" xfId="18046" xr:uid="{00000000-0005-0000-0000-0000AA790000}"/>
    <cellStyle name="Normal 7 4 2 2 4 3 2 2" xfId="39691" xr:uid="{00000000-0005-0000-0000-0000AB790000}"/>
    <cellStyle name="Normal 7 4 2 2 4 3 3" xfId="28869" xr:uid="{00000000-0005-0000-0000-0000AC790000}"/>
    <cellStyle name="Normal 7 4 2 2 4 4" xfId="12635" xr:uid="{00000000-0005-0000-0000-0000AD790000}"/>
    <cellStyle name="Normal 7 4 2 2 4 4 2" xfId="34280" xr:uid="{00000000-0005-0000-0000-0000AE790000}"/>
    <cellStyle name="Normal 7 4 2 2 4 5" xfId="23458" xr:uid="{00000000-0005-0000-0000-0000AF790000}"/>
    <cellStyle name="Normal 7 4 2 2 5" xfId="3148" xr:uid="{00000000-0005-0000-0000-0000B0790000}"/>
    <cellStyle name="Normal 7 4 2 2 5 2" xfId="8573" xr:uid="{00000000-0005-0000-0000-0000B1790000}"/>
    <cellStyle name="Normal 7 4 2 2 5 2 2" xfId="19395" xr:uid="{00000000-0005-0000-0000-0000B2790000}"/>
    <cellStyle name="Normal 7 4 2 2 5 2 2 2" xfId="41040" xr:uid="{00000000-0005-0000-0000-0000B3790000}"/>
    <cellStyle name="Normal 7 4 2 2 5 2 3" xfId="30218" xr:uid="{00000000-0005-0000-0000-0000B4790000}"/>
    <cellStyle name="Normal 7 4 2 2 5 3" xfId="13984" xr:uid="{00000000-0005-0000-0000-0000B5790000}"/>
    <cellStyle name="Normal 7 4 2 2 5 3 2" xfId="35629" xr:uid="{00000000-0005-0000-0000-0000B6790000}"/>
    <cellStyle name="Normal 7 4 2 2 5 4" xfId="24807" xr:uid="{00000000-0005-0000-0000-0000B7790000}"/>
    <cellStyle name="Normal 7 4 2 2 6" xfId="5877" xr:uid="{00000000-0005-0000-0000-0000B8790000}"/>
    <cellStyle name="Normal 7 4 2 2 6 2" xfId="16699" xr:uid="{00000000-0005-0000-0000-0000B9790000}"/>
    <cellStyle name="Normal 7 4 2 2 6 2 2" xfId="38344" xr:uid="{00000000-0005-0000-0000-0000BA790000}"/>
    <cellStyle name="Normal 7 4 2 2 6 3" xfId="27522" xr:uid="{00000000-0005-0000-0000-0000BB790000}"/>
    <cellStyle name="Normal 7 4 2 2 7" xfId="11288" xr:uid="{00000000-0005-0000-0000-0000BC790000}"/>
    <cellStyle name="Normal 7 4 2 2 7 2" xfId="32933" xr:uid="{00000000-0005-0000-0000-0000BD790000}"/>
    <cellStyle name="Normal 7 4 2 2 8" xfId="22111" xr:uid="{00000000-0005-0000-0000-0000BE790000}"/>
    <cellStyle name="Normal 7 4 2 3" xfId="598" xr:uid="{00000000-0005-0000-0000-0000BF790000}"/>
    <cellStyle name="Normal 7 4 2 3 2" xfId="1047" xr:uid="{00000000-0005-0000-0000-0000C0790000}"/>
    <cellStyle name="Normal 7 4 2 3 2 2" xfId="2396" xr:uid="{00000000-0005-0000-0000-0000C1790000}"/>
    <cellStyle name="Normal 7 4 2 3 2 2 2" xfId="5094" xr:uid="{00000000-0005-0000-0000-0000C2790000}"/>
    <cellStyle name="Normal 7 4 2 3 2 2 2 2" xfId="10519" xr:uid="{00000000-0005-0000-0000-0000C3790000}"/>
    <cellStyle name="Normal 7 4 2 3 2 2 2 2 2" xfId="21341" xr:uid="{00000000-0005-0000-0000-0000C4790000}"/>
    <cellStyle name="Normal 7 4 2 3 2 2 2 2 2 2" xfId="42986" xr:uid="{00000000-0005-0000-0000-0000C5790000}"/>
    <cellStyle name="Normal 7 4 2 3 2 2 2 2 3" xfId="32164" xr:uid="{00000000-0005-0000-0000-0000C6790000}"/>
    <cellStyle name="Normal 7 4 2 3 2 2 2 3" xfId="15930" xr:uid="{00000000-0005-0000-0000-0000C7790000}"/>
    <cellStyle name="Normal 7 4 2 3 2 2 2 3 2" xfId="37575" xr:uid="{00000000-0005-0000-0000-0000C8790000}"/>
    <cellStyle name="Normal 7 4 2 3 2 2 2 4" xfId="26753" xr:uid="{00000000-0005-0000-0000-0000C9790000}"/>
    <cellStyle name="Normal 7 4 2 3 2 2 3" xfId="7823" xr:uid="{00000000-0005-0000-0000-0000CA790000}"/>
    <cellStyle name="Normal 7 4 2 3 2 2 3 2" xfId="18645" xr:uid="{00000000-0005-0000-0000-0000CB790000}"/>
    <cellStyle name="Normal 7 4 2 3 2 2 3 2 2" xfId="40290" xr:uid="{00000000-0005-0000-0000-0000CC790000}"/>
    <cellStyle name="Normal 7 4 2 3 2 2 3 3" xfId="29468" xr:uid="{00000000-0005-0000-0000-0000CD790000}"/>
    <cellStyle name="Normal 7 4 2 3 2 2 4" xfId="13234" xr:uid="{00000000-0005-0000-0000-0000CE790000}"/>
    <cellStyle name="Normal 7 4 2 3 2 2 4 2" xfId="34879" xr:uid="{00000000-0005-0000-0000-0000CF790000}"/>
    <cellStyle name="Normal 7 4 2 3 2 2 5" xfId="24057" xr:uid="{00000000-0005-0000-0000-0000D0790000}"/>
    <cellStyle name="Normal 7 4 2 3 2 3" xfId="3747" xr:uid="{00000000-0005-0000-0000-0000D1790000}"/>
    <cellStyle name="Normal 7 4 2 3 2 3 2" xfId="9172" xr:uid="{00000000-0005-0000-0000-0000D2790000}"/>
    <cellStyle name="Normal 7 4 2 3 2 3 2 2" xfId="19994" xr:uid="{00000000-0005-0000-0000-0000D3790000}"/>
    <cellStyle name="Normal 7 4 2 3 2 3 2 2 2" xfId="41639" xr:uid="{00000000-0005-0000-0000-0000D4790000}"/>
    <cellStyle name="Normal 7 4 2 3 2 3 2 3" xfId="30817" xr:uid="{00000000-0005-0000-0000-0000D5790000}"/>
    <cellStyle name="Normal 7 4 2 3 2 3 3" xfId="14583" xr:uid="{00000000-0005-0000-0000-0000D6790000}"/>
    <cellStyle name="Normal 7 4 2 3 2 3 3 2" xfId="36228" xr:uid="{00000000-0005-0000-0000-0000D7790000}"/>
    <cellStyle name="Normal 7 4 2 3 2 3 4" xfId="25406" xr:uid="{00000000-0005-0000-0000-0000D8790000}"/>
    <cellStyle name="Normal 7 4 2 3 2 4" xfId="6476" xr:uid="{00000000-0005-0000-0000-0000D9790000}"/>
    <cellStyle name="Normal 7 4 2 3 2 4 2" xfId="17298" xr:uid="{00000000-0005-0000-0000-0000DA790000}"/>
    <cellStyle name="Normal 7 4 2 3 2 4 2 2" xfId="38943" xr:uid="{00000000-0005-0000-0000-0000DB790000}"/>
    <cellStyle name="Normal 7 4 2 3 2 4 3" xfId="28121" xr:uid="{00000000-0005-0000-0000-0000DC790000}"/>
    <cellStyle name="Normal 7 4 2 3 2 5" xfId="11887" xr:uid="{00000000-0005-0000-0000-0000DD790000}"/>
    <cellStyle name="Normal 7 4 2 3 2 5 2" xfId="33532" xr:uid="{00000000-0005-0000-0000-0000DE790000}"/>
    <cellStyle name="Normal 7 4 2 3 2 6" xfId="22710" xr:uid="{00000000-0005-0000-0000-0000DF790000}"/>
    <cellStyle name="Normal 7 4 2 3 3" xfId="1496" xr:uid="{00000000-0005-0000-0000-0000E0790000}"/>
    <cellStyle name="Normal 7 4 2 3 3 2" xfId="2845" xr:uid="{00000000-0005-0000-0000-0000E1790000}"/>
    <cellStyle name="Normal 7 4 2 3 3 2 2" xfId="5543" xr:uid="{00000000-0005-0000-0000-0000E2790000}"/>
    <cellStyle name="Normal 7 4 2 3 3 2 2 2" xfId="10968" xr:uid="{00000000-0005-0000-0000-0000E3790000}"/>
    <cellStyle name="Normal 7 4 2 3 3 2 2 2 2" xfId="21790" xr:uid="{00000000-0005-0000-0000-0000E4790000}"/>
    <cellStyle name="Normal 7 4 2 3 3 2 2 2 2 2" xfId="43435" xr:uid="{00000000-0005-0000-0000-0000E5790000}"/>
    <cellStyle name="Normal 7 4 2 3 3 2 2 2 3" xfId="32613" xr:uid="{00000000-0005-0000-0000-0000E6790000}"/>
    <cellStyle name="Normal 7 4 2 3 3 2 2 3" xfId="16379" xr:uid="{00000000-0005-0000-0000-0000E7790000}"/>
    <cellStyle name="Normal 7 4 2 3 3 2 2 3 2" xfId="38024" xr:uid="{00000000-0005-0000-0000-0000E8790000}"/>
    <cellStyle name="Normal 7 4 2 3 3 2 2 4" xfId="27202" xr:uid="{00000000-0005-0000-0000-0000E9790000}"/>
    <cellStyle name="Normal 7 4 2 3 3 2 3" xfId="8272" xr:uid="{00000000-0005-0000-0000-0000EA790000}"/>
    <cellStyle name="Normal 7 4 2 3 3 2 3 2" xfId="19094" xr:uid="{00000000-0005-0000-0000-0000EB790000}"/>
    <cellStyle name="Normal 7 4 2 3 3 2 3 2 2" xfId="40739" xr:uid="{00000000-0005-0000-0000-0000EC790000}"/>
    <cellStyle name="Normal 7 4 2 3 3 2 3 3" xfId="29917" xr:uid="{00000000-0005-0000-0000-0000ED790000}"/>
    <cellStyle name="Normal 7 4 2 3 3 2 4" xfId="13683" xr:uid="{00000000-0005-0000-0000-0000EE790000}"/>
    <cellStyle name="Normal 7 4 2 3 3 2 4 2" xfId="35328" xr:uid="{00000000-0005-0000-0000-0000EF790000}"/>
    <cellStyle name="Normal 7 4 2 3 3 2 5" xfId="24506" xr:uid="{00000000-0005-0000-0000-0000F0790000}"/>
    <cellStyle name="Normal 7 4 2 3 3 3" xfId="4196" xr:uid="{00000000-0005-0000-0000-0000F1790000}"/>
    <cellStyle name="Normal 7 4 2 3 3 3 2" xfId="9621" xr:uid="{00000000-0005-0000-0000-0000F2790000}"/>
    <cellStyle name="Normal 7 4 2 3 3 3 2 2" xfId="20443" xr:uid="{00000000-0005-0000-0000-0000F3790000}"/>
    <cellStyle name="Normal 7 4 2 3 3 3 2 2 2" xfId="42088" xr:uid="{00000000-0005-0000-0000-0000F4790000}"/>
    <cellStyle name="Normal 7 4 2 3 3 3 2 3" xfId="31266" xr:uid="{00000000-0005-0000-0000-0000F5790000}"/>
    <cellStyle name="Normal 7 4 2 3 3 3 3" xfId="15032" xr:uid="{00000000-0005-0000-0000-0000F6790000}"/>
    <cellStyle name="Normal 7 4 2 3 3 3 3 2" xfId="36677" xr:uid="{00000000-0005-0000-0000-0000F7790000}"/>
    <cellStyle name="Normal 7 4 2 3 3 3 4" xfId="25855" xr:uid="{00000000-0005-0000-0000-0000F8790000}"/>
    <cellStyle name="Normal 7 4 2 3 3 4" xfId="6925" xr:uid="{00000000-0005-0000-0000-0000F9790000}"/>
    <cellStyle name="Normal 7 4 2 3 3 4 2" xfId="17747" xr:uid="{00000000-0005-0000-0000-0000FA790000}"/>
    <cellStyle name="Normal 7 4 2 3 3 4 2 2" xfId="39392" xr:uid="{00000000-0005-0000-0000-0000FB790000}"/>
    <cellStyle name="Normal 7 4 2 3 3 4 3" xfId="28570" xr:uid="{00000000-0005-0000-0000-0000FC790000}"/>
    <cellStyle name="Normal 7 4 2 3 3 5" xfId="12336" xr:uid="{00000000-0005-0000-0000-0000FD790000}"/>
    <cellStyle name="Normal 7 4 2 3 3 5 2" xfId="33981" xr:uid="{00000000-0005-0000-0000-0000FE790000}"/>
    <cellStyle name="Normal 7 4 2 3 3 6" xfId="23159" xr:uid="{00000000-0005-0000-0000-0000FF790000}"/>
    <cellStyle name="Normal 7 4 2 3 4" xfId="1947" xr:uid="{00000000-0005-0000-0000-0000007A0000}"/>
    <cellStyle name="Normal 7 4 2 3 4 2" xfId="4645" xr:uid="{00000000-0005-0000-0000-0000017A0000}"/>
    <cellStyle name="Normal 7 4 2 3 4 2 2" xfId="10070" xr:uid="{00000000-0005-0000-0000-0000027A0000}"/>
    <cellStyle name="Normal 7 4 2 3 4 2 2 2" xfId="20892" xr:uid="{00000000-0005-0000-0000-0000037A0000}"/>
    <cellStyle name="Normal 7 4 2 3 4 2 2 2 2" xfId="42537" xr:uid="{00000000-0005-0000-0000-0000047A0000}"/>
    <cellStyle name="Normal 7 4 2 3 4 2 2 3" xfId="31715" xr:uid="{00000000-0005-0000-0000-0000057A0000}"/>
    <cellStyle name="Normal 7 4 2 3 4 2 3" xfId="15481" xr:uid="{00000000-0005-0000-0000-0000067A0000}"/>
    <cellStyle name="Normal 7 4 2 3 4 2 3 2" xfId="37126" xr:uid="{00000000-0005-0000-0000-0000077A0000}"/>
    <cellStyle name="Normal 7 4 2 3 4 2 4" xfId="26304" xr:uid="{00000000-0005-0000-0000-0000087A0000}"/>
    <cellStyle name="Normal 7 4 2 3 4 3" xfId="7374" xr:uid="{00000000-0005-0000-0000-0000097A0000}"/>
    <cellStyle name="Normal 7 4 2 3 4 3 2" xfId="18196" xr:uid="{00000000-0005-0000-0000-00000A7A0000}"/>
    <cellStyle name="Normal 7 4 2 3 4 3 2 2" xfId="39841" xr:uid="{00000000-0005-0000-0000-00000B7A0000}"/>
    <cellStyle name="Normal 7 4 2 3 4 3 3" xfId="29019" xr:uid="{00000000-0005-0000-0000-00000C7A0000}"/>
    <cellStyle name="Normal 7 4 2 3 4 4" xfId="12785" xr:uid="{00000000-0005-0000-0000-00000D7A0000}"/>
    <cellStyle name="Normal 7 4 2 3 4 4 2" xfId="34430" xr:uid="{00000000-0005-0000-0000-00000E7A0000}"/>
    <cellStyle name="Normal 7 4 2 3 4 5" xfId="23608" xr:uid="{00000000-0005-0000-0000-00000F7A0000}"/>
    <cellStyle name="Normal 7 4 2 3 5" xfId="3298" xr:uid="{00000000-0005-0000-0000-0000107A0000}"/>
    <cellStyle name="Normal 7 4 2 3 5 2" xfId="8723" xr:uid="{00000000-0005-0000-0000-0000117A0000}"/>
    <cellStyle name="Normal 7 4 2 3 5 2 2" xfId="19545" xr:uid="{00000000-0005-0000-0000-0000127A0000}"/>
    <cellStyle name="Normal 7 4 2 3 5 2 2 2" xfId="41190" xr:uid="{00000000-0005-0000-0000-0000137A0000}"/>
    <cellStyle name="Normal 7 4 2 3 5 2 3" xfId="30368" xr:uid="{00000000-0005-0000-0000-0000147A0000}"/>
    <cellStyle name="Normal 7 4 2 3 5 3" xfId="14134" xr:uid="{00000000-0005-0000-0000-0000157A0000}"/>
    <cellStyle name="Normal 7 4 2 3 5 3 2" xfId="35779" xr:uid="{00000000-0005-0000-0000-0000167A0000}"/>
    <cellStyle name="Normal 7 4 2 3 5 4" xfId="24957" xr:uid="{00000000-0005-0000-0000-0000177A0000}"/>
    <cellStyle name="Normal 7 4 2 3 6" xfId="6027" xr:uid="{00000000-0005-0000-0000-0000187A0000}"/>
    <cellStyle name="Normal 7 4 2 3 6 2" xfId="16849" xr:uid="{00000000-0005-0000-0000-0000197A0000}"/>
    <cellStyle name="Normal 7 4 2 3 6 2 2" xfId="38494" xr:uid="{00000000-0005-0000-0000-00001A7A0000}"/>
    <cellStyle name="Normal 7 4 2 3 6 3" xfId="27672" xr:uid="{00000000-0005-0000-0000-00001B7A0000}"/>
    <cellStyle name="Normal 7 4 2 3 7" xfId="11438" xr:uid="{00000000-0005-0000-0000-00001C7A0000}"/>
    <cellStyle name="Normal 7 4 2 3 7 2" xfId="33083" xr:uid="{00000000-0005-0000-0000-00001D7A0000}"/>
    <cellStyle name="Normal 7 4 2 3 8" xfId="22261" xr:uid="{00000000-0005-0000-0000-00001E7A0000}"/>
    <cellStyle name="Normal 7 4 2 4" xfId="748" xr:uid="{00000000-0005-0000-0000-00001F7A0000}"/>
    <cellStyle name="Normal 7 4 2 4 2" xfId="2097" xr:uid="{00000000-0005-0000-0000-0000207A0000}"/>
    <cellStyle name="Normal 7 4 2 4 2 2" xfId="4795" xr:uid="{00000000-0005-0000-0000-0000217A0000}"/>
    <cellStyle name="Normal 7 4 2 4 2 2 2" xfId="10220" xr:uid="{00000000-0005-0000-0000-0000227A0000}"/>
    <cellStyle name="Normal 7 4 2 4 2 2 2 2" xfId="21042" xr:uid="{00000000-0005-0000-0000-0000237A0000}"/>
    <cellStyle name="Normal 7 4 2 4 2 2 2 2 2" xfId="42687" xr:uid="{00000000-0005-0000-0000-0000247A0000}"/>
    <cellStyle name="Normal 7 4 2 4 2 2 2 3" xfId="31865" xr:uid="{00000000-0005-0000-0000-0000257A0000}"/>
    <cellStyle name="Normal 7 4 2 4 2 2 3" xfId="15631" xr:uid="{00000000-0005-0000-0000-0000267A0000}"/>
    <cellStyle name="Normal 7 4 2 4 2 2 3 2" xfId="37276" xr:uid="{00000000-0005-0000-0000-0000277A0000}"/>
    <cellStyle name="Normal 7 4 2 4 2 2 4" xfId="26454" xr:uid="{00000000-0005-0000-0000-0000287A0000}"/>
    <cellStyle name="Normal 7 4 2 4 2 3" xfId="7524" xr:uid="{00000000-0005-0000-0000-0000297A0000}"/>
    <cellStyle name="Normal 7 4 2 4 2 3 2" xfId="18346" xr:uid="{00000000-0005-0000-0000-00002A7A0000}"/>
    <cellStyle name="Normal 7 4 2 4 2 3 2 2" xfId="39991" xr:uid="{00000000-0005-0000-0000-00002B7A0000}"/>
    <cellStyle name="Normal 7 4 2 4 2 3 3" xfId="29169" xr:uid="{00000000-0005-0000-0000-00002C7A0000}"/>
    <cellStyle name="Normal 7 4 2 4 2 4" xfId="12935" xr:uid="{00000000-0005-0000-0000-00002D7A0000}"/>
    <cellStyle name="Normal 7 4 2 4 2 4 2" xfId="34580" xr:uid="{00000000-0005-0000-0000-00002E7A0000}"/>
    <cellStyle name="Normal 7 4 2 4 2 5" xfId="23758" xr:uid="{00000000-0005-0000-0000-00002F7A0000}"/>
    <cellStyle name="Normal 7 4 2 4 3" xfId="3448" xr:uid="{00000000-0005-0000-0000-0000307A0000}"/>
    <cellStyle name="Normal 7 4 2 4 3 2" xfId="8873" xr:uid="{00000000-0005-0000-0000-0000317A0000}"/>
    <cellStyle name="Normal 7 4 2 4 3 2 2" xfId="19695" xr:uid="{00000000-0005-0000-0000-0000327A0000}"/>
    <cellStyle name="Normal 7 4 2 4 3 2 2 2" xfId="41340" xr:uid="{00000000-0005-0000-0000-0000337A0000}"/>
    <cellStyle name="Normal 7 4 2 4 3 2 3" xfId="30518" xr:uid="{00000000-0005-0000-0000-0000347A0000}"/>
    <cellStyle name="Normal 7 4 2 4 3 3" xfId="14284" xr:uid="{00000000-0005-0000-0000-0000357A0000}"/>
    <cellStyle name="Normal 7 4 2 4 3 3 2" xfId="35929" xr:uid="{00000000-0005-0000-0000-0000367A0000}"/>
    <cellStyle name="Normal 7 4 2 4 3 4" xfId="25107" xr:uid="{00000000-0005-0000-0000-0000377A0000}"/>
    <cellStyle name="Normal 7 4 2 4 4" xfId="6177" xr:uid="{00000000-0005-0000-0000-0000387A0000}"/>
    <cellStyle name="Normal 7 4 2 4 4 2" xfId="16999" xr:uid="{00000000-0005-0000-0000-0000397A0000}"/>
    <cellStyle name="Normal 7 4 2 4 4 2 2" xfId="38644" xr:uid="{00000000-0005-0000-0000-00003A7A0000}"/>
    <cellStyle name="Normal 7 4 2 4 4 3" xfId="27822" xr:uid="{00000000-0005-0000-0000-00003B7A0000}"/>
    <cellStyle name="Normal 7 4 2 4 5" xfId="11588" xr:uid="{00000000-0005-0000-0000-00003C7A0000}"/>
    <cellStyle name="Normal 7 4 2 4 5 2" xfId="33233" xr:uid="{00000000-0005-0000-0000-00003D7A0000}"/>
    <cellStyle name="Normal 7 4 2 4 6" xfId="22411" xr:uid="{00000000-0005-0000-0000-00003E7A0000}"/>
    <cellStyle name="Normal 7 4 2 5" xfId="1197" xr:uid="{00000000-0005-0000-0000-00003F7A0000}"/>
    <cellStyle name="Normal 7 4 2 5 2" xfId="2546" xr:uid="{00000000-0005-0000-0000-0000407A0000}"/>
    <cellStyle name="Normal 7 4 2 5 2 2" xfId="5244" xr:uid="{00000000-0005-0000-0000-0000417A0000}"/>
    <cellStyle name="Normal 7 4 2 5 2 2 2" xfId="10669" xr:uid="{00000000-0005-0000-0000-0000427A0000}"/>
    <cellStyle name="Normal 7 4 2 5 2 2 2 2" xfId="21491" xr:uid="{00000000-0005-0000-0000-0000437A0000}"/>
    <cellStyle name="Normal 7 4 2 5 2 2 2 2 2" xfId="43136" xr:uid="{00000000-0005-0000-0000-0000447A0000}"/>
    <cellStyle name="Normal 7 4 2 5 2 2 2 3" xfId="32314" xr:uid="{00000000-0005-0000-0000-0000457A0000}"/>
    <cellStyle name="Normal 7 4 2 5 2 2 3" xfId="16080" xr:uid="{00000000-0005-0000-0000-0000467A0000}"/>
    <cellStyle name="Normal 7 4 2 5 2 2 3 2" xfId="37725" xr:uid="{00000000-0005-0000-0000-0000477A0000}"/>
    <cellStyle name="Normal 7 4 2 5 2 2 4" xfId="26903" xr:uid="{00000000-0005-0000-0000-0000487A0000}"/>
    <cellStyle name="Normal 7 4 2 5 2 3" xfId="7973" xr:uid="{00000000-0005-0000-0000-0000497A0000}"/>
    <cellStyle name="Normal 7 4 2 5 2 3 2" xfId="18795" xr:uid="{00000000-0005-0000-0000-00004A7A0000}"/>
    <cellStyle name="Normal 7 4 2 5 2 3 2 2" xfId="40440" xr:uid="{00000000-0005-0000-0000-00004B7A0000}"/>
    <cellStyle name="Normal 7 4 2 5 2 3 3" xfId="29618" xr:uid="{00000000-0005-0000-0000-00004C7A0000}"/>
    <cellStyle name="Normal 7 4 2 5 2 4" xfId="13384" xr:uid="{00000000-0005-0000-0000-00004D7A0000}"/>
    <cellStyle name="Normal 7 4 2 5 2 4 2" xfId="35029" xr:uid="{00000000-0005-0000-0000-00004E7A0000}"/>
    <cellStyle name="Normal 7 4 2 5 2 5" xfId="24207" xr:uid="{00000000-0005-0000-0000-00004F7A0000}"/>
    <cellStyle name="Normal 7 4 2 5 3" xfId="3897" xr:uid="{00000000-0005-0000-0000-0000507A0000}"/>
    <cellStyle name="Normal 7 4 2 5 3 2" xfId="9322" xr:uid="{00000000-0005-0000-0000-0000517A0000}"/>
    <cellStyle name="Normal 7 4 2 5 3 2 2" xfId="20144" xr:uid="{00000000-0005-0000-0000-0000527A0000}"/>
    <cellStyle name="Normal 7 4 2 5 3 2 2 2" xfId="41789" xr:uid="{00000000-0005-0000-0000-0000537A0000}"/>
    <cellStyle name="Normal 7 4 2 5 3 2 3" xfId="30967" xr:uid="{00000000-0005-0000-0000-0000547A0000}"/>
    <cellStyle name="Normal 7 4 2 5 3 3" xfId="14733" xr:uid="{00000000-0005-0000-0000-0000557A0000}"/>
    <cellStyle name="Normal 7 4 2 5 3 3 2" xfId="36378" xr:uid="{00000000-0005-0000-0000-0000567A0000}"/>
    <cellStyle name="Normal 7 4 2 5 3 4" xfId="25556" xr:uid="{00000000-0005-0000-0000-0000577A0000}"/>
    <cellStyle name="Normal 7 4 2 5 4" xfId="6626" xr:uid="{00000000-0005-0000-0000-0000587A0000}"/>
    <cellStyle name="Normal 7 4 2 5 4 2" xfId="17448" xr:uid="{00000000-0005-0000-0000-0000597A0000}"/>
    <cellStyle name="Normal 7 4 2 5 4 2 2" xfId="39093" xr:uid="{00000000-0005-0000-0000-00005A7A0000}"/>
    <cellStyle name="Normal 7 4 2 5 4 3" xfId="28271" xr:uid="{00000000-0005-0000-0000-00005B7A0000}"/>
    <cellStyle name="Normal 7 4 2 5 5" xfId="12037" xr:uid="{00000000-0005-0000-0000-00005C7A0000}"/>
    <cellStyle name="Normal 7 4 2 5 5 2" xfId="33682" xr:uid="{00000000-0005-0000-0000-00005D7A0000}"/>
    <cellStyle name="Normal 7 4 2 5 6" xfId="22860" xr:uid="{00000000-0005-0000-0000-00005E7A0000}"/>
    <cellStyle name="Normal 7 4 2 6" xfId="1648" xr:uid="{00000000-0005-0000-0000-00005F7A0000}"/>
    <cellStyle name="Normal 7 4 2 6 2" xfId="4346" xr:uid="{00000000-0005-0000-0000-0000607A0000}"/>
    <cellStyle name="Normal 7 4 2 6 2 2" xfId="9771" xr:uid="{00000000-0005-0000-0000-0000617A0000}"/>
    <cellStyle name="Normal 7 4 2 6 2 2 2" xfId="20593" xr:uid="{00000000-0005-0000-0000-0000627A0000}"/>
    <cellStyle name="Normal 7 4 2 6 2 2 2 2" xfId="42238" xr:uid="{00000000-0005-0000-0000-0000637A0000}"/>
    <cellStyle name="Normal 7 4 2 6 2 2 3" xfId="31416" xr:uid="{00000000-0005-0000-0000-0000647A0000}"/>
    <cellStyle name="Normal 7 4 2 6 2 3" xfId="15182" xr:uid="{00000000-0005-0000-0000-0000657A0000}"/>
    <cellStyle name="Normal 7 4 2 6 2 3 2" xfId="36827" xr:uid="{00000000-0005-0000-0000-0000667A0000}"/>
    <cellStyle name="Normal 7 4 2 6 2 4" xfId="26005" xr:uid="{00000000-0005-0000-0000-0000677A0000}"/>
    <cellStyle name="Normal 7 4 2 6 3" xfId="7075" xr:uid="{00000000-0005-0000-0000-0000687A0000}"/>
    <cellStyle name="Normal 7 4 2 6 3 2" xfId="17897" xr:uid="{00000000-0005-0000-0000-0000697A0000}"/>
    <cellStyle name="Normal 7 4 2 6 3 2 2" xfId="39542" xr:uid="{00000000-0005-0000-0000-00006A7A0000}"/>
    <cellStyle name="Normal 7 4 2 6 3 3" xfId="28720" xr:uid="{00000000-0005-0000-0000-00006B7A0000}"/>
    <cellStyle name="Normal 7 4 2 6 4" xfId="12486" xr:uid="{00000000-0005-0000-0000-00006C7A0000}"/>
    <cellStyle name="Normal 7 4 2 6 4 2" xfId="34131" xr:uid="{00000000-0005-0000-0000-00006D7A0000}"/>
    <cellStyle name="Normal 7 4 2 6 5" xfId="23309" xr:uid="{00000000-0005-0000-0000-00006E7A0000}"/>
    <cellStyle name="Normal 7 4 2 7" xfId="2999" xr:uid="{00000000-0005-0000-0000-00006F7A0000}"/>
    <cellStyle name="Normal 7 4 2 7 2" xfId="8424" xr:uid="{00000000-0005-0000-0000-0000707A0000}"/>
    <cellStyle name="Normal 7 4 2 7 2 2" xfId="19246" xr:uid="{00000000-0005-0000-0000-0000717A0000}"/>
    <cellStyle name="Normal 7 4 2 7 2 2 2" xfId="40891" xr:uid="{00000000-0005-0000-0000-0000727A0000}"/>
    <cellStyle name="Normal 7 4 2 7 2 3" xfId="30069" xr:uid="{00000000-0005-0000-0000-0000737A0000}"/>
    <cellStyle name="Normal 7 4 2 7 3" xfId="13835" xr:uid="{00000000-0005-0000-0000-0000747A0000}"/>
    <cellStyle name="Normal 7 4 2 7 3 2" xfId="35480" xr:uid="{00000000-0005-0000-0000-0000757A0000}"/>
    <cellStyle name="Normal 7 4 2 7 4" xfId="24658" xr:uid="{00000000-0005-0000-0000-0000767A0000}"/>
    <cellStyle name="Normal 7 4 2 8" xfId="5728" xr:uid="{00000000-0005-0000-0000-0000777A0000}"/>
    <cellStyle name="Normal 7 4 2 8 2" xfId="16550" xr:uid="{00000000-0005-0000-0000-0000787A0000}"/>
    <cellStyle name="Normal 7 4 2 8 2 2" xfId="38195" xr:uid="{00000000-0005-0000-0000-0000797A0000}"/>
    <cellStyle name="Normal 7 4 2 8 3" xfId="27373" xr:uid="{00000000-0005-0000-0000-00007A7A0000}"/>
    <cellStyle name="Normal 7 4 2 9" xfId="11139" xr:uid="{00000000-0005-0000-0000-00007B7A0000}"/>
    <cellStyle name="Normal 7 4 2 9 2" xfId="32784" xr:uid="{00000000-0005-0000-0000-00007C7A0000}"/>
    <cellStyle name="Normal 7 4 3" xfId="447" xr:uid="{00000000-0005-0000-0000-00007D7A0000}"/>
    <cellStyle name="Normal 7 4 3 2" xfId="896" xr:uid="{00000000-0005-0000-0000-00007E7A0000}"/>
    <cellStyle name="Normal 7 4 3 2 2" xfId="2245" xr:uid="{00000000-0005-0000-0000-00007F7A0000}"/>
    <cellStyle name="Normal 7 4 3 2 2 2" xfId="4943" xr:uid="{00000000-0005-0000-0000-0000807A0000}"/>
    <cellStyle name="Normal 7 4 3 2 2 2 2" xfId="10368" xr:uid="{00000000-0005-0000-0000-0000817A0000}"/>
    <cellStyle name="Normal 7 4 3 2 2 2 2 2" xfId="21190" xr:uid="{00000000-0005-0000-0000-0000827A0000}"/>
    <cellStyle name="Normal 7 4 3 2 2 2 2 2 2" xfId="42835" xr:uid="{00000000-0005-0000-0000-0000837A0000}"/>
    <cellStyle name="Normal 7 4 3 2 2 2 2 3" xfId="32013" xr:uid="{00000000-0005-0000-0000-0000847A0000}"/>
    <cellStyle name="Normal 7 4 3 2 2 2 3" xfId="15779" xr:uid="{00000000-0005-0000-0000-0000857A0000}"/>
    <cellStyle name="Normal 7 4 3 2 2 2 3 2" xfId="37424" xr:uid="{00000000-0005-0000-0000-0000867A0000}"/>
    <cellStyle name="Normal 7 4 3 2 2 2 4" xfId="26602" xr:uid="{00000000-0005-0000-0000-0000877A0000}"/>
    <cellStyle name="Normal 7 4 3 2 2 3" xfId="7672" xr:uid="{00000000-0005-0000-0000-0000887A0000}"/>
    <cellStyle name="Normal 7 4 3 2 2 3 2" xfId="18494" xr:uid="{00000000-0005-0000-0000-0000897A0000}"/>
    <cellStyle name="Normal 7 4 3 2 2 3 2 2" xfId="40139" xr:uid="{00000000-0005-0000-0000-00008A7A0000}"/>
    <cellStyle name="Normal 7 4 3 2 2 3 3" xfId="29317" xr:uid="{00000000-0005-0000-0000-00008B7A0000}"/>
    <cellStyle name="Normal 7 4 3 2 2 4" xfId="13083" xr:uid="{00000000-0005-0000-0000-00008C7A0000}"/>
    <cellStyle name="Normal 7 4 3 2 2 4 2" xfId="34728" xr:uid="{00000000-0005-0000-0000-00008D7A0000}"/>
    <cellStyle name="Normal 7 4 3 2 2 5" xfId="23906" xr:uid="{00000000-0005-0000-0000-00008E7A0000}"/>
    <cellStyle name="Normal 7 4 3 2 3" xfId="3596" xr:uid="{00000000-0005-0000-0000-00008F7A0000}"/>
    <cellStyle name="Normal 7 4 3 2 3 2" xfId="9021" xr:uid="{00000000-0005-0000-0000-0000907A0000}"/>
    <cellStyle name="Normal 7 4 3 2 3 2 2" xfId="19843" xr:uid="{00000000-0005-0000-0000-0000917A0000}"/>
    <cellStyle name="Normal 7 4 3 2 3 2 2 2" xfId="41488" xr:uid="{00000000-0005-0000-0000-0000927A0000}"/>
    <cellStyle name="Normal 7 4 3 2 3 2 3" xfId="30666" xr:uid="{00000000-0005-0000-0000-0000937A0000}"/>
    <cellStyle name="Normal 7 4 3 2 3 3" xfId="14432" xr:uid="{00000000-0005-0000-0000-0000947A0000}"/>
    <cellStyle name="Normal 7 4 3 2 3 3 2" xfId="36077" xr:uid="{00000000-0005-0000-0000-0000957A0000}"/>
    <cellStyle name="Normal 7 4 3 2 3 4" xfId="25255" xr:uid="{00000000-0005-0000-0000-0000967A0000}"/>
    <cellStyle name="Normal 7 4 3 2 4" xfId="6325" xr:uid="{00000000-0005-0000-0000-0000977A0000}"/>
    <cellStyle name="Normal 7 4 3 2 4 2" xfId="17147" xr:uid="{00000000-0005-0000-0000-0000987A0000}"/>
    <cellStyle name="Normal 7 4 3 2 4 2 2" xfId="38792" xr:uid="{00000000-0005-0000-0000-0000997A0000}"/>
    <cellStyle name="Normal 7 4 3 2 4 3" xfId="27970" xr:uid="{00000000-0005-0000-0000-00009A7A0000}"/>
    <cellStyle name="Normal 7 4 3 2 5" xfId="11736" xr:uid="{00000000-0005-0000-0000-00009B7A0000}"/>
    <cellStyle name="Normal 7 4 3 2 5 2" xfId="33381" xr:uid="{00000000-0005-0000-0000-00009C7A0000}"/>
    <cellStyle name="Normal 7 4 3 2 6" xfId="22559" xr:uid="{00000000-0005-0000-0000-00009D7A0000}"/>
    <cellStyle name="Normal 7 4 3 3" xfId="1345" xr:uid="{00000000-0005-0000-0000-00009E7A0000}"/>
    <cellStyle name="Normal 7 4 3 3 2" xfId="2694" xr:uid="{00000000-0005-0000-0000-00009F7A0000}"/>
    <cellStyle name="Normal 7 4 3 3 2 2" xfId="5392" xr:uid="{00000000-0005-0000-0000-0000A07A0000}"/>
    <cellStyle name="Normal 7 4 3 3 2 2 2" xfId="10817" xr:uid="{00000000-0005-0000-0000-0000A17A0000}"/>
    <cellStyle name="Normal 7 4 3 3 2 2 2 2" xfId="21639" xr:uid="{00000000-0005-0000-0000-0000A27A0000}"/>
    <cellStyle name="Normal 7 4 3 3 2 2 2 2 2" xfId="43284" xr:uid="{00000000-0005-0000-0000-0000A37A0000}"/>
    <cellStyle name="Normal 7 4 3 3 2 2 2 3" xfId="32462" xr:uid="{00000000-0005-0000-0000-0000A47A0000}"/>
    <cellStyle name="Normal 7 4 3 3 2 2 3" xfId="16228" xr:uid="{00000000-0005-0000-0000-0000A57A0000}"/>
    <cellStyle name="Normal 7 4 3 3 2 2 3 2" xfId="37873" xr:uid="{00000000-0005-0000-0000-0000A67A0000}"/>
    <cellStyle name="Normal 7 4 3 3 2 2 4" xfId="27051" xr:uid="{00000000-0005-0000-0000-0000A77A0000}"/>
    <cellStyle name="Normal 7 4 3 3 2 3" xfId="8121" xr:uid="{00000000-0005-0000-0000-0000A87A0000}"/>
    <cellStyle name="Normal 7 4 3 3 2 3 2" xfId="18943" xr:uid="{00000000-0005-0000-0000-0000A97A0000}"/>
    <cellStyle name="Normal 7 4 3 3 2 3 2 2" xfId="40588" xr:uid="{00000000-0005-0000-0000-0000AA7A0000}"/>
    <cellStyle name="Normal 7 4 3 3 2 3 3" xfId="29766" xr:uid="{00000000-0005-0000-0000-0000AB7A0000}"/>
    <cellStyle name="Normal 7 4 3 3 2 4" xfId="13532" xr:uid="{00000000-0005-0000-0000-0000AC7A0000}"/>
    <cellStyle name="Normal 7 4 3 3 2 4 2" xfId="35177" xr:uid="{00000000-0005-0000-0000-0000AD7A0000}"/>
    <cellStyle name="Normal 7 4 3 3 2 5" xfId="24355" xr:uid="{00000000-0005-0000-0000-0000AE7A0000}"/>
    <cellStyle name="Normal 7 4 3 3 3" xfId="4045" xr:uid="{00000000-0005-0000-0000-0000AF7A0000}"/>
    <cellStyle name="Normal 7 4 3 3 3 2" xfId="9470" xr:uid="{00000000-0005-0000-0000-0000B07A0000}"/>
    <cellStyle name="Normal 7 4 3 3 3 2 2" xfId="20292" xr:uid="{00000000-0005-0000-0000-0000B17A0000}"/>
    <cellStyle name="Normal 7 4 3 3 3 2 2 2" xfId="41937" xr:uid="{00000000-0005-0000-0000-0000B27A0000}"/>
    <cellStyle name="Normal 7 4 3 3 3 2 3" xfId="31115" xr:uid="{00000000-0005-0000-0000-0000B37A0000}"/>
    <cellStyle name="Normal 7 4 3 3 3 3" xfId="14881" xr:uid="{00000000-0005-0000-0000-0000B47A0000}"/>
    <cellStyle name="Normal 7 4 3 3 3 3 2" xfId="36526" xr:uid="{00000000-0005-0000-0000-0000B57A0000}"/>
    <cellStyle name="Normal 7 4 3 3 3 4" xfId="25704" xr:uid="{00000000-0005-0000-0000-0000B67A0000}"/>
    <cellStyle name="Normal 7 4 3 3 4" xfId="6774" xr:uid="{00000000-0005-0000-0000-0000B77A0000}"/>
    <cellStyle name="Normal 7 4 3 3 4 2" xfId="17596" xr:uid="{00000000-0005-0000-0000-0000B87A0000}"/>
    <cellStyle name="Normal 7 4 3 3 4 2 2" xfId="39241" xr:uid="{00000000-0005-0000-0000-0000B97A0000}"/>
    <cellStyle name="Normal 7 4 3 3 4 3" xfId="28419" xr:uid="{00000000-0005-0000-0000-0000BA7A0000}"/>
    <cellStyle name="Normal 7 4 3 3 5" xfId="12185" xr:uid="{00000000-0005-0000-0000-0000BB7A0000}"/>
    <cellStyle name="Normal 7 4 3 3 5 2" xfId="33830" xr:uid="{00000000-0005-0000-0000-0000BC7A0000}"/>
    <cellStyle name="Normal 7 4 3 3 6" xfId="23008" xr:uid="{00000000-0005-0000-0000-0000BD7A0000}"/>
    <cellStyle name="Normal 7 4 3 4" xfId="1796" xr:uid="{00000000-0005-0000-0000-0000BE7A0000}"/>
    <cellStyle name="Normal 7 4 3 4 2" xfId="4494" xr:uid="{00000000-0005-0000-0000-0000BF7A0000}"/>
    <cellStyle name="Normal 7 4 3 4 2 2" xfId="9919" xr:uid="{00000000-0005-0000-0000-0000C07A0000}"/>
    <cellStyle name="Normal 7 4 3 4 2 2 2" xfId="20741" xr:uid="{00000000-0005-0000-0000-0000C17A0000}"/>
    <cellStyle name="Normal 7 4 3 4 2 2 2 2" xfId="42386" xr:uid="{00000000-0005-0000-0000-0000C27A0000}"/>
    <cellStyle name="Normal 7 4 3 4 2 2 3" xfId="31564" xr:uid="{00000000-0005-0000-0000-0000C37A0000}"/>
    <cellStyle name="Normal 7 4 3 4 2 3" xfId="15330" xr:uid="{00000000-0005-0000-0000-0000C47A0000}"/>
    <cellStyle name="Normal 7 4 3 4 2 3 2" xfId="36975" xr:uid="{00000000-0005-0000-0000-0000C57A0000}"/>
    <cellStyle name="Normal 7 4 3 4 2 4" xfId="26153" xr:uid="{00000000-0005-0000-0000-0000C67A0000}"/>
    <cellStyle name="Normal 7 4 3 4 3" xfId="7223" xr:uid="{00000000-0005-0000-0000-0000C77A0000}"/>
    <cellStyle name="Normal 7 4 3 4 3 2" xfId="18045" xr:uid="{00000000-0005-0000-0000-0000C87A0000}"/>
    <cellStyle name="Normal 7 4 3 4 3 2 2" xfId="39690" xr:uid="{00000000-0005-0000-0000-0000C97A0000}"/>
    <cellStyle name="Normal 7 4 3 4 3 3" xfId="28868" xr:uid="{00000000-0005-0000-0000-0000CA7A0000}"/>
    <cellStyle name="Normal 7 4 3 4 4" xfId="12634" xr:uid="{00000000-0005-0000-0000-0000CB7A0000}"/>
    <cellStyle name="Normal 7 4 3 4 4 2" xfId="34279" xr:uid="{00000000-0005-0000-0000-0000CC7A0000}"/>
    <cellStyle name="Normal 7 4 3 4 5" xfId="23457" xr:uid="{00000000-0005-0000-0000-0000CD7A0000}"/>
    <cellStyle name="Normal 7 4 3 5" xfId="3147" xr:uid="{00000000-0005-0000-0000-0000CE7A0000}"/>
    <cellStyle name="Normal 7 4 3 5 2" xfId="8572" xr:uid="{00000000-0005-0000-0000-0000CF7A0000}"/>
    <cellStyle name="Normal 7 4 3 5 2 2" xfId="19394" xr:uid="{00000000-0005-0000-0000-0000D07A0000}"/>
    <cellStyle name="Normal 7 4 3 5 2 2 2" xfId="41039" xr:uid="{00000000-0005-0000-0000-0000D17A0000}"/>
    <cellStyle name="Normal 7 4 3 5 2 3" xfId="30217" xr:uid="{00000000-0005-0000-0000-0000D27A0000}"/>
    <cellStyle name="Normal 7 4 3 5 3" xfId="13983" xr:uid="{00000000-0005-0000-0000-0000D37A0000}"/>
    <cellStyle name="Normal 7 4 3 5 3 2" xfId="35628" xr:uid="{00000000-0005-0000-0000-0000D47A0000}"/>
    <cellStyle name="Normal 7 4 3 5 4" xfId="24806" xr:uid="{00000000-0005-0000-0000-0000D57A0000}"/>
    <cellStyle name="Normal 7 4 3 6" xfId="5876" xr:uid="{00000000-0005-0000-0000-0000D67A0000}"/>
    <cellStyle name="Normal 7 4 3 6 2" xfId="16698" xr:uid="{00000000-0005-0000-0000-0000D77A0000}"/>
    <cellStyle name="Normal 7 4 3 6 2 2" xfId="38343" xr:uid="{00000000-0005-0000-0000-0000D87A0000}"/>
    <cellStyle name="Normal 7 4 3 6 3" xfId="27521" xr:uid="{00000000-0005-0000-0000-0000D97A0000}"/>
    <cellStyle name="Normal 7 4 3 7" xfId="11287" xr:uid="{00000000-0005-0000-0000-0000DA7A0000}"/>
    <cellStyle name="Normal 7 4 3 7 2" xfId="32932" xr:uid="{00000000-0005-0000-0000-0000DB7A0000}"/>
    <cellStyle name="Normal 7 4 3 8" xfId="22110" xr:uid="{00000000-0005-0000-0000-0000DC7A0000}"/>
    <cellStyle name="Normal 7 4 4" xfId="597" xr:uid="{00000000-0005-0000-0000-0000DD7A0000}"/>
    <cellStyle name="Normal 7 4 4 2" xfId="1046" xr:uid="{00000000-0005-0000-0000-0000DE7A0000}"/>
    <cellStyle name="Normal 7 4 4 2 2" xfId="2395" xr:uid="{00000000-0005-0000-0000-0000DF7A0000}"/>
    <cellStyle name="Normal 7 4 4 2 2 2" xfId="5093" xr:uid="{00000000-0005-0000-0000-0000E07A0000}"/>
    <cellStyle name="Normal 7 4 4 2 2 2 2" xfId="10518" xr:uid="{00000000-0005-0000-0000-0000E17A0000}"/>
    <cellStyle name="Normal 7 4 4 2 2 2 2 2" xfId="21340" xr:uid="{00000000-0005-0000-0000-0000E27A0000}"/>
    <cellStyle name="Normal 7 4 4 2 2 2 2 2 2" xfId="42985" xr:uid="{00000000-0005-0000-0000-0000E37A0000}"/>
    <cellStyle name="Normal 7 4 4 2 2 2 2 3" xfId="32163" xr:uid="{00000000-0005-0000-0000-0000E47A0000}"/>
    <cellStyle name="Normal 7 4 4 2 2 2 3" xfId="15929" xr:uid="{00000000-0005-0000-0000-0000E57A0000}"/>
    <cellStyle name="Normal 7 4 4 2 2 2 3 2" xfId="37574" xr:uid="{00000000-0005-0000-0000-0000E67A0000}"/>
    <cellStyle name="Normal 7 4 4 2 2 2 4" xfId="26752" xr:uid="{00000000-0005-0000-0000-0000E77A0000}"/>
    <cellStyle name="Normal 7 4 4 2 2 3" xfId="7822" xr:uid="{00000000-0005-0000-0000-0000E87A0000}"/>
    <cellStyle name="Normal 7 4 4 2 2 3 2" xfId="18644" xr:uid="{00000000-0005-0000-0000-0000E97A0000}"/>
    <cellStyle name="Normal 7 4 4 2 2 3 2 2" xfId="40289" xr:uid="{00000000-0005-0000-0000-0000EA7A0000}"/>
    <cellStyle name="Normal 7 4 4 2 2 3 3" xfId="29467" xr:uid="{00000000-0005-0000-0000-0000EB7A0000}"/>
    <cellStyle name="Normal 7 4 4 2 2 4" xfId="13233" xr:uid="{00000000-0005-0000-0000-0000EC7A0000}"/>
    <cellStyle name="Normal 7 4 4 2 2 4 2" xfId="34878" xr:uid="{00000000-0005-0000-0000-0000ED7A0000}"/>
    <cellStyle name="Normal 7 4 4 2 2 5" xfId="24056" xr:uid="{00000000-0005-0000-0000-0000EE7A0000}"/>
    <cellStyle name="Normal 7 4 4 2 3" xfId="3746" xr:uid="{00000000-0005-0000-0000-0000EF7A0000}"/>
    <cellStyle name="Normal 7 4 4 2 3 2" xfId="9171" xr:uid="{00000000-0005-0000-0000-0000F07A0000}"/>
    <cellStyle name="Normal 7 4 4 2 3 2 2" xfId="19993" xr:uid="{00000000-0005-0000-0000-0000F17A0000}"/>
    <cellStyle name="Normal 7 4 4 2 3 2 2 2" xfId="41638" xr:uid="{00000000-0005-0000-0000-0000F27A0000}"/>
    <cellStyle name="Normal 7 4 4 2 3 2 3" xfId="30816" xr:uid="{00000000-0005-0000-0000-0000F37A0000}"/>
    <cellStyle name="Normal 7 4 4 2 3 3" xfId="14582" xr:uid="{00000000-0005-0000-0000-0000F47A0000}"/>
    <cellStyle name="Normal 7 4 4 2 3 3 2" xfId="36227" xr:uid="{00000000-0005-0000-0000-0000F57A0000}"/>
    <cellStyle name="Normal 7 4 4 2 3 4" xfId="25405" xr:uid="{00000000-0005-0000-0000-0000F67A0000}"/>
    <cellStyle name="Normal 7 4 4 2 4" xfId="6475" xr:uid="{00000000-0005-0000-0000-0000F77A0000}"/>
    <cellStyle name="Normal 7 4 4 2 4 2" xfId="17297" xr:uid="{00000000-0005-0000-0000-0000F87A0000}"/>
    <cellStyle name="Normal 7 4 4 2 4 2 2" xfId="38942" xr:uid="{00000000-0005-0000-0000-0000F97A0000}"/>
    <cellStyle name="Normal 7 4 4 2 4 3" xfId="28120" xr:uid="{00000000-0005-0000-0000-0000FA7A0000}"/>
    <cellStyle name="Normal 7 4 4 2 5" xfId="11886" xr:uid="{00000000-0005-0000-0000-0000FB7A0000}"/>
    <cellStyle name="Normal 7 4 4 2 5 2" xfId="33531" xr:uid="{00000000-0005-0000-0000-0000FC7A0000}"/>
    <cellStyle name="Normal 7 4 4 2 6" xfId="22709" xr:uid="{00000000-0005-0000-0000-0000FD7A0000}"/>
    <cellStyle name="Normal 7 4 4 3" xfId="1495" xr:uid="{00000000-0005-0000-0000-0000FE7A0000}"/>
    <cellStyle name="Normal 7 4 4 3 2" xfId="2844" xr:uid="{00000000-0005-0000-0000-0000FF7A0000}"/>
    <cellStyle name="Normal 7 4 4 3 2 2" xfId="5542" xr:uid="{00000000-0005-0000-0000-0000007B0000}"/>
    <cellStyle name="Normal 7 4 4 3 2 2 2" xfId="10967" xr:uid="{00000000-0005-0000-0000-0000017B0000}"/>
    <cellStyle name="Normal 7 4 4 3 2 2 2 2" xfId="21789" xr:uid="{00000000-0005-0000-0000-0000027B0000}"/>
    <cellStyle name="Normal 7 4 4 3 2 2 2 2 2" xfId="43434" xr:uid="{00000000-0005-0000-0000-0000037B0000}"/>
    <cellStyle name="Normal 7 4 4 3 2 2 2 3" xfId="32612" xr:uid="{00000000-0005-0000-0000-0000047B0000}"/>
    <cellStyle name="Normal 7 4 4 3 2 2 3" xfId="16378" xr:uid="{00000000-0005-0000-0000-0000057B0000}"/>
    <cellStyle name="Normal 7 4 4 3 2 2 3 2" xfId="38023" xr:uid="{00000000-0005-0000-0000-0000067B0000}"/>
    <cellStyle name="Normal 7 4 4 3 2 2 4" xfId="27201" xr:uid="{00000000-0005-0000-0000-0000077B0000}"/>
    <cellStyle name="Normal 7 4 4 3 2 3" xfId="8271" xr:uid="{00000000-0005-0000-0000-0000087B0000}"/>
    <cellStyle name="Normal 7 4 4 3 2 3 2" xfId="19093" xr:uid="{00000000-0005-0000-0000-0000097B0000}"/>
    <cellStyle name="Normal 7 4 4 3 2 3 2 2" xfId="40738" xr:uid="{00000000-0005-0000-0000-00000A7B0000}"/>
    <cellStyle name="Normal 7 4 4 3 2 3 3" xfId="29916" xr:uid="{00000000-0005-0000-0000-00000B7B0000}"/>
    <cellStyle name="Normal 7 4 4 3 2 4" xfId="13682" xr:uid="{00000000-0005-0000-0000-00000C7B0000}"/>
    <cellStyle name="Normal 7 4 4 3 2 4 2" xfId="35327" xr:uid="{00000000-0005-0000-0000-00000D7B0000}"/>
    <cellStyle name="Normal 7 4 4 3 2 5" xfId="24505" xr:uid="{00000000-0005-0000-0000-00000E7B0000}"/>
    <cellStyle name="Normal 7 4 4 3 3" xfId="4195" xr:uid="{00000000-0005-0000-0000-00000F7B0000}"/>
    <cellStyle name="Normal 7 4 4 3 3 2" xfId="9620" xr:uid="{00000000-0005-0000-0000-0000107B0000}"/>
    <cellStyle name="Normal 7 4 4 3 3 2 2" xfId="20442" xr:uid="{00000000-0005-0000-0000-0000117B0000}"/>
    <cellStyle name="Normal 7 4 4 3 3 2 2 2" xfId="42087" xr:uid="{00000000-0005-0000-0000-0000127B0000}"/>
    <cellStyle name="Normal 7 4 4 3 3 2 3" xfId="31265" xr:uid="{00000000-0005-0000-0000-0000137B0000}"/>
    <cellStyle name="Normal 7 4 4 3 3 3" xfId="15031" xr:uid="{00000000-0005-0000-0000-0000147B0000}"/>
    <cellStyle name="Normal 7 4 4 3 3 3 2" xfId="36676" xr:uid="{00000000-0005-0000-0000-0000157B0000}"/>
    <cellStyle name="Normal 7 4 4 3 3 4" xfId="25854" xr:uid="{00000000-0005-0000-0000-0000167B0000}"/>
    <cellStyle name="Normal 7 4 4 3 4" xfId="6924" xr:uid="{00000000-0005-0000-0000-0000177B0000}"/>
    <cellStyle name="Normal 7 4 4 3 4 2" xfId="17746" xr:uid="{00000000-0005-0000-0000-0000187B0000}"/>
    <cellStyle name="Normal 7 4 4 3 4 2 2" xfId="39391" xr:uid="{00000000-0005-0000-0000-0000197B0000}"/>
    <cellStyle name="Normal 7 4 4 3 4 3" xfId="28569" xr:uid="{00000000-0005-0000-0000-00001A7B0000}"/>
    <cellStyle name="Normal 7 4 4 3 5" xfId="12335" xr:uid="{00000000-0005-0000-0000-00001B7B0000}"/>
    <cellStyle name="Normal 7 4 4 3 5 2" xfId="33980" xr:uid="{00000000-0005-0000-0000-00001C7B0000}"/>
    <cellStyle name="Normal 7 4 4 3 6" xfId="23158" xr:uid="{00000000-0005-0000-0000-00001D7B0000}"/>
    <cellStyle name="Normal 7 4 4 4" xfId="1946" xr:uid="{00000000-0005-0000-0000-00001E7B0000}"/>
    <cellStyle name="Normal 7 4 4 4 2" xfId="4644" xr:uid="{00000000-0005-0000-0000-00001F7B0000}"/>
    <cellStyle name="Normal 7 4 4 4 2 2" xfId="10069" xr:uid="{00000000-0005-0000-0000-0000207B0000}"/>
    <cellStyle name="Normal 7 4 4 4 2 2 2" xfId="20891" xr:uid="{00000000-0005-0000-0000-0000217B0000}"/>
    <cellStyle name="Normal 7 4 4 4 2 2 2 2" xfId="42536" xr:uid="{00000000-0005-0000-0000-0000227B0000}"/>
    <cellStyle name="Normal 7 4 4 4 2 2 3" xfId="31714" xr:uid="{00000000-0005-0000-0000-0000237B0000}"/>
    <cellStyle name="Normal 7 4 4 4 2 3" xfId="15480" xr:uid="{00000000-0005-0000-0000-0000247B0000}"/>
    <cellStyle name="Normal 7 4 4 4 2 3 2" xfId="37125" xr:uid="{00000000-0005-0000-0000-0000257B0000}"/>
    <cellStyle name="Normal 7 4 4 4 2 4" xfId="26303" xr:uid="{00000000-0005-0000-0000-0000267B0000}"/>
    <cellStyle name="Normal 7 4 4 4 3" xfId="7373" xr:uid="{00000000-0005-0000-0000-0000277B0000}"/>
    <cellStyle name="Normal 7 4 4 4 3 2" xfId="18195" xr:uid="{00000000-0005-0000-0000-0000287B0000}"/>
    <cellStyle name="Normal 7 4 4 4 3 2 2" xfId="39840" xr:uid="{00000000-0005-0000-0000-0000297B0000}"/>
    <cellStyle name="Normal 7 4 4 4 3 3" xfId="29018" xr:uid="{00000000-0005-0000-0000-00002A7B0000}"/>
    <cellStyle name="Normal 7 4 4 4 4" xfId="12784" xr:uid="{00000000-0005-0000-0000-00002B7B0000}"/>
    <cellStyle name="Normal 7 4 4 4 4 2" xfId="34429" xr:uid="{00000000-0005-0000-0000-00002C7B0000}"/>
    <cellStyle name="Normal 7 4 4 4 5" xfId="23607" xr:uid="{00000000-0005-0000-0000-00002D7B0000}"/>
    <cellStyle name="Normal 7 4 4 5" xfId="3297" xr:uid="{00000000-0005-0000-0000-00002E7B0000}"/>
    <cellStyle name="Normal 7 4 4 5 2" xfId="8722" xr:uid="{00000000-0005-0000-0000-00002F7B0000}"/>
    <cellStyle name="Normal 7 4 4 5 2 2" xfId="19544" xr:uid="{00000000-0005-0000-0000-0000307B0000}"/>
    <cellStyle name="Normal 7 4 4 5 2 2 2" xfId="41189" xr:uid="{00000000-0005-0000-0000-0000317B0000}"/>
    <cellStyle name="Normal 7 4 4 5 2 3" xfId="30367" xr:uid="{00000000-0005-0000-0000-0000327B0000}"/>
    <cellStyle name="Normal 7 4 4 5 3" xfId="14133" xr:uid="{00000000-0005-0000-0000-0000337B0000}"/>
    <cellStyle name="Normal 7 4 4 5 3 2" xfId="35778" xr:uid="{00000000-0005-0000-0000-0000347B0000}"/>
    <cellStyle name="Normal 7 4 4 5 4" xfId="24956" xr:uid="{00000000-0005-0000-0000-0000357B0000}"/>
    <cellStyle name="Normal 7 4 4 6" xfId="6026" xr:uid="{00000000-0005-0000-0000-0000367B0000}"/>
    <cellStyle name="Normal 7 4 4 6 2" xfId="16848" xr:uid="{00000000-0005-0000-0000-0000377B0000}"/>
    <cellStyle name="Normal 7 4 4 6 2 2" xfId="38493" xr:uid="{00000000-0005-0000-0000-0000387B0000}"/>
    <cellStyle name="Normal 7 4 4 6 3" xfId="27671" xr:uid="{00000000-0005-0000-0000-0000397B0000}"/>
    <cellStyle name="Normal 7 4 4 7" xfId="11437" xr:uid="{00000000-0005-0000-0000-00003A7B0000}"/>
    <cellStyle name="Normal 7 4 4 7 2" xfId="33082" xr:uid="{00000000-0005-0000-0000-00003B7B0000}"/>
    <cellStyle name="Normal 7 4 4 8" xfId="22260" xr:uid="{00000000-0005-0000-0000-00003C7B0000}"/>
    <cellStyle name="Normal 7 4 5" xfId="747" xr:uid="{00000000-0005-0000-0000-00003D7B0000}"/>
    <cellStyle name="Normal 7 4 5 2" xfId="2096" xr:uid="{00000000-0005-0000-0000-00003E7B0000}"/>
    <cellStyle name="Normal 7 4 5 2 2" xfId="4794" xr:uid="{00000000-0005-0000-0000-00003F7B0000}"/>
    <cellStyle name="Normal 7 4 5 2 2 2" xfId="10219" xr:uid="{00000000-0005-0000-0000-0000407B0000}"/>
    <cellStyle name="Normal 7 4 5 2 2 2 2" xfId="21041" xr:uid="{00000000-0005-0000-0000-0000417B0000}"/>
    <cellStyle name="Normal 7 4 5 2 2 2 2 2" xfId="42686" xr:uid="{00000000-0005-0000-0000-0000427B0000}"/>
    <cellStyle name="Normal 7 4 5 2 2 2 3" xfId="31864" xr:uid="{00000000-0005-0000-0000-0000437B0000}"/>
    <cellStyle name="Normal 7 4 5 2 2 3" xfId="15630" xr:uid="{00000000-0005-0000-0000-0000447B0000}"/>
    <cellStyle name="Normal 7 4 5 2 2 3 2" xfId="37275" xr:uid="{00000000-0005-0000-0000-0000457B0000}"/>
    <cellStyle name="Normal 7 4 5 2 2 4" xfId="26453" xr:uid="{00000000-0005-0000-0000-0000467B0000}"/>
    <cellStyle name="Normal 7 4 5 2 3" xfId="7523" xr:uid="{00000000-0005-0000-0000-0000477B0000}"/>
    <cellStyle name="Normal 7 4 5 2 3 2" xfId="18345" xr:uid="{00000000-0005-0000-0000-0000487B0000}"/>
    <cellStyle name="Normal 7 4 5 2 3 2 2" xfId="39990" xr:uid="{00000000-0005-0000-0000-0000497B0000}"/>
    <cellStyle name="Normal 7 4 5 2 3 3" xfId="29168" xr:uid="{00000000-0005-0000-0000-00004A7B0000}"/>
    <cellStyle name="Normal 7 4 5 2 4" xfId="12934" xr:uid="{00000000-0005-0000-0000-00004B7B0000}"/>
    <cellStyle name="Normal 7 4 5 2 4 2" xfId="34579" xr:uid="{00000000-0005-0000-0000-00004C7B0000}"/>
    <cellStyle name="Normal 7 4 5 2 5" xfId="23757" xr:uid="{00000000-0005-0000-0000-00004D7B0000}"/>
    <cellStyle name="Normal 7 4 5 3" xfId="3447" xr:uid="{00000000-0005-0000-0000-00004E7B0000}"/>
    <cellStyle name="Normal 7 4 5 3 2" xfId="8872" xr:uid="{00000000-0005-0000-0000-00004F7B0000}"/>
    <cellStyle name="Normal 7 4 5 3 2 2" xfId="19694" xr:uid="{00000000-0005-0000-0000-0000507B0000}"/>
    <cellStyle name="Normal 7 4 5 3 2 2 2" xfId="41339" xr:uid="{00000000-0005-0000-0000-0000517B0000}"/>
    <cellStyle name="Normal 7 4 5 3 2 3" xfId="30517" xr:uid="{00000000-0005-0000-0000-0000527B0000}"/>
    <cellStyle name="Normal 7 4 5 3 3" xfId="14283" xr:uid="{00000000-0005-0000-0000-0000537B0000}"/>
    <cellStyle name="Normal 7 4 5 3 3 2" xfId="35928" xr:uid="{00000000-0005-0000-0000-0000547B0000}"/>
    <cellStyle name="Normal 7 4 5 3 4" xfId="25106" xr:uid="{00000000-0005-0000-0000-0000557B0000}"/>
    <cellStyle name="Normal 7 4 5 4" xfId="6176" xr:uid="{00000000-0005-0000-0000-0000567B0000}"/>
    <cellStyle name="Normal 7 4 5 4 2" xfId="16998" xr:uid="{00000000-0005-0000-0000-0000577B0000}"/>
    <cellStyle name="Normal 7 4 5 4 2 2" xfId="38643" xr:uid="{00000000-0005-0000-0000-0000587B0000}"/>
    <cellStyle name="Normal 7 4 5 4 3" xfId="27821" xr:uid="{00000000-0005-0000-0000-0000597B0000}"/>
    <cellStyle name="Normal 7 4 5 5" xfId="11587" xr:uid="{00000000-0005-0000-0000-00005A7B0000}"/>
    <cellStyle name="Normal 7 4 5 5 2" xfId="33232" xr:uid="{00000000-0005-0000-0000-00005B7B0000}"/>
    <cellStyle name="Normal 7 4 5 6" xfId="22410" xr:uid="{00000000-0005-0000-0000-00005C7B0000}"/>
    <cellStyle name="Normal 7 4 6" xfId="1196" xr:uid="{00000000-0005-0000-0000-00005D7B0000}"/>
    <cellStyle name="Normal 7 4 6 2" xfId="2545" xr:uid="{00000000-0005-0000-0000-00005E7B0000}"/>
    <cellStyle name="Normal 7 4 6 2 2" xfId="5243" xr:uid="{00000000-0005-0000-0000-00005F7B0000}"/>
    <cellStyle name="Normal 7 4 6 2 2 2" xfId="10668" xr:uid="{00000000-0005-0000-0000-0000607B0000}"/>
    <cellStyle name="Normal 7 4 6 2 2 2 2" xfId="21490" xr:uid="{00000000-0005-0000-0000-0000617B0000}"/>
    <cellStyle name="Normal 7 4 6 2 2 2 2 2" xfId="43135" xr:uid="{00000000-0005-0000-0000-0000627B0000}"/>
    <cellStyle name="Normal 7 4 6 2 2 2 3" xfId="32313" xr:uid="{00000000-0005-0000-0000-0000637B0000}"/>
    <cellStyle name="Normal 7 4 6 2 2 3" xfId="16079" xr:uid="{00000000-0005-0000-0000-0000647B0000}"/>
    <cellStyle name="Normal 7 4 6 2 2 3 2" xfId="37724" xr:uid="{00000000-0005-0000-0000-0000657B0000}"/>
    <cellStyle name="Normal 7 4 6 2 2 4" xfId="26902" xr:uid="{00000000-0005-0000-0000-0000667B0000}"/>
    <cellStyle name="Normal 7 4 6 2 3" xfId="7972" xr:uid="{00000000-0005-0000-0000-0000677B0000}"/>
    <cellStyle name="Normal 7 4 6 2 3 2" xfId="18794" xr:uid="{00000000-0005-0000-0000-0000687B0000}"/>
    <cellStyle name="Normal 7 4 6 2 3 2 2" xfId="40439" xr:uid="{00000000-0005-0000-0000-0000697B0000}"/>
    <cellStyle name="Normal 7 4 6 2 3 3" xfId="29617" xr:uid="{00000000-0005-0000-0000-00006A7B0000}"/>
    <cellStyle name="Normal 7 4 6 2 4" xfId="13383" xr:uid="{00000000-0005-0000-0000-00006B7B0000}"/>
    <cellStyle name="Normal 7 4 6 2 4 2" xfId="35028" xr:uid="{00000000-0005-0000-0000-00006C7B0000}"/>
    <cellStyle name="Normal 7 4 6 2 5" xfId="24206" xr:uid="{00000000-0005-0000-0000-00006D7B0000}"/>
    <cellStyle name="Normal 7 4 6 3" xfId="3896" xr:uid="{00000000-0005-0000-0000-00006E7B0000}"/>
    <cellStyle name="Normal 7 4 6 3 2" xfId="9321" xr:uid="{00000000-0005-0000-0000-00006F7B0000}"/>
    <cellStyle name="Normal 7 4 6 3 2 2" xfId="20143" xr:uid="{00000000-0005-0000-0000-0000707B0000}"/>
    <cellStyle name="Normal 7 4 6 3 2 2 2" xfId="41788" xr:uid="{00000000-0005-0000-0000-0000717B0000}"/>
    <cellStyle name="Normal 7 4 6 3 2 3" xfId="30966" xr:uid="{00000000-0005-0000-0000-0000727B0000}"/>
    <cellStyle name="Normal 7 4 6 3 3" xfId="14732" xr:uid="{00000000-0005-0000-0000-0000737B0000}"/>
    <cellStyle name="Normal 7 4 6 3 3 2" xfId="36377" xr:uid="{00000000-0005-0000-0000-0000747B0000}"/>
    <cellStyle name="Normal 7 4 6 3 4" xfId="25555" xr:uid="{00000000-0005-0000-0000-0000757B0000}"/>
    <cellStyle name="Normal 7 4 6 4" xfId="6625" xr:uid="{00000000-0005-0000-0000-0000767B0000}"/>
    <cellStyle name="Normal 7 4 6 4 2" xfId="17447" xr:uid="{00000000-0005-0000-0000-0000777B0000}"/>
    <cellStyle name="Normal 7 4 6 4 2 2" xfId="39092" xr:uid="{00000000-0005-0000-0000-0000787B0000}"/>
    <cellStyle name="Normal 7 4 6 4 3" xfId="28270" xr:uid="{00000000-0005-0000-0000-0000797B0000}"/>
    <cellStyle name="Normal 7 4 6 5" xfId="12036" xr:uid="{00000000-0005-0000-0000-00007A7B0000}"/>
    <cellStyle name="Normal 7 4 6 5 2" xfId="33681" xr:uid="{00000000-0005-0000-0000-00007B7B0000}"/>
    <cellStyle name="Normal 7 4 6 6" xfId="22859" xr:uid="{00000000-0005-0000-0000-00007C7B0000}"/>
    <cellStyle name="Normal 7 4 7" xfId="1647" xr:uid="{00000000-0005-0000-0000-00007D7B0000}"/>
    <cellStyle name="Normal 7 4 7 2" xfId="4345" xr:uid="{00000000-0005-0000-0000-00007E7B0000}"/>
    <cellStyle name="Normal 7 4 7 2 2" xfId="9770" xr:uid="{00000000-0005-0000-0000-00007F7B0000}"/>
    <cellStyle name="Normal 7 4 7 2 2 2" xfId="20592" xr:uid="{00000000-0005-0000-0000-0000807B0000}"/>
    <cellStyle name="Normal 7 4 7 2 2 2 2" xfId="42237" xr:uid="{00000000-0005-0000-0000-0000817B0000}"/>
    <cellStyle name="Normal 7 4 7 2 2 3" xfId="31415" xr:uid="{00000000-0005-0000-0000-0000827B0000}"/>
    <cellStyle name="Normal 7 4 7 2 3" xfId="15181" xr:uid="{00000000-0005-0000-0000-0000837B0000}"/>
    <cellStyle name="Normal 7 4 7 2 3 2" xfId="36826" xr:uid="{00000000-0005-0000-0000-0000847B0000}"/>
    <cellStyle name="Normal 7 4 7 2 4" xfId="26004" xr:uid="{00000000-0005-0000-0000-0000857B0000}"/>
    <cellStyle name="Normal 7 4 7 3" xfId="7074" xr:uid="{00000000-0005-0000-0000-0000867B0000}"/>
    <cellStyle name="Normal 7 4 7 3 2" xfId="17896" xr:uid="{00000000-0005-0000-0000-0000877B0000}"/>
    <cellStyle name="Normal 7 4 7 3 2 2" xfId="39541" xr:uid="{00000000-0005-0000-0000-0000887B0000}"/>
    <cellStyle name="Normal 7 4 7 3 3" xfId="28719" xr:uid="{00000000-0005-0000-0000-0000897B0000}"/>
    <cellStyle name="Normal 7 4 7 4" xfId="12485" xr:uid="{00000000-0005-0000-0000-00008A7B0000}"/>
    <cellStyle name="Normal 7 4 7 4 2" xfId="34130" xr:uid="{00000000-0005-0000-0000-00008B7B0000}"/>
    <cellStyle name="Normal 7 4 7 5" xfId="23308" xr:uid="{00000000-0005-0000-0000-00008C7B0000}"/>
    <cellStyle name="Normal 7 4 8" xfId="2998" xr:uid="{00000000-0005-0000-0000-00008D7B0000}"/>
    <cellStyle name="Normal 7 4 8 2" xfId="8423" xr:uid="{00000000-0005-0000-0000-00008E7B0000}"/>
    <cellStyle name="Normal 7 4 8 2 2" xfId="19245" xr:uid="{00000000-0005-0000-0000-00008F7B0000}"/>
    <cellStyle name="Normal 7 4 8 2 2 2" xfId="40890" xr:uid="{00000000-0005-0000-0000-0000907B0000}"/>
    <cellStyle name="Normal 7 4 8 2 3" xfId="30068" xr:uid="{00000000-0005-0000-0000-0000917B0000}"/>
    <cellStyle name="Normal 7 4 8 3" xfId="13834" xr:uid="{00000000-0005-0000-0000-0000927B0000}"/>
    <cellStyle name="Normal 7 4 8 3 2" xfId="35479" xr:uid="{00000000-0005-0000-0000-0000937B0000}"/>
    <cellStyle name="Normal 7 4 8 4" xfId="24657" xr:uid="{00000000-0005-0000-0000-0000947B0000}"/>
    <cellStyle name="Normal 7 4 9" xfId="5727" xr:uid="{00000000-0005-0000-0000-0000957B0000}"/>
    <cellStyle name="Normal 7 4 9 2" xfId="16549" xr:uid="{00000000-0005-0000-0000-0000967B0000}"/>
    <cellStyle name="Normal 7 4 9 2 2" xfId="38194" xr:uid="{00000000-0005-0000-0000-0000977B0000}"/>
    <cellStyle name="Normal 7 4 9 3" xfId="27372" xr:uid="{00000000-0005-0000-0000-0000987B0000}"/>
    <cellStyle name="Normal 7 5" xfId="284" xr:uid="{00000000-0005-0000-0000-0000997B0000}"/>
    <cellStyle name="Normal 7 6" xfId="285" xr:uid="{00000000-0005-0000-0000-00009A7B0000}"/>
    <cellStyle name="Normal 7 6 10" xfId="11140" xr:uid="{00000000-0005-0000-0000-00009B7B0000}"/>
    <cellStyle name="Normal 7 6 10 2" xfId="32785" xr:uid="{00000000-0005-0000-0000-00009C7B0000}"/>
    <cellStyle name="Normal 7 6 11" xfId="21963" xr:uid="{00000000-0005-0000-0000-00009D7B0000}"/>
    <cellStyle name="Normal 7 6 2" xfId="286" xr:uid="{00000000-0005-0000-0000-00009E7B0000}"/>
    <cellStyle name="Normal 7 6 2 10" xfId="21964" xr:uid="{00000000-0005-0000-0000-00009F7B0000}"/>
    <cellStyle name="Normal 7 6 2 2" xfId="450" xr:uid="{00000000-0005-0000-0000-0000A07B0000}"/>
    <cellStyle name="Normal 7 6 2 2 2" xfId="899" xr:uid="{00000000-0005-0000-0000-0000A17B0000}"/>
    <cellStyle name="Normal 7 6 2 2 2 2" xfId="2248" xr:uid="{00000000-0005-0000-0000-0000A27B0000}"/>
    <cellStyle name="Normal 7 6 2 2 2 2 2" xfId="4946" xr:uid="{00000000-0005-0000-0000-0000A37B0000}"/>
    <cellStyle name="Normal 7 6 2 2 2 2 2 2" xfId="10371" xr:uid="{00000000-0005-0000-0000-0000A47B0000}"/>
    <cellStyle name="Normal 7 6 2 2 2 2 2 2 2" xfId="21193" xr:uid="{00000000-0005-0000-0000-0000A57B0000}"/>
    <cellStyle name="Normal 7 6 2 2 2 2 2 2 2 2" xfId="42838" xr:uid="{00000000-0005-0000-0000-0000A67B0000}"/>
    <cellStyle name="Normal 7 6 2 2 2 2 2 2 3" xfId="32016" xr:uid="{00000000-0005-0000-0000-0000A77B0000}"/>
    <cellStyle name="Normal 7 6 2 2 2 2 2 3" xfId="15782" xr:uid="{00000000-0005-0000-0000-0000A87B0000}"/>
    <cellStyle name="Normal 7 6 2 2 2 2 2 3 2" xfId="37427" xr:uid="{00000000-0005-0000-0000-0000A97B0000}"/>
    <cellStyle name="Normal 7 6 2 2 2 2 2 4" xfId="26605" xr:uid="{00000000-0005-0000-0000-0000AA7B0000}"/>
    <cellStyle name="Normal 7 6 2 2 2 2 3" xfId="7675" xr:uid="{00000000-0005-0000-0000-0000AB7B0000}"/>
    <cellStyle name="Normal 7 6 2 2 2 2 3 2" xfId="18497" xr:uid="{00000000-0005-0000-0000-0000AC7B0000}"/>
    <cellStyle name="Normal 7 6 2 2 2 2 3 2 2" xfId="40142" xr:uid="{00000000-0005-0000-0000-0000AD7B0000}"/>
    <cellStyle name="Normal 7 6 2 2 2 2 3 3" xfId="29320" xr:uid="{00000000-0005-0000-0000-0000AE7B0000}"/>
    <cellStyle name="Normal 7 6 2 2 2 2 4" xfId="13086" xr:uid="{00000000-0005-0000-0000-0000AF7B0000}"/>
    <cellStyle name="Normal 7 6 2 2 2 2 4 2" xfId="34731" xr:uid="{00000000-0005-0000-0000-0000B07B0000}"/>
    <cellStyle name="Normal 7 6 2 2 2 2 5" xfId="23909" xr:uid="{00000000-0005-0000-0000-0000B17B0000}"/>
    <cellStyle name="Normal 7 6 2 2 2 3" xfId="3599" xr:uid="{00000000-0005-0000-0000-0000B27B0000}"/>
    <cellStyle name="Normal 7 6 2 2 2 3 2" xfId="9024" xr:uid="{00000000-0005-0000-0000-0000B37B0000}"/>
    <cellStyle name="Normal 7 6 2 2 2 3 2 2" xfId="19846" xr:uid="{00000000-0005-0000-0000-0000B47B0000}"/>
    <cellStyle name="Normal 7 6 2 2 2 3 2 2 2" xfId="41491" xr:uid="{00000000-0005-0000-0000-0000B57B0000}"/>
    <cellStyle name="Normal 7 6 2 2 2 3 2 3" xfId="30669" xr:uid="{00000000-0005-0000-0000-0000B67B0000}"/>
    <cellStyle name="Normal 7 6 2 2 2 3 3" xfId="14435" xr:uid="{00000000-0005-0000-0000-0000B77B0000}"/>
    <cellStyle name="Normal 7 6 2 2 2 3 3 2" xfId="36080" xr:uid="{00000000-0005-0000-0000-0000B87B0000}"/>
    <cellStyle name="Normal 7 6 2 2 2 3 4" xfId="25258" xr:uid="{00000000-0005-0000-0000-0000B97B0000}"/>
    <cellStyle name="Normal 7 6 2 2 2 4" xfId="6328" xr:uid="{00000000-0005-0000-0000-0000BA7B0000}"/>
    <cellStyle name="Normal 7 6 2 2 2 4 2" xfId="17150" xr:uid="{00000000-0005-0000-0000-0000BB7B0000}"/>
    <cellStyle name="Normal 7 6 2 2 2 4 2 2" xfId="38795" xr:uid="{00000000-0005-0000-0000-0000BC7B0000}"/>
    <cellStyle name="Normal 7 6 2 2 2 4 3" xfId="27973" xr:uid="{00000000-0005-0000-0000-0000BD7B0000}"/>
    <cellStyle name="Normal 7 6 2 2 2 5" xfId="11739" xr:uid="{00000000-0005-0000-0000-0000BE7B0000}"/>
    <cellStyle name="Normal 7 6 2 2 2 5 2" xfId="33384" xr:uid="{00000000-0005-0000-0000-0000BF7B0000}"/>
    <cellStyle name="Normal 7 6 2 2 2 6" xfId="22562" xr:uid="{00000000-0005-0000-0000-0000C07B0000}"/>
    <cellStyle name="Normal 7 6 2 2 3" xfId="1348" xr:uid="{00000000-0005-0000-0000-0000C17B0000}"/>
    <cellStyle name="Normal 7 6 2 2 3 2" xfId="2697" xr:uid="{00000000-0005-0000-0000-0000C27B0000}"/>
    <cellStyle name="Normal 7 6 2 2 3 2 2" xfId="5395" xr:uid="{00000000-0005-0000-0000-0000C37B0000}"/>
    <cellStyle name="Normal 7 6 2 2 3 2 2 2" xfId="10820" xr:uid="{00000000-0005-0000-0000-0000C47B0000}"/>
    <cellStyle name="Normal 7 6 2 2 3 2 2 2 2" xfId="21642" xr:uid="{00000000-0005-0000-0000-0000C57B0000}"/>
    <cellStyle name="Normal 7 6 2 2 3 2 2 2 2 2" xfId="43287" xr:uid="{00000000-0005-0000-0000-0000C67B0000}"/>
    <cellStyle name="Normal 7 6 2 2 3 2 2 2 3" xfId="32465" xr:uid="{00000000-0005-0000-0000-0000C77B0000}"/>
    <cellStyle name="Normal 7 6 2 2 3 2 2 3" xfId="16231" xr:uid="{00000000-0005-0000-0000-0000C87B0000}"/>
    <cellStyle name="Normal 7 6 2 2 3 2 2 3 2" xfId="37876" xr:uid="{00000000-0005-0000-0000-0000C97B0000}"/>
    <cellStyle name="Normal 7 6 2 2 3 2 2 4" xfId="27054" xr:uid="{00000000-0005-0000-0000-0000CA7B0000}"/>
    <cellStyle name="Normal 7 6 2 2 3 2 3" xfId="8124" xr:uid="{00000000-0005-0000-0000-0000CB7B0000}"/>
    <cellStyle name="Normal 7 6 2 2 3 2 3 2" xfId="18946" xr:uid="{00000000-0005-0000-0000-0000CC7B0000}"/>
    <cellStyle name="Normal 7 6 2 2 3 2 3 2 2" xfId="40591" xr:uid="{00000000-0005-0000-0000-0000CD7B0000}"/>
    <cellStyle name="Normal 7 6 2 2 3 2 3 3" xfId="29769" xr:uid="{00000000-0005-0000-0000-0000CE7B0000}"/>
    <cellStyle name="Normal 7 6 2 2 3 2 4" xfId="13535" xr:uid="{00000000-0005-0000-0000-0000CF7B0000}"/>
    <cellStyle name="Normal 7 6 2 2 3 2 4 2" xfId="35180" xr:uid="{00000000-0005-0000-0000-0000D07B0000}"/>
    <cellStyle name="Normal 7 6 2 2 3 2 5" xfId="24358" xr:uid="{00000000-0005-0000-0000-0000D17B0000}"/>
    <cellStyle name="Normal 7 6 2 2 3 3" xfId="4048" xr:uid="{00000000-0005-0000-0000-0000D27B0000}"/>
    <cellStyle name="Normal 7 6 2 2 3 3 2" xfId="9473" xr:uid="{00000000-0005-0000-0000-0000D37B0000}"/>
    <cellStyle name="Normal 7 6 2 2 3 3 2 2" xfId="20295" xr:uid="{00000000-0005-0000-0000-0000D47B0000}"/>
    <cellStyle name="Normal 7 6 2 2 3 3 2 2 2" xfId="41940" xr:uid="{00000000-0005-0000-0000-0000D57B0000}"/>
    <cellStyle name="Normal 7 6 2 2 3 3 2 3" xfId="31118" xr:uid="{00000000-0005-0000-0000-0000D67B0000}"/>
    <cellStyle name="Normal 7 6 2 2 3 3 3" xfId="14884" xr:uid="{00000000-0005-0000-0000-0000D77B0000}"/>
    <cellStyle name="Normal 7 6 2 2 3 3 3 2" xfId="36529" xr:uid="{00000000-0005-0000-0000-0000D87B0000}"/>
    <cellStyle name="Normal 7 6 2 2 3 3 4" xfId="25707" xr:uid="{00000000-0005-0000-0000-0000D97B0000}"/>
    <cellStyle name="Normal 7 6 2 2 3 4" xfId="6777" xr:uid="{00000000-0005-0000-0000-0000DA7B0000}"/>
    <cellStyle name="Normal 7 6 2 2 3 4 2" xfId="17599" xr:uid="{00000000-0005-0000-0000-0000DB7B0000}"/>
    <cellStyle name="Normal 7 6 2 2 3 4 2 2" xfId="39244" xr:uid="{00000000-0005-0000-0000-0000DC7B0000}"/>
    <cellStyle name="Normal 7 6 2 2 3 4 3" xfId="28422" xr:uid="{00000000-0005-0000-0000-0000DD7B0000}"/>
    <cellStyle name="Normal 7 6 2 2 3 5" xfId="12188" xr:uid="{00000000-0005-0000-0000-0000DE7B0000}"/>
    <cellStyle name="Normal 7 6 2 2 3 5 2" xfId="33833" xr:uid="{00000000-0005-0000-0000-0000DF7B0000}"/>
    <cellStyle name="Normal 7 6 2 2 3 6" xfId="23011" xr:uid="{00000000-0005-0000-0000-0000E07B0000}"/>
    <cellStyle name="Normal 7 6 2 2 4" xfId="1799" xr:uid="{00000000-0005-0000-0000-0000E17B0000}"/>
    <cellStyle name="Normal 7 6 2 2 4 2" xfId="4497" xr:uid="{00000000-0005-0000-0000-0000E27B0000}"/>
    <cellStyle name="Normal 7 6 2 2 4 2 2" xfId="9922" xr:uid="{00000000-0005-0000-0000-0000E37B0000}"/>
    <cellStyle name="Normal 7 6 2 2 4 2 2 2" xfId="20744" xr:uid="{00000000-0005-0000-0000-0000E47B0000}"/>
    <cellStyle name="Normal 7 6 2 2 4 2 2 2 2" xfId="42389" xr:uid="{00000000-0005-0000-0000-0000E57B0000}"/>
    <cellStyle name="Normal 7 6 2 2 4 2 2 3" xfId="31567" xr:uid="{00000000-0005-0000-0000-0000E67B0000}"/>
    <cellStyle name="Normal 7 6 2 2 4 2 3" xfId="15333" xr:uid="{00000000-0005-0000-0000-0000E77B0000}"/>
    <cellStyle name="Normal 7 6 2 2 4 2 3 2" xfId="36978" xr:uid="{00000000-0005-0000-0000-0000E87B0000}"/>
    <cellStyle name="Normal 7 6 2 2 4 2 4" xfId="26156" xr:uid="{00000000-0005-0000-0000-0000E97B0000}"/>
    <cellStyle name="Normal 7 6 2 2 4 3" xfId="7226" xr:uid="{00000000-0005-0000-0000-0000EA7B0000}"/>
    <cellStyle name="Normal 7 6 2 2 4 3 2" xfId="18048" xr:uid="{00000000-0005-0000-0000-0000EB7B0000}"/>
    <cellStyle name="Normal 7 6 2 2 4 3 2 2" xfId="39693" xr:uid="{00000000-0005-0000-0000-0000EC7B0000}"/>
    <cellStyle name="Normal 7 6 2 2 4 3 3" xfId="28871" xr:uid="{00000000-0005-0000-0000-0000ED7B0000}"/>
    <cellStyle name="Normal 7 6 2 2 4 4" xfId="12637" xr:uid="{00000000-0005-0000-0000-0000EE7B0000}"/>
    <cellStyle name="Normal 7 6 2 2 4 4 2" xfId="34282" xr:uid="{00000000-0005-0000-0000-0000EF7B0000}"/>
    <cellStyle name="Normal 7 6 2 2 4 5" xfId="23460" xr:uid="{00000000-0005-0000-0000-0000F07B0000}"/>
    <cellStyle name="Normal 7 6 2 2 5" xfId="3150" xr:uid="{00000000-0005-0000-0000-0000F17B0000}"/>
    <cellStyle name="Normal 7 6 2 2 5 2" xfId="8575" xr:uid="{00000000-0005-0000-0000-0000F27B0000}"/>
    <cellStyle name="Normal 7 6 2 2 5 2 2" xfId="19397" xr:uid="{00000000-0005-0000-0000-0000F37B0000}"/>
    <cellStyle name="Normal 7 6 2 2 5 2 2 2" xfId="41042" xr:uid="{00000000-0005-0000-0000-0000F47B0000}"/>
    <cellStyle name="Normal 7 6 2 2 5 2 3" xfId="30220" xr:uid="{00000000-0005-0000-0000-0000F57B0000}"/>
    <cellStyle name="Normal 7 6 2 2 5 3" xfId="13986" xr:uid="{00000000-0005-0000-0000-0000F67B0000}"/>
    <cellStyle name="Normal 7 6 2 2 5 3 2" xfId="35631" xr:uid="{00000000-0005-0000-0000-0000F77B0000}"/>
    <cellStyle name="Normal 7 6 2 2 5 4" xfId="24809" xr:uid="{00000000-0005-0000-0000-0000F87B0000}"/>
    <cellStyle name="Normal 7 6 2 2 6" xfId="5879" xr:uid="{00000000-0005-0000-0000-0000F97B0000}"/>
    <cellStyle name="Normal 7 6 2 2 6 2" xfId="16701" xr:uid="{00000000-0005-0000-0000-0000FA7B0000}"/>
    <cellStyle name="Normal 7 6 2 2 6 2 2" xfId="38346" xr:uid="{00000000-0005-0000-0000-0000FB7B0000}"/>
    <cellStyle name="Normal 7 6 2 2 6 3" xfId="27524" xr:uid="{00000000-0005-0000-0000-0000FC7B0000}"/>
    <cellStyle name="Normal 7 6 2 2 7" xfId="11290" xr:uid="{00000000-0005-0000-0000-0000FD7B0000}"/>
    <cellStyle name="Normal 7 6 2 2 7 2" xfId="32935" xr:uid="{00000000-0005-0000-0000-0000FE7B0000}"/>
    <cellStyle name="Normal 7 6 2 2 8" xfId="22113" xr:uid="{00000000-0005-0000-0000-0000FF7B0000}"/>
    <cellStyle name="Normal 7 6 2 3" xfId="600" xr:uid="{00000000-0005-0000-0000-0000007C0000}"/>
    <cellStyle name="Normal 7 6 2 3 2" xfId="1049" xr:uid="{00000000-0005-0000-0000-0000017C0000}"/>
    <cellStyle name="Normal 7 6 2 3 2 2" xfId="2398" xr:uid="{00000000-0005-0000-0000-0000027C0000}"/>
    <cellStyle name="Normal 7 6 2 3 2 2 2" xfId="5096" xr:uid="{00000000-0005-0000-0000-0000037C0000}"/>
    <cellStyle name="Normal 7 6 2 3 2 2 2 2" xfId="10521" xr:uid="{00000000-0005-0000-0000-0000047C0000}"/>
    <cellStyle name="Normal 7 6 2 3 2 2 2 2 2" xfId="21343" xr:uid="{00000000-0005-0000-0000-0000057C0000}"/>
    <cellStyle name="Normal 7 6 2 3 2 2 2 2 2 2" xfId="42988" xr:uid="{00000000-0005-0000-0000-0000067C0000}"/>
    <cellStyle name="Normal 7 6 2 3 2 2 2 2 3" xfId="32166" xr:uid="{00000000-0005-0000-0000-0000077C0000}"/>
    <cellStyle name="Normal 7 6 2 3 2 2 2 3" xfId="15932" xr:uid="{00000000-0005-0000-0000-0000087C0000}"/>
    <cellStyle name="Normal 7 6 2 3 2 2 2 3 2" xfId="37577" xr:uid="{00000000-0005-0000-0000-0000097C0000}"/>
    <cellStyle name="Normal 7 6 2 3 2 2 2 4" xfId="26755" xr:uid="{00000000-0005-0000-0000-00000A7C0000}"/>
    <cellStyle name="Normal 7 6 2 3 2 2 3" xfId="7825" xr:uid="{00000000-0005-0000-0000-00000B7C0000}"/>
    <cellStyle name="Normal 7 6 2 3 2 2 3 2" xfId="18647" xr:uid="{00000000-0005-0000-0000-00000C7C0000}"/>
    <cellStyle name="Normal 7 6 2 3 2 2 3 2 2" xfId="40292" xr:uid="{00000000-0005-0000-0000-00000D7C0000}"/>
    <cellStyle name="Normal 7 6 2 3 2 2 3 3" xfId="29470" xr:uid="{00000000-0005-0000-0000-00000E7C0000}"/>
    <cellStyle name="Normal 7 6 2 3 2 2 4" xfId="13236" xr:uid="{00000000-0005-0000-0000-00000F7C0000}"/>
    <cellStyle name="Normal 7 6 2 3 2 2 4 2" xfId="34881" xr:uid="{00000000-0005-0000-0000-0000107C0000}"/>
    <cellStyle name="Normal 7 6 2 3 2 2 5" xfId="24059" xr:uid="{00000000-0005-0000-0000-0000117C0000}"/>
    <cellStyle name="Normal 7 6 2 3 2 3" xfId="3749" xr:uid="{00000000-0005-0000-0000-0000127C0000}"/>
    <cellStyle name="Normal 7 6 2 3 2 3 2" xfId="9174" xr:uid="{00000000-0005-0000-0000-0000137C0000}"/>
    <cellStyle name="Normal 7 6 2 3 2 3 2 2" xfId="19996" xr:uid="{00000000-0005-0000-0000-0000147C0000}"/>
    <cellStyle name="Normal 7 6 2 3 2 3 2 2 2" xfId="41641" xr:uid="{00000000-0005-0000-0000-0000157C0000}"/>
    <cellStyle name="Normal 7 6 2 3 2 3 2 3" xfId="30819" xr:uid="{00000000-0005-0000-0000-0000167C0000}"/>
    <cellStyle name="Normal 7 6 2 3 2 3 3" xfId="14585" xr:uid="{00000000-0005-0000-0000-0000177C0000}"/>
    <cellStyle name="Normal 7 6 2 3 2 3 3 2" xfId="36230" xr:uid="{00000000-0005-0000-0000-0000187C0000}"/>
    <cellStyle name="Normal 7 6 2 3 2 3 4" xfId="25408" xr:uid="{00000000-0005-0000-0000-0000197C0000}"/>
    <cellStyle name="Normal 7 6 2 3 2 4" xfId="6478" xr:uid="{00000000-0005-0000-0000-00001A7C0000}"/>
    <cellStyle name="Normal 7 6 2 3 2 4 2" xfId="17300" xr:uid="{00000000-0005-0000-0000-00001B7C0000}"/>
    <cellStyle name="Normal 7 6 2 3 2 4 2 2" xfId="38945" xr:uid="{00000000-0005-0000-0000-00001C7C0000}"/>
    <cellStyle name="Normal 7 6 2 3 2 4 3" xfId="28123" xr:uid="{00000000-0005-0000-0000-00001D7C0000}"/>
    <cellStyle name="Normal 7 6 2 3 2 5" xfId="11889" xr:uid="{00000000-0005-0000-0000-00001E7C0000}"/>
    <cellStyle name="Normal 7 6 2 3 2 5 2" xfId="33534" xr:uid="{00000000-0005-0000-0000-00001F7C0000}"/>
    <cellStyle name="Normal 7 6 2 3 2 6" xfId="22712" xr:uid="{00000000-0005-0000-0000-0000207C0000}"/>
    <cellStyle name="Normal 7 6 2 3 3" xfId="1498" xr:uid="{00000000-0005-0000-0000-0000217C0000}"/>
    <cellStyle name="Normal 7 6 2 3 3 2" xfId="2847" xr:uid="{00000000-0005-0000-0000-0000227C0000}"/>
    <cellStyle name="Normal 7 6 2 3 3 2 2" xfId="5545" xr:uid="{00000000-0005-0000-0000-0000237C0000}"/>
    <cellStyle name="Normal 7 6 2 3 3 2 2 2" xfId="10970" xr:uid="{00000000-0005-0000-0000-0000247C0000}"/>
    <cellStyle name="Normal 7 6 2 3 3 2 2 2 2" xfId="21792" xr:uid="{00000000-0005-0000-0000-0000257C0000}"/>
    <cellStyle name="Normal 7 6 2 3 3 2 2 2 2 2" xfId="43437" xr:uid="{00000000-0005-0000-0000-0000267C0000}"/>
    <cellStyle name="Normal 7 6 2 3 3 2 2 2 3" xfId="32615" xr:uid="{00000000-0005-0000-0000-0000277C0000}"/>
    <cellStyle name="Normal 7 6 2 3 3 2 2 3" xfId="16381" xr:uid="{00000000-0005-0000-0000-0000287C0000}"/>
    <cellStyle name="Normal 7 6 2 3 3 2 2 3 2" xfId="38026" xr:uid="{00000000-0005-0000-0000-0000297C0000}"/>
    <cellStyle name="Normal 7 6 2 3 3 2 2 4" xfId="27204" xr:uid="{00000000-0005-0000-0000-00002A7C0000}"/>
    <cellStyle name="Normal 7 6 2 3 3 2 3" xfId="8274" xr:uid="{00000000-0005-0000-0000-00002B7C0000}"/>
    <cellStyle name="Normal 7 6 2 3 3 2 3 2" xfId="19096" xr:uid="{00000000-0005-0000-0000-00002C7C0000}"/>
    <cellStyle name="Normal 7 6 2 3 3 2 3 2 2" xfId="40741" xr:uid="{00000000-0005-0000-0000-00002D7C0000}"/>
    <cellStyle name="Normal 7 6 2 3 3 2 3 3" xfId="29919" xr:uid="{00000000-0005-0000-0000-00002E7C0000}"/>
    <cellStyle name="Normal 7 6 2 3 3 2 4" xfId="13685" xr:uid="{00000000-0005-0000-0000-00002F7C0000}"/>
    <cellStyle name="Normal 7 6 2 3 3 2 4 2" xfId="35330" xr:uid="{00000000-0005-0000-0000-0000307C0000}"/>
    <cellStyle name="Normal 7 6 2 3 3 2 5" xfId="24508" xr:uid="{00000000-0005-0000-0000-0000317C0000}"/>
    <cellStyle name="Normal 7 6 2 3 3 3" xfId="4198" xr:uid="{00000000-0005-0000-0000-0000327C0000}"/>
    <cellStyle name="Normal 7 6 2 3 3 3 2" xfId="9623" xr:uid="{00000000-0005-0000-0000-0000337C0000}"/>
    <cellStyle name="Normal 7 6 2 3 3 3 2 2" xfId="20445" xr:uid="{00000000-0005-0000-0000-0000347C0000}"/>
    <cellStyle name="Normal 7 6 2 3 3 3 2 2 2" xfId="42090" xr:uid="{00000000-0005-0000-0000-0000357C0000}"/>
    <cellStyle name="Normal 7 6 2 3 3 3 2 3" xfId="31268" xr:uid="{00000000-0005-0000-0000-0000367C0000}"/>
    <cellStyle name="Normal 7 6 2 3 3 3 3" xfId="15034" xr:uid="{00000000-0005-0000-0000-0000377C0000}"/>
    <cellStyle name="Normal 7 6 2 3 3 3 3 2" xfId="36679" xr:uid="{00000000-0005-0000-0000-0000387C0000}"/>
    <cellStyle name="Normal 7 6 2 3 3 3 4" xfId="25857" xr:uid="{00000000-0005-0000-0000-0000397C0000}"/>
    <cellStyle name="Normal 7 6 2 3 3 4" xfId="6927" xr:uid="{00000000-0005-0000-0000-00003A7C0000}"/>
    <cellStyle name="Normal 7 6 2 3 3 4 2" xfId="17749" xr:uid="{00000000-0005-0000-0000-00003B7C0000}"/>
    <cellStyle name="Normal 7 6 2 3 3 4 2 2" xfId="39394" xr:uid="{00000000-0005-0000-0000-00003C7C0000}"/>
    <cellStyle name="Normal 7 6 2 3 3 4 3" xfId="28572" xr:uid="{00000000-0005-0000-0000-00003D7C0000}"/>
    <cellStyle name="Normal 7 6 2 3 3 5" xfId="12338" xr:uid="{00000000-0005-0000-0000-00003E7C0000}"/>
    <cellStyle name="Normal 7 6 2 3 3 5 2" xfId="33983" xr:uid="{00000000-0005-0000-0000-00003F7C0000}"/>
    <cellStyle name="Normal 7 6 2 3 3 6" xfId="23161" xr:uid="{00000000-0005-0000-0000-0000407C0000}"/>
    <cellStyle name="Normal 7 6 2 3 4" xfId="1949" xr:uid="{00000000-0005-0000-0000-0000417C0000}"/>
    <cellStyle name="Normal 7 6 2 3 4 2" xfId="4647" xr:uid="{00000000-0005-0000-0000-0000427C0000}"/>
    <cellStyle name="Normal 7 6 2 3 4 2 2" xfId="10072" xr:uid="{00000000-0005-0000-0000-0000437C0000}"/>
    <cellStyle name="Normal 7 6 2 3 4 2 2 2" xfId="20894" xr:uid="{00000000-0005-0000-0000-0000447C0000}"/>
    <cellStyle name="Normal 7 6 2 3 4 2 2 2 2" xfId="42539" xr:uid="{00000000-0005-0000-0000-0000457C0000}"/>
    <cellStyle name="Normal 7 6 2 3 4 2 2 3" xfId="31717" xr:uid="{00000000-0005-0000-0000-0000467C0000}"/>
    <cellStyle name="Normal 7 6 2 3 4 2 3" xfId="15483" xr:uid="{00000000-0005-0000-0000-0000477C0000}"/>
    <cellStyle name="Normal 7 6 2 3 4 2 3 2" xfId="37128" xr:uid="{00000000-0005-0000-0000-0000487C0000}"/>
    <cellStyle name="Normal 7 6 2 3 4 2 4" xfId="26306" xr:uid="{00000000-0005-0000-0000-0000497C0000}"/>
    <cellStyle name="Normal 7 6 2 3 4 3" xfId="7376" xr:uid="{00000000-0005-0000-0000-00004A7C0000}"/>
    <cellStyle name="Normal 7 6 2 3 4 3 2" xfId="18198" xr:uid="{00000000-0005-0000-0000-00004B7C0000}"/>
    <cellStyle name="Normal 7 6 2 3 4 3 2 2" xfId="39843" xr:uid="{00000000-0005-0000-0000-00004C7C0000}"/>
    <cellStyle name="Normal 7 6 2 3 4 3 3" xfId="29021" xr:uid="{00000000-0005-0000-0000-00004D7C0000}"/>
    <cellStyle name="Normal 7 6 2 3 4 4" xfId="12787" xr:uid="{00000000-0005-0000-0000-00004E7C0000}"/>
    <cellStyle name="Normal 7 6 2 3 4 4 2" xfId="34432" xr:uid="{00000000-0005-0000-0000-00004F7C0000}"/>
    <cellStyle name="Normal 7 6 2 3 4 5" xfId="23610" xr:uid="{00000000-0005-0000-0000-0000507C0000}"/>
    <cellStyle name="Normal 7 6 2 3 5" xfId="3300" xr:uid="{00000000-0005-0000-0000-0000517C0000}"/>
    <cellStyle name="Normal 7 6 2 3 5 2" xfId="8725" xr:uid="{00000000-0005-0000-0000-0000527C0000}"/>
    <cellStyle name="Normal 7 6 2 3 5 2 2" xfId="19547" xr:uid="{00000000-0005-0000-0000-0000537C0000}"/>
    <cellStyle name="Normal 7 6 2 3 5 2 2 2" xfId="41192" xr:uid="{00000000-0005-0000-0000-0000547C0000}"/>
    <cellStyle name="Normal 7 6 2 3 5 2 3" xfId="30370" xr:uid="{00000000-0005-0000-0000-0000557C0000}"/>
    <cellStyle name="Normal 7 6 2 3 5 3" xfId="14136" xr:uid="{00000000-0005-0000-0000-0000567C0000}"/>
    <cellStyle name="Normal 7 6 2 3 5 3 2" xfId="35781" xr:uid="{00000000-0005-0000-0000-0000577C0000}"/>
    <cellStyle name="Normal 7 6 2 3 5 4" xfId="24959" xr:uid="{00000000-0005-0000-0000-0000587C0000}"/>
    <cellStyle name="Normal 7 6 2 3 6" xfId="6029" xr:uid="{00000000-0005-0000-0000-0000597C0000}"/>
    <cellStyle name="Normal 7 6 2 3 6 2" xfId="16851" xr:uid="{00000000-0005-0000-0000-00005A7C0000}"/>
    <cellStyle name="Normal 7 6 2 3 6 2 2" xfId="38496" xr:uid="{00000000-0005-0000-0000-00005B7C0000}"/>
    <cellStyle name="Normal 7 6 2 3 6 3" xfId="27674" xr:uid="{00000000-0005-0000-0000-00005C7C0000}"/>
    <cellStyle name="Normal 7 6 2 3 7" xfId="11440" xr:uid="{00000000-0005-0000-0000-00005D7C0000}"/>
    <cellStyle name="Normal 7 6 2 3 7 2" xfId="33085" xr:uid="{00000000-0005-0000-0000-00005E7C0000}"/>
    <cellStyle name="Normal 7 6 2 3 8" xfId="22263" xr:uid="{00000000-0005-0000-0000-00005F7C0000}"/>
    <cellStyle name="Normal 7 6 2 4" xfId="750" xr:uid="{00000000-0005-0000-0000-0000607C0000}"/>
    <cellStyle name="Normal 7 6 2 4 2" xfId="2099" xr:uid="{00000000-0005-0000-0000-0000617C0000}"/>
    <cellStyle name="Normal 7 6 2 4 2 2" xfId="4797" xr:uid="{00000000-0005-0000-0000-0000627C0000}"/>
    <cellStyle name="Normal 7 6 2 4 2 2 2" xfId="10222" xr:uid="{00000000-0005-0000-0000-0000637C0000}"/>
    <cellStyle name="Normal 7 6 2 4 2 2 2 2" xfId="21044" xr:uid="{00000000-0005-0000-0000-0000647C0000}"/>
    <cellStyle name="Normal 7 6 2 4 2 2 2 2 2" xfId="42689" xr:uid="{00000000-0005-0000-0000-0000657C0000}"/>
    <cellStyle name="Normal 7 6 2 4 2 2 2 3" xfId="31867" xr:uid="{00000000-0005-0000-0000-0000667C0000}"/>
    <cellStyle name="Normal 7 6 2 4 2 2 3" xfId="15633" xr:uid="{00000000-0005-0000-0000-0000677C0000}"/>
    <cellStyle name="Normal 7 6 2 4 2 2 3 2" xfId="37278" xr:uid="{00000000-0005-0000-0000-0000687C0000}"/>
    <cellStyle name="Normal 7 6 2 4 2 2 4" xfId="26456" xr:uid="{00000000-0005-0000-0000-0000697C0000}"/>
    <cellStyle name="Normal 7 6 2 4 2 3" xfId="7526" xr:uid="{00000000-0005-0000-0000-00006A7C0000}"/>
    <cellStyle name="Normal 7 6 2 4 2 3 2" xfId="18348" xr:uid="{00000000-0005-0000-0000-00006B7C0000}"/>
    <cellStyle name="Normal 7 6 2 4 2 3 2 2" xfId="39993" xr:uid="{00000000-0005-0000-0000-00006C7C0000}"/>
    <cellStyle name="Normal 7 6 2 4 2 3 3" xfId="29171" xr:uid="{00000000-0005-0000-0000-00006D7C0000}"/>
    <cellStyle name="Normal 7 6 2 4 2 4" xfId="12937" xr:uid="{00000000-0005-0000-0000-00006E7C0000}"/>
    <cellStyle name="Normal 7 6 2 4 2 4 2" xfId="34582" xr:uid="{00000000-0005-0000-0000-00006F7C0000}"/>
    <cellStyle name="Normal 7 6 2 4 2 5" xfId="23760" xr:uid="{00000000-0005-0000-0000-0000707C0000}"/>
    <cellStyle name="Normal 7 6 2 4 3" xfId="3450" xr:uid="{00000000-0005-0000-0000-0000717C0000}"/>
    <cellStyle name="Normal 7 6 2 4 3 2" xfId="8875" xr:uid="{00000000-0005-0000-0000-0000727C0000}"/>
    <cellStyle name="Normal 7 6 2 4 3 2 2" xfId="19697" xr:uid="{00000000-0005-0000-0000-0000737C0000}"/>
    <cellStyle name="Normal 7 6 2 4 3 2 2 2" xfId="41342" xr:uid="{00000000-0005-0000-0000-0000747C0000}"/>
    <cellStyle name="Normal 7 6 2 4 3 2 3" xfId="30520" xr:uid="{00000000-0005-0000-0000-0000757C0000}"/>
    <cellStyle name="Normal 7 6 2 4 3 3" xfId="14286" xr:uid="{00000000-0005-0000-0000-0000767C0000}"/>
    <cellStyle name="Normal 7 6 2 4 3 3 2" xfId="35931" xr:uid="{00000000-0005-0000-0000-0000777C0000}"/>
    <cellStyle name="Normal 7 6 2 4 3 4" xfId="25109" xr:uid="{00000000-0005-0000-0000-0000787C0000}"/>
    <cellStyle name="Normal 7 6 2 4 4" xfId="6179" xr:uid="{00000000-0005-0000-0000-0000797C0000}"/>
    <cellStyle name="Normal 7 6 2 4 4 2" xfId="17001" xr:uid="{00000000-0005-0000-0000-00007A7C0000}"/>
    <cellStyle name="Normal 7 6 2 4 4 2 2" xfId="38646" xr:uid="{00000000-0005-0000-0000-00007B7C0000}"/>
    <cellStyle name="Normal 7 6 2 4 4 3" xfId="27824" xr:uid="{00000000-0005-0000-0000-00007C7C0000}"/>
    <cellStyle name="Normal 7 6 2 4 5" xfId="11590" xr:uid="{00000000-0005-0000-0000-00007D7C0000}"/>
    <cellStyle name="Normal 7 6 2 4 5 2" xfId="33235" xr:uid="{00000000-0005-0000-0000-00007E7C0000}"/>
    <cellStyle name="Normal 7 6 2 4 6" xfId="22413" xr:uid="{00000000-0005-0000-0000-00007F7C0000}"/>
    <cellStyle name="Normal 7 6 2 5" xfId="1199" xr:uid="{00000000-0005-0000-0000-0000807C0000}"/>
    <cellStyle name="Normal 7 6 2 5 2" xfId="2548" xr:uid="{00000000-0005-0000-0000-0000817C0000}"/>
    <cellStyle name="Normal 7 6 2 5 2 2" xfId="5246" xr:uid="{00000000-0005-0000-0000-0000827C0000}"/>
    <cellStyle name="Normal 7 6 2 5 2 2 2" xfId="10671" xr:uid="{00000000-0005-0000-0000-0000837C0000}"/>
    <cellStyle name="Normal 7 6 2 5 2 2 2 2" xfId="21493" xr:uid="{00000000-0005-0000-0000-0000847C0000}"/>
    <cellStyle name="Normal 7 6 2 5 2 2 2 2 2" xfId="43138" xr:uid="{00000000-0005-0000-0000-0000857C0000}"/>
    <cellStyle name="Normal 7 6 2 5 2 2 2 3" xfId="32316" xr:uid="{00000000-0005-0000-0000-0000867C0000}"/>
    <cellStyle name="Normal 7 6 2 5 2 2 3" xfId="16082" xr:uid="{00000000-0005-0000-0000-0000877C0000}"/>
    <cellStyle name="Normal 7 6 2 5 2 2 3 2" xfId="37727" xr:uid="{00000000-0005-0000-0000-0000887C0000}"/>
    <cellStyle name="Normal 7 6 2 5 2 2 4" xfId="26905" xr:uid="{00000000-0005-0000-0000-0000897C0000}"/>
    <cellStyle name="Normal 7 6 2 5 2 3" xfId="7975" xr:uid="{00000000-0005-0000-0000-00008A7C0000}"/>
    <cellStyle name="Normal 7 6 2 5 2 3 2" xfId="18797" xr:uid="{00000000-0005-0000-0000-00008B7C0000}"/>
    <cellStyle name="Normal 7 6 2 5 2 3 2 2" xfId="40442" xr:uid="{00000000-0005-0000-0000-00008C7C0000}"/>
    <cellStyle name="Normal 7 6 2 5 2 3 3" xfId="29620" xr:uid="{00000000-0005-0000-0000-00008D7C0000}"/>
    <cellStyle name="Normal 7 6 2 5 2 4" xfId="13386" xr:uid="{00000000-0005-0000-0000-00008E7C0000}"/>
    <cellStyle name="Normal 7 6 2 5 2 4 2" xfId="35031" xr:uid="{00000000-0005-0000-0000-00008F7C0000}"/>
    <cellStyle name="Normal 7 6 2 5 2 5" xfId="24209" xr:uid="{00000000-0005-0000-0000-0000907C0000}"/>
    <cellStyle name="Normal 7 6 2 5 3" xfId="3899" xr:uid="{00000000-0005-0000-0000-0000917C0000}"/>
    <cellStyle name="Normal 7 6 2 5 3 2" xfId="9324" xr:uid="{00000000-0005-0000-0000-0000927C0000}"/>
    <cellStyle name="Normal 7 6 2 5 3 2 2" xfId="20146" xr:uid="{00000000-0005-0000-0000-0000937C0000}"/>
    <cellStyle name="Normal 7 6 2 5 3 2 2 2" xfId="41791" xr:uid="{00000000-0005-0000-0000-0000947C0000}"/>
    <cellStyle name="Normal 7 6 2 5 3 2 3" xfId="30969" xr:uid="{00000000-0005-0000-0000-0000957C0000}"/>
    <cellStyle name="Normal 7 6 2 5 3 3" xfId="14735" xr:uid="{00000000-0005-0000-0000-0000967C0000}"/>
    <cellStyle name="Normal 7 6 2 5 3 3 2" xfId="36380" xr:uid="{00000000-0005-0000-0000-0000977C0000}"/>
    <cellStyle name="Normal 7 6 2 5 3 4" xfId="25558" xr:uid="{00000000-0005-0000-0000-0000987C0000}"/>
    <cellStyle name="Normal 7 6 2 5 4" xfId="6628" xr:uid="{00000000-0005-0000-0000-0000997C0000}"/>
    <cellStyle name="Normal 7 6 2 5 4 2" xfId="17450" xr:uid="{00000000-0005-0000-0000-00009A7C0000}"/>
    <cellStyle name="Normal 7 6 2 5 4 2 2" xfId="39095" xr:uid="{00000000-0005-0000-0000-00009B7C0000}"/>
    <cellStyle name="Normal 7 6 2 5 4 3" xfId="28273" xr:uid="{00000000-0005-0000-0000-00009C7C0000}"/>
    <cellStyle name="Normal 7 6 2 5 5" xfId="12039" xr:uid="{00000000-0005-0000-0000-00009D7C0000}"/>
    <cellStyle name="Normal 7 6 2 5 5 2" xfId="33684" xr:uid="{00000000-0005-0000-0000-00009E7C0000}"/>
    <cellStyle name="Normal 7 6 2 5 6" xfId="22862" xr:uid="{00000000-0005-0000-0000-00009F7C0000}"/>
    <cellStyle name="Normal 7 6 2 6" xfId="1650" xr:uid="{00000000-0005-0000-0000-0000A07C0000}"/>
    <cellStyle name="Normal 7 6 2 6 2" xfId="4348" xr:uid="{00000000-0005-0000-0000-0000A17C0000}"/>
    <cellStyle name="Normal 7 6 2 6 2 2" xfId="9773" xr:uid="{00000000-0005-0000-0000-0000A27C0000}"/>
    <cellStyle name="Normal 7 6 2 6 2 2 2" xfId="20595" xr:uid="{00000000-0005-0000-0000-0000A37C0000}"/>
    <cellStyle name="Normal 7 6 2 6 2 2 2 2" xfId="42240" xr:uid="{00000000-0005-0000-0000-0000A47C0000}"/>
    <cellStyle name="Normal 7 6 2 6 2 2 3" xfId="31418" xr:uid="{00000000-0005-0000-0000-0000A57C0000}"/>
    <cellStyle name="Normal 7 6 2 6 2 3" xfId="15184" xr:uid="{00000000-0005-0000-0000-0000A67C0000}"/>
    <cellStyle name="Normal 7 6 2 6 2 3 2" xfId="36829" xr:uid="{00000000-0005-0000-0000-0000A77C0000}"/>
    <cellStyle name="Normal 7 6 2 6 2 4" xfId="26007" xr:uid="{00000000-0005-0000-0000-0000A87C0000}"/>
    <cellStyle name="Normal 7 6 2 6 3" xfId="7077" xr:uid="{00000000-0005-0000-0000-0000A97C0000}"/>
    <cellStyle name="Normal 7 6 2 6 3 2" xfId="17899" xr:uid="{00000000-0005-0000-0000-0000AA7C0000}"/>
    <cellStyle name="Normal 7 6 2 6 3 2 2" xfId="39544" xr:uid="{00000000-0005-0000-0000-0000AB7C0000}"/>
    <cellStyle name="Normal 7 6 2 6 3 3" xfId="28722" xr:uid="{00000000-0005-0000-0000-0000AC7C0000}"/>
    <cellStyle name="Normal 7 6 2 6 4" xfId="12488" xr:uid="{00000000-0005-0000-0000-0000AD7C0000}"/>
    <cellStyle name="Normal 7 6 2 6 4 2" xfId="34133" xr:uid="{00000000-0005-0000-0000-0000AE7C0000}"/>
    <cellStyle name="Normal 7 6 2 6 5" xfId="23311" xr:uid="{00000000-0005-0000-0000-0000AF7C0000}"/>
    <cellStyle name="Normal 7 6 2 7" xfId="3001" xr:uid="{00000000-0005-0000-0000-0000B07C0000}"/>
    <cellStyle name="Normal 7 6 2 7 2" xfId="8426" xr:uid="{00000000-0005-0000-0000-0000B17C0000}"/>
    <cellStyle name="Normal 7 6 2 7 2 2" xfId="19248" xr:uid="{00000000-0005-0000-0000-0000B27C0000}"/>
    <cellStyle name="Normal 7 6 2 7 2 2 2" xfId="40893" xr:uid="{00000000-0005-0000-0000-0000B37C0000}"/>
    <cellStyle name="Normal 7 6 2 7 2 3" xfId="30071" xr:uid="{00000000-0005-0000-0000-0000B47C0000}"/>
    <cellStyle name="Normal 7 6 2 7 3" xfId="13837" xr:uid="{00000000-0005-0000-0000-0000B57C0000}"/>
    <cellStyle name="Normal 7 6 2 7 3 2" xfId="35482" xr:uid="{00000000-0005-0000-0000-0000B67C0000}"/>
    <cellStyle name="Normal 7 6 2 7 4" xfId="24660" xr:uid="{00000000-0005-0000-0000-0000B77C0000}"/>
    <cellStyle name="Normal 7 6 2 8" xfId="5730" xr:uid="{00000000-0005-0000-0000-0000B87C0000}"/>
    <cellStyle name="Normal 7 6 2 8 2" xfId="16552" xr:uid="{00000000-0005-0000-0000-0000B97C0000}"/>
    <cellStyle name="Normal 7 6 2 8 2 2" xfId="38197" xr:uid="{00000000-0005-0000-0000-0000BA7C0000}"/>
    <cellStyle name="Normal 7 6 2 8 3" xfId="27375" xr:uid="{00000000-0005-0000-0000-0000BB7C0000}"/>
    <cellStyle name="Normal 7 6 2 9" xfId="11141" xr:uid="{00000000-0005-0000-0000-0000BC7C0000}"/>
    <cellStyle name="Normal 7 6 2 9 2" xfId="32786" xr:uid="{00000000-0005-0000-0000-0000BD7C0000}"/>
    <cellStyle name="Normal 7 6 3" xfId="449" xr:uid="{00000000-0005-0000-0000-0000BE7C0000}"/>
    <cellStyle name="Normal 7 6 3 2" xfId="898" xr:uid="{00000000-0005-0000-0000-0000BF7C0000}"/>
    <cellStyle name="Normal 7 6 3 2 2" xfId="2247" xr:uid="{00000000-0005-0000-0000-0000C07C0000}"/>
    <cellStyle name="Normal 7 6 3 2 2 2" xfId="4945" xr:uid="{00000000-0005-0000-0000-0000C17C0000}"/>
    <cellStyle name="Normal 7 6 3 2 2 2 2" xfId="10370" xr:uid="{00000000-0005-0000-0000-0000C27C0000}"/>
    <cellStyle name="Normal 7 6 3 2 2 2 2 2" xfId="21192" xr:uid="{00000000-0005-0000-0000-0000C37C0000}"/>
    <cellStyle name="Normal 7 6 3 2 2 2 2 2 2" xfId="42837" xr:uid="{00000000-0005-0000-0000-0000C47C0000}"/>
    <cellStyle name="Normal 7 6 3 2 2 2 2 3" xfId="32015" xr:uid="{00000000-0005-0000-0000-0000C57C0000}"/>
    <cellStyle name="Normal 7 6 3 2 2 2 3" xfId="15781" xr:uid="{00000000-0005-0000-0000-0000C67C0000}"/>
    <cellStyle name="Normal 7 6 3 2 2 2 3 2" xfId="37426" xr:uid="{00000000-0005-0000-0000-0000C77C0000}"/>
    <cellStyle name="Normal 7 6 3 2 2 2 4" xfId="26604" xr:uid="{00000000-0005-0000-0000-0000C87C0000}"/>
    <cellStyle name="Normal 7 6 3 2 2 3" xfId="7674" xr:uid="{00000000-0005-0000-0000-0000C97C0000}"/>
    <cellStyle name="Normal 7 6 3 2 2 3 2" xfId="18496" xr:uid="{00000000-0005-0000-0000-0000CA7C0000}"/>
    <cellStyle name="Normal 7 6 3 2 2 3 2 2" xfId="40141" xr:uid="{00000000-0005-0000-0000-0000CB7C0000}"/>
    <cellStyle name="Normal 7 6 3 2 2 3 3" xfId="29319" xr:uid="{00000000-0005-0000-0000-0000CC7C0000}"/>
    <cellStyle name="Normal 7 6 3 2 2 4" xfId="13085" xr:uid="{00000000-0005-0000-0000-0000CD7C0000}"/>
    <cellStyle name="Normal 7 6 3 2 2 4 2" xfId="34730" xr:uid="{00000000-0005-0000-0000-0000CE7C0000}"/>
    <cellStyle name="Normal 7 6 3 2 2 5" xfId="23908" xr:uid="{00000000-0005-0000-0000-0000CF7C0000}"/>
    <cellStyle name="Normal 7 6 3 2 3" xfId="3598" xr:uid="{00000000-0005-0000-0000-0000D07C0000}"/>
    <cellStyle name="Normal 7 6 3 2 3 2" xfId="9023" xr:uid="{00000000-0005-0000-0000-0000D17C0000}"/>
    <cellStyle name="Normal 7 6 3 2 3 2 2" xfId="19845" xr:uid="{00000000-0005-0000-0000-0000D27C0000}"/>
    <cellStyle name="Normal 7 6 3 2 3 2 2 2" xfId="41490" xr:uid="{00000000-0005-0000-0000-0000D37C0000}"/>
    <cellStyle name="Normal 7 6 3 2 3 2 3" xfId="30668" xr:uid="{00000000-0005-0000-0000-0000D47C0000}"/>
    <cellStyle name="Normal 7 6 3 2 3 3" xfId="14434" xr:uid="{00000000-0005-0000-0000-0000D57C0000}"/>
    <cellStyle name="Normal 7 6 3 2 3 3 2" xfId="36079" xr:uid="{00000000-0005-0000-0000-0000D67C0000}"/>
    <cellStyle name="Normal 7 6 3 2 3 4" xfId="25257" xr:uid="{00000000-0005-0000-0000-0000D77C0000}"/>
    <cellStyle name="Normal 7 6 3 2 4" xfId="6327" xr:uid="{00000000-0005-0000-0000-0000D87C0000}"/>
    <cellStyle name="Normal 7 6 3 2 4 2" xfId="17149" xr:uid="{00000000-0005-0000-0000-0000D97C0000}"/>
    <cellStyle name="Normal 7 6 3 2 4 2 2" xfId="38794" xr:uid="{00000000-0005-0000-0000-0000DA7C0000}"/>
    <cellStyle name="Normal 7 6 3 2 4 3" xfId="27972" xr:uid="{00000000-0005-0000-0000-0000DB7C0000}"/>
    <cellStyle name="Normal 7 6 3 2 5" xfId="11738" xr:uid="{00000000-0005-0000-0000-0000DC7C0000}"/>
    <cellStyle name="Normal 7 6 3 2 5 2" xfId="33383" xr:uid="{00000000-0005-0000-0000-0000DD7C0000}"/>
    <cellStyle name="Normal 7 6 3 2 6" xfId="22561" xr:uid="{00000000-0005-0000-0000-0000DE7C0000}"/>
    <cellStyle name="Normal 7 6 3 3" xfId="1347" xr:uid="{00000000-0005-0000-0000-0000DF7C0000}"/>
    <cellStyle name="Normal 7 6 3 3 2" xfId="2696" xr:uid="{00000000-0005-0000-0000-0000E07C0000}"/>
    <cellStyle name="Normal 7 6 3 3 2 2" xfId="5394" xr:uid="{00000000-0005-0000-0000-0000E17C0000}"/>
    <cellStyle name="Normal 7 6 3 3 2 2 2" xfId="10819" xr:uid="{00000000-0005-0000-0000-0000E27C0000}"/>
    <cellStyle name="Normal 7 6 3 3 2 2 2 2" xfId="21641" xr:uid="{00000000-0005-0000-0000-0000E37C0000}"/>
    <cellStyle name="Normal 7 6 3 3 2 2 2 2 2" xfId="43286" xr:uid="{00000000-0005-0000-0000-0000E47C0000}"/>
    <cellStyle name="Normal 7 6 3 3 2 2 2 3" xfId="32464" xr:uid="{00000000-0005-0000-0000-0000E57C0000}"/>
    <cellStyle name="Normal 7 6 3 3 2 2 3" xfId="16230" xr:uid="{00000000-0005-0000-0000-0000E67C0000}"/>
    <cellStyle name="Normal 7 6 3 3 2 2 3 2" xfId="37875" xr:uid="{00000000-0005-0000-0000-0000E77C0000}"/>
    <cellStyle name="Normal 7 6 3 3 2 2 4" xfId="27053" xr:uid="{00000000-0005-0000-0000-0000E87C0000}"/>
    <cellStyle name="Normal 7 6 3 3 2 3" xfId="8123" xr:uid="{00000000-0005-0000-0000-0000E97C0000}"/>
    <cellStyle name="Normal 7 6 3 3 2 3 2" xfId="18945" xr:uid="{00000000-0005-0000-0000-0000EA7C0000}"/>
    <cellStyle name="Normal 7 6 3 3 2 3 2 2" xfId="40590" xr:uid="{00000000-0005-0000-0000-0000EB7C0000}"/>
    <cellStyle name="Normal 7 6 3 3 2 3 3" xfId="29768" xr:uid="{00000000-0005-0000-0000-0000EC7C0000}"/>
    <cellStyle name="Normal 7 6 3 3 2 4" xfId="13534" xr:uid="{00000000-0005-0000-0000-0000ED7C0000}"/>
    <cellStyle name="Normal 7 6 3 3 2 4 2" xfId="35179" xr:uid="{00000000-0005-0000-0000-0000EE7C0000}"/>
    <cellStyle name="Normal 7 6 3 3 2 5" xfId="24357" xr:uid="{00000000-0005-0000-0000-0000EF7C0000}"/>
    <cellStyle name="Normal 7 6 3 3 3" xfId="4047" xr:uid="{00000000-0005-0000-0000-0000F07C0000}"/>
    <cellStyle name="Normal 7 6 3 3 3 2" xfId="9472" xr:uid="{00000000-0005-0000-0000-0000F17C0000}"/>
    <cellStyle name="Normal 7 6 3 3 3 2 2" xfId="20294" xr:uid="{00000000-0005-0000-0000-0000F27C0000}"/>
    <cellStyle name="Normal 7 6 3 3 3 2 2 2" xfId="41939" xr:uid="{00000000-0005-0000-0000-0000F37C0000}"/>
    <cellStyle name="Normal 7 6 3 3 3 2 3" xfId="31117" xr:uid="{00000000-0005-0000-0000-0000F47C0000}"/>
    <cellStyle name="Normal 7 6 3 3 3 3" xfId="14883" xr:uid="{00000000-0005-0000-0000-0000F57C0000}"/>
    <cellStyle name="Normal 7 6 3 3 3 3 2" xfId="36528" xr:uid="{00000000-0005-0000-0000-0000F67C0000}"/>
    <cellStyle name="Normal 7 6 3 3 3 4" xfId="25706" xr:uid="{00000000-0005-0000-0000-0000F77C0000}"/>
    <cellStyle name="Normal 7 6 3 3 4" xfId="6776" xr:uid="{00000000-0005-0000-0000-0000F87C0000}"/>
    <cellStyle name="Normal 7 6 3 3 4 2" xfId="17598" xr:uid="{00000000-0005-0000-0000-0000F97C0000}"/>
    <cellStyle name="Normal 7 6 3 3 4 2 2" xfId="39243" xr:uid="{00000000-0005-0000-0000-0000FA7C0000}"/>
    <cellStyle name="Normal 7 6 3 3 4 3" xfId="28421" xr:uid="{00000000-0005-0000-0000-0000FB7C0000}"/>
    <cellStyle name="Normal 7 6 3 3 5" xfId="12187" xr:uid="{00000000-0005-0000-0000-0000FC7C0000}"/>
    <cellStyle name="Normal 7 6 3 3 5 2" xfId="33832" xr:uid="{00000000-0005-0000-0000-0000FD7C0000}"/>
    <cellStyle name="Normal 7 6 3 3 6" xfId="23010" xr:uid="{00000000-0005-0000-0000-0000FE7C0000}"/>
    <cellStyle name="Normal 7 6 3 4" xfId="1798" xr:uid="{00000000-0005-0000-0000-0000FF7C0000}"/>
    <cellStyle name="Normal 7 6 3 4 2" xfId="4496" xr:uid="{00000000-0005-0000-0000-0000007D0000}"/>
    <cellStyle name="Normal 7 6 3 4 2 2" xfId="9921" xr:uid="{00000000-0005-0000-0000-0000017D0000}"/>
    <cellStyle name="Normal 7 6 3 4 2 2 2" xfId="20743" xr:uid="{00000000-0005-0000-0000-0000027D0000}"/>
    <cellStyle name="Normal 7 6 3 4 2 2 2 2" xfId="42388" xr:uid="{00000000-0005-0000-0000-0000037D0000}"/>
    <cellStyle name="Normal 7 6 3 4 2 2 3" xfId="31566" xr:uid="{00000000-0005-0000-0000-0000047D0000}"/>
    <cellStyle name="Normal 7 6 3 4 2 3" xfId="15332" xr:uid="{00000000-0005-0000-0000-0000057D0000}"/>
    <cellStyle name="Normal 7 6 3 4 2 3 2" xfId="36977" xr:uid="{00000000-0005-0000-0000-0000067D0000}"/>
    <cellStyle name="Normal 7 6 3 4 2 4" xfId="26155" xr:uid="{00000000-0005-0000-0000-0000077D0000}"/>
    <cellStyle name="Normal 7 6 3 4 3" xfId="7225" xr:uid="{00000000-0005-0000-0000-0000087D0000}"/>
    <cellStyle name="Normal 7 6 3 4 3 2" xfId="18047" xr:uid="{00000000-0005-0000-0000-0000097D0000}"/>
    <cellStyle name="Normal 7 6 3 4 3 2 2" xfId="39692" xr:uid="{00000000-0005-0000-0000-00000A7D0000}"/>
    <cellStyle name="Normal 7 6 3 4 3 3" xfId="28870" xr:uid="{00000000-0005-0000-0000-00000B7D0000}"/>
    <cellStyle name="Normal 7 6 3 4 4" xfId="12636" xr:uid="{00000000-0005-0000-0000-00000C7D0000}"/>
    <cellStyle name="Normal 7 6 3 4 4 2" xfId="34281" xr:uid="{00000000-0005-0000-0000-00000D7D0000}"/>
    <cellStyle name="Normal 7 6 3 4 5" xfId="23459" xr:uid="{00000000-0005-0000-0000-00000E7D0000}"/>
    <cellStyle name="Normal 7 6 3 5" xfId="3149" xr:uid="{00000000-0005-0000-0000-00000F7D0000}"/>
    <cellStyle name="Normal 7 6 3 5 2" xfId="8574" xr:uid="{00000000-0005-0000-0000-0000107D0000}"/>
    <cellStyle name="Normal 7 6 3 5 2 2" xfId="19396" xr:uid="{00000000-0005-0000-0000-0000117D0000}"/>
    <cellStyle name="Normal 7 6 3 5 2 2 2" xfId="41041" xr:uid="{00000000-0005-0000-0000-0000127D0000}"/>
    <cellStyle name="Normal 7 6 3 5 2 3" xfId="30219" xr:uid="{00000000-0005-0000-0000-0000137D0000}"/>
    <cellStyle name="Normal 7 6 3 5 3" xfId="13985" xr:uid="{00000000-0005-0000-0000-0000147D0000}"/>
    <cellStyle name="Normal 7 6 3 5 3 2" xfId="35630" xr:uid="{00000000-0005-0000-0000-0000157D0000}"/>
    <cellStyle name="Normal 7 6 3 5 4" xfId="24808" xr:uid="{00000000-0005-0000-0000-0000167D0000}"/>
    <cellStyle name="Normal 7 6 3 6" xfId="5878" xr:uid="{00000000-0005-0000-0000-0000177D0000}"/>
    <cellStyle name="Normal 7 6 3 6 2" xfId="16700" xr:uid="{00000000-0005-0000-0000-0000187D0000}"/>
    <cellStyle name="Normal 7 6 3 6 2 2" xfId="38345" xr:uid="{00000000-0005-0000-0000-0000197D0000}"/>
    <cellStyle name="Normal 7 6 3 6 3" xfId="27523" xr:uid="{00000000-0005-0000-0000-00001A7D0000}"/>
    <cellStyle name="Normal 7 6 3 7" xfId="11289" xr:uid="{00000000-0005-0000-0000-00001B7D0000}"/>
    <cellStyle name="Normal 7 6 3 7 2" xfId="32934" xr:uid="{00000000-0005-0000-0000-00001C7D0000}"/>
    <cellStyle name="Normal 7 6 3 8" xfId="22112" xr:uid="{00000000-0005-0000-0000-00001D7D0000}"/>
    <cellStyle name="Normal 7 6 4" xfId="599" xr:uid="{00000000-0005-0000-0000-00001E7D0000}"/>
    <cellStyle name="Normal 7 6 4 2" xfId="1048" xr:uid="{00000000-0005-0000-0000-00001F7D0000}"/>
    <cellStyle name="Normal 7 6 4 2 2" xfId="2397" xr:uid="{00000000-0005-0000-0000-0000207D0000}"/>
    <cellStyle name="Normal 7 6 4 2 2 2" xfId="5095" xr:uid="{00000000-0005-0000-0000-0000217D0000}"/>
    <cellStyle name="Normal 7 6 4 2 2 2 2" xfId="10520" xr:uid="{00000000-0005-0000-0000-0000227D0000}"/>
    <cellStyle name="Normal 7 6 4 2 2 2 2 2" xfId="21342" xr:uid="{00000000-0005-0000-0000-0000237D0000}"/>
    <cellStyle name="Normal 7 6 4 2 2 2 2 2 2" xfId="42987" xr:uid="{00000000-0005-0000-0000-0000247D0000}"/>
    <cellStyle name="Normal 7 6 4 2 2 2 2 3" xfId="32165" xr:uid="{00000000-0005-0000-0000-0000257D0000}"/>
    <cellStyle name="Normal 7 6 4 2 2 2 3" xfId="15931" xr:uid="{00000000-0005-0000-0000-0000267D0000}"/>
    <cellStyle name="Normal 7 6 4 2 2 2 3 2" xfId="37576" xr:uid="{00000000-0005-0000-0000-0000277D0000}"/>
    <cellStyle name="Normal 7 6 4 2 2 2 4" xfId="26754" xr:uid="{00000000-0005-0000-0000-0000287D0000}"/>
    <cellStyle name="Normal 7 6 4 2 2 3" xfId="7824" xr:uid="{00000000-0005-0000-0000-0000297D0000}"/>
    <cellStyle name="Normal 7 6 4 2 2 3 2" xfId="18646" xr:uid="{00000000-0005-0000-0000-00002A7D0000}"/>
    <cellStyle name="Normal 7 6 4 2 2 3 2 2" xfId="40291" xr:uid="{00000000-0005-0000-0000-00002B7D0000}"/>
    <cellStyle name="Normal 7 6 4 2 2 3 3" xfId="29469" xr:uid="{00000000-0005-0000-0000-00002C7D0000}"/>
    <cellStyle name="Normal 7 6 4 2 2 4" xfId="13235" xr:uid="{00000000-0005-0000-0000-00002D7D0000}"/>
    <cellStyle name="Normal 7 6 4 2 2 4 2" xfId="34880" xr:uid="{00000000-0005-0000-0000-00002E7D0000}"/>
    <cellStyle name="Normal 7 6 4 2 2 5" xfId="24058" xr:uid="{00000000-0005-0000-0000-00002F7D0000}"/>
    <cellStyle name="Normal 7 6 4 2 3" xfId="3748" xr:uid="{00000000-0005-0000-0000-0000307D0000}"/>
    <cellStyle name="Normal 7 6 4 2 3 2" xfId="9173" xr:uid="{00000000-0005-0000-0000-0000317D0000}"/>
    <cellStyle name="Normal 7 6 4 2 3 2 2" xfId="19995" xr:uid="{00000000-0005-0000-0000-0000327D0000}"/>
    <cellStyle name="Normal 7 6 4 2 3 2 2 2" xfId="41640" xr:uid="{00000000-0005-0000-0000-0000337D0000}"/>
    <cellStyle name="Normal 7 6 4 2 3 2 3" xfId="30818" xr:uid="{00000000-0005-0000-0000-0000347D0000}"/>
    <cellStyle name="Normal 7 6 4 2 3 3" xfId="14584" xr:uid="{00000000-0005-0000-0000-0000357D0000}"/>
    <cellStyle name="Normal 7 6 4 2 3 3 2" xfId="36229" xr:uid="{00000000-0005-0000-0000-0000367D0000}"/>
    <cellStyle name="Normal 7 6 4 2 3 4" xfId="25407" xr:uid="{00000000-0005-0000-0000-0000377D0000}"/>
    <cellStyle name="Normal 7 6 4 2 4" xfId="6477" xr:uid="{00000000-0005-0000-0000-0000387D0000}"/>
    <cellStyle name="Normal 7 6 4 2 4 2" xfId="17299" xr:uid="{00000000-0005-0000-0000-0000397D0000}"/>
    <cellStyle name="Normal 7 6 4 2 4 2 2" xfId="38944" xr:uid="{00000000-0005-0000-0000-00003A7D0000}"/>
    <cellStyle name="Normal 7 6 4 2 4 3" xfId="28122" xr:uid="{00000000-0005-0000-0000-00003B7D0000}"/>
    <cellStyle name="Normal 7 6 4 2 5" xfId="11888" xr:uid="{00000000-0005-0000-0000-00003C7D0000}"/>
    <cellStyle name="Normal 7 6 4 2 5 2" xfId="33533" xr:uid="{00000000-0005-0000-0000-00003D7D0000}"/>
    <cellStyle name="Normal 7 6 4 2 6" xfId="22711" xr:uid="{00000000-0005-0000-0000-00003E7D0000}"/>
    <cellStyle name="Normal 7 6 4 3" xfId="1497" xr:uid="{00000000-0005-0000-0000-00003F7D0000}"/>
    <cellStyle name="Normal 7 6 4 3 2" xfId="2846" xr:uid="{00000000-0005-0000-0000-0000407D0000}"/>
    <cellStyle name="Normal 7 6 4 3 2 2" xfId="5544" xr:uid="{00000000-0005-0000-0000-0000417D0000}"/>
    <cellStyle name="Normal 7 6 4 3 2 2 2" xfId="10969" xr:uid="{00000000-0005-0000-0000-0000427D0000}"/>
    <cellStyle name="Normal 7 6 4 3 2 2 2 2" xfId="21791" xr:uid="{00000000-0005-0000-0000-0000437D0000}"/>
    <cellStyle name="Normal 7 6 4 3 2 2 2 2 2" xfId="43436" xr:uid="{00000000-0005-0000-0000-0000447D0000}"/>
    <cellStyle name="Normal 7 6 4 3 2 2 2 3" xfId="32614" xr:uid="{00000000-0005-0000-0000-0000457D0000}"/>
    <cellStyle name="Normal 7 6 4 3 2 2 3" xfId="16380" xr:uid="{00000000-0005-0000-0000-0000467D0000}"/>
    <cellStyle name="Normal 7 6 4 3 2 2 3 2" xfId="38025" xr:uid="{00000000-0005-0000-0000-0000477D0000}"/>
    <cellStyle name="Normal 7 6 4 3 2 2 4" xfId="27203" xr:uid="{00000000-0005-0000-0000-0000487D0000}"/>
    <cellStyle name="Normal 7 6 4 3 2 3" xfId="8273" xr:uid="{00000000-0005-0000-0000-0000497D0000}"/>
    <cellStyle name="Normal 7 6 4 3 2 3 2" xfId="19095" xr:uid="{00000000-0005-0000-0000-00004A7D0000}"/>
    <cellStyle name="Normal 7 6 4 3 2 3 2 2" xfId="40740" xr:uid="{00000000-0005-0000-0000-00004B7D0000}"/>
    <cellStyle name="Normal 7 6 4 3 2 3 3" xfId="29918" xr:uid="{00000000-0005-0000-0000-00004C7D0000}"/>
    <cellStyle name="Normal 7 6 4 3 2 4" xfId="13684" xr:uid="{00000000-0005-0000-0000-00004D7D0000}"/>
    <cellStyle name="Normal 7 6 4 3 2 4 2" xfId="35329" xr:uid="{00000000-0005-0000-0000-00004E7D0000}"/>
    <cellStyle name="Normal 7 6 4 3 2 5" xfId="24507" xr:uid="{00000000-0005-0000-0000-00004F7D0000}"/>
    <cellStyle name="Normal 7 6 4 3 3" xfId="4197" xr:uid="{00000000-0005-0000-0000-0000507D0000}"/>
    <cellStyle name="Normal 7 6 4 3 3 2" xfId="9622" xr:uid="{00000000-0005-0000-0000-0000517D0000}"/>
    <cellStyle name="Normal 7 6 4 3 3 2 2" xfId="20444" xr:uid="{00000000-0005-0000-0000-0000527D0000}"/>
    <cellStyle name="Normal 7 6 4 3 3 2 2 2" xfId="42089" xr:uid="{00000000-0005-0000-0000-0000537D0000}"/>
    <cellStyle name="Normal 7 6 4 3 3 2 3" xfId="31267" xr:uid="{00000000-0005-0000-0000-0000547D0000}"/>
    <cellStyle name="Normal 7 6 4 3 3 3" xfId="15033" xr:uid="{00000000-0005-0000-0000-0000557D0000}"/>
    <cellStyle name="Normal 7 6 4 3 3 3 2" xfId="36678" xr:uid="{00000000-0005-0000-0000-0000567D0000}"/>
    <cellStyle name="Normal 7 6 4 3 3 4" xfId="25856" xr:uid="{00000000-0005-0000-0000-0000577D0000}"/>
    <cellStyle name="Normal 7 6 4 3 4" xfId="6926" xr:uid="{00000000-0005-0000-0000-0000587D0000}"/>
    <cellStyle name="Normal 7 6 4 3 4 2" xfId="17748" xr:uid="{00000000-0005-0000-0000-0000597D0000}"/>
    <cellStyle name="Normal 7 6 4 3 4 2 2" xfId="39393" xr:uid="{00000000-0005-0000-0000-00005A7D0000}"/>
    <cellStyle name="Normal 7 6 4 3 4 3" xfId="28571" xr:uid="{00000000-0005-0000-0000-00005B7D0000}"/>
    <cellStyle name="Normal 7 6 4 3 5" xfId="12337" xr:uid="{00000000-0005-0000-0000-00005C7D0000}"/>
    <cellStyle name="Normal 7 6 4 3 5 2" xfId="33982" xr:uid="{00000000-0005-0000-0000-00005D7D0000}"/>
    <cellStyle name="Normal 7 6 4 3 6" xfId="23160" xr:uid="{00000000-0005-0000-0000-00005E7D0000}"/>
    <cellStyle name="Normal 7 6 4 4" xfId="1948" xr:uid="{00000000-0005-0000-0000-00005F7D0000}"/>
    <cellStyle name="Normal 7 6 4 4 2" xfId="4646" xr:uid="{00000000-0005-0000-0000-0000607D0000}"/>
    <cellStyle name="Normal 7 6 4 4 2 2" xfId="10071" xr:uid="{00000000-0005-0000-0000-0000617D0000}"/>
    <cellStyle name="Normal 7 6 4 4 2 2 2" xfId="20893" xr:uid="{00000000-0005-0000-0000-0000627D0000}"/>
    <cellStyle name="Normal 7 6 4 4 2 2 2 2" xfId="42538" xr:uid="{00000000-0005-0000-0000-0000637D0000}"/>
    <cellStyle name="Normal 7 6 4 4 2 2 3" xfId="31716" xr:uid="{00000000-0005-0000-0000-0000647D0000}"/>
    <cellStyle name="Normal 7 6 4 4 2 3" xfId="15482" xr:uid="{00000000-0005-0000-0000-0000657D0000}"/>
    <cellStyle name="Normal 7 6 4 4 2 3 2" xfId="37127" xr:uid="{00000000-0005-0000-0000-0000667D0000}"/>
    <cellStyle name="Normal 7 6 4 4 2 4" xfId="26305" xr:uid="{00000000-0005-0000-0000-0000677D0000}"/>
    <cellStyle name="Normal 7 6 4 4 3" xfId="7375" xr:uid="{00000000-0005-0000-0000-0000687D0000}"/>
    <cellStyle name="Normal 7 6 4 4 3 2" xfId="18197" xr:uid="{00000000-0005-0000-0000-0000697D0000}"/>
    <cellStyle name="Normal 7 6 4 4 3 2 2" xfId="39842" xr:uid="{00000000-0005-0000-0000-00006A7D0000}"/>
    <cellStyle name="Normal 7 6 4 4 3 3" xfId="29020" xr:uid="{00000000-0005-0000-0000-00006B7D0000}"/>
    <cellStyle name="Normal 7 6 4 4 4" xfId="12786" xr:uid="{00000000-0005-0000-0000-00006C7D0000}"/>
    <cellStyle name="Normal 7 6 4 4 4 2" xfId="34431" xr:uid="{00000000-0005-0000-0000-00006D7D0000}"/>
    <cellStyle name="Normal 7 6 4 4 5" xfId="23609" xr:uid="{00000000-0005-0000-0000-00006E7D0000}"/>
    <cellStyle name="Normal 7 6 4 5" xfId="3299" xr:uid="{00000000-0005-0000-0000-00006F7D0000}"/>
    <cellStyle name="Normal 7 6 4 5 2" xfId="8724" xr:uid="{00000000-0005-0000-0000-0000707D0000}"/>
    <cellStyle name="Normal 7 6 4 5 2 2" xfId="19546" xr:uid="{00000000-0005-0000-0000-0000717D0000}"/>
    <cellStyle name="Normal 7 6 4 5 2 2 2" xfId="41191" xr:uid="{00000000-0005-0000-0000-0000727D0000}"/>
    <cellStyle name="Normal 7 6 4 5 2 3" xfId="30369" xr:uid="{00000000-0005-0000-0000-0000737D0000}"/>
    <cellStyle name="Normal 7 6 4 5 3" xfId="14135" xr:uid="{00000000-0005-0000-0000-0000747D0000}"/>
    <cellStyle name="Normal 7 6 4 5 3 2" xfId="35780" xr:uid="{00000000-0005-0000-0000-0000757D0000}"/>
    <cellStyle name="Normal 7 6 4 5 4" xfId="24958" xr:uid="{00000000-0005-0000-0000-0000767D0000}"/>
    <cellStyle name="Normal 7 6 4 6" xfId="6028" xr:uid="{00000000-0005-0000-0000-0000777D0000}"/>
    <cellStyle name="Normal 7 6 4 6 2" xfId="16850" xr:uid="{00000000-0005-0000-0000-0000787D0000}"/>
    <cellStyle name="Normal 7 6 4 6 2 2" xfId="38495" xr:uid="{00000000-0005-0000-0000-0000797D0000}"/>
    <cellStyle name="Normal 7 6 4 6 3" xfId="27673" xr:uid="{00000000-0005-0000-0000-00007A7D0000}"/>
    <cellStyle name="Normal 7 6 4 7" xfId="11439" xr:uid="{00000000-0005-0000-0000-00007B7D0000}"/>
    <cellStyle name="Normal 7 6 4 7 2" xfId="33084" xr:uid="{00000000-0005-0000-0000-00007C7D0000}"/>
    <cellStyle name="Normal 7 6 4 8" xfId="22262" xr:uid="{00000000-0005-0000-0000-00007D7D0000}"/>
    <cellStyle name="Normal 7 6 5" xfId="749" xr:uid="{00000000-0005-0000-0000-00007E7D0000}"/>
    <cellStyle name="Normal 7 6 5 2" xfId="2098" xr:uid="{00000000-0005-0000-0000-00007F7D0000}"/>
    <cellStyle name="Normal 7 6 5 2 2" xfId="4796" xr:uid="{00000000-0005-0000-0000-0000807D0000}"/>
    <cellStyle name="Normal 7 6 5 2 2 2" xfId="10221" xr:uid="{00000000-0005-0000-0000-0000817D0000}"/>
    <cellStyle name="Normal 7 6 5 2 2 2 2" xfId="21043" xr:uid="{00000000-0005-0000-0000-0000827D0000}"/>
    <cellStyle name="Normal 7 6 5 2 2 2 2 2" xfId="42688" xr:uid="{00000000-0005-0000-0000-0000837D0000}"/>
    <cellStyle name="Normal 7 6 5 2 2 2 3" xfId="31866" xr:uid="{00000000-0005-0000-0000-0000847D0000}"/>
    <cellStyle name="Normal 7 6 5 2 2 3" xfId="15632" xr:uid="{00000000-0005-0000-0000-0000857D0000}"/>
    <cellStyle name="Normal 7 6 5 2 2 3 2" xfId="37277" xr:uid="{00000000-0005-0000-0000-0000867D0000}"/>
    <cellStyle name="Normal 7 6 5 2 2 4" xfId="26455" xr:uid="{00000000-0005-0000-0000-0000877D0000}"/>
    <cellStyle name="Normal 7 6 5 2 3" xfId="7525" xr:uid="{00000000-0005-0000-0000-0000887D0000}"/>
    <cellStyle name="Normal 7 6 5 2 3 2" xfId="18347" xr:uid="{00000000-0005-0000-0000-0000897D0000}"/>
    <cellStyle name="Normal 7 6 5 2 3 2 2" xfId="39992" xr:uid="{00000000-0005-0000-0000-00008A7D0000}"/>
    <cellStyle name="Normal 7 6 5 2 3 3" xfId="29170" xr:uid="{00000000-0005-0000-0000-00008B7D0000}"/>
    <cellStyle name="Normal 7 6 5 2 4" xfId="12936" xr:uid="{00000000-0005-0000-0000-00008C7D0000}"/>
    <cellStyle name="Normal 7 6 5 2 4 2" xfId="34581" xr:uid="{00000000-0005-0000-0000-00008D7D0000}"/>
    <cellStyle name="Normal 7 6 5 2 5" xfId="23759" xr:uid="{00000000-0005-0000-0000-00008E7D0000}"/>
    <cellStyle name="Normal 7 6 5 3" xfId="3449" xr:uid="{00000000-0005-0000-0000-00008F7D0000}"/>
    <cellStyle name="Normal 7 6 5 3 2" xfId="8874" xr:uid="{00000000-0005-0000-0000-0000907D0000}"/>
    <cellStyle name="Normal 7 6 5 3 2 2" xfId="19696" xr:uid="{00000000-0005-0000-0000-0000917D0000}"/>
    <cellStyle name="Normal 7 6 5 3 2 2 2" xfId="41341" xr:uid="{00000000-0005-0000-0000-0000927D0000}"/>
    <cellStyle name="Normal 7 6 5 3 2 3" xfId="30519" xr:uid="{00000000-0005-0000-0000-0000937D0000}"/>
    <cellStyle name="Normal 7 6 5 3 3" xfId="14285" xr:uid="{00000000-0005-0000-0000-0000947D0000}"/>
    <cellStyle name="Normal 7 6 5 3 3 2" xfId="35930" xr:uid="{00000000-0005-0000-0000-0000957D0000}"/>
    <cellStyle name="Normal 7 6 5 3 4" xfId="25108" xr:uid="{00000000-0005-0000-0000-0000967D0000}"/>
    <cellStyle name="Normal 7 6 5 4" xfId="6178" xr:uid="{00000000-0005-0000-0000-0000977D0000}"/>
    <cellStyle name="Normal 7 6 5 4 2" xfId="17000" xr:uid="{00000000-0005-0000-0000-0000987D0000}"/>
    <cellStyle name="Normal 7 6 5 4 2 2" xfId="38645" xr:uid="{00000000-0005-0000-0000-0000997D0000}"/>
    <cellStyle name="Normal 7 6 5 4 3" xfId="27823" xr:uid="{00000000-0005-0000-0000-00009A7D0000}"/>
    <cellStyle name="Normal 7 6 5 5" xfId="11589" xr:uid="{00000000-0005-0000-0000-00009B7D0000}"/>
    <cellStyle name="Normal 7 6 5 5 2" xfId="33234" xr:uid="{00000000-0005-0000-0000-00009C7D0000}"/>
    <cellStyle name="Normal 7 6 5 6" xfId="22412" xr:uid="{00000000-0005-0000-0000-00009D7D0000}"/>
    <cellStyle name="Normal 7 6 6" xfId="1198" xr:uid="{00000000-0005-0000-0000-00009E7D0000}"/>
    <cellStyle name="Normal 7 6 6 2" xfId="2547" xr:uid="{00000000-0005-0000-0000-00009F7D0000}"/>
    <cellStyle name="Normal 7 6 6 2 2" xfId="5245" xr:uid="{00000000-0005-0000-0000-0000A07D0000}"/>
    <cellStyle name="Normal 7 6 6 2 2 2" xfId="10670" xr:uid="{00000000-0005-0000-0000-0000A17D0000}"/>
    <cellStyle name="Normal 7 6 6 2 2 2 2" xfId="21492" xr:uid="{00000000-0005-0000-0000-0000A27D0000}"/>
    <cellStyle name="Normal 7 6 6 2 2 2 2 2" xfId="43137" xr:uid="{00000000-0005-0000-0000-0000A37D0000}"/>
    <cellStyle name="Normal 7 6 6 2 2 2 3" xfId="32315" xr:uid="{00000000-0005-0000-0000-0000A47D0000}"/>
    <cellStyle name="Normal 7 6 6 2 2 3" xfId="16081" xr:uid="{00000000-0005-0000-0000-0000A57D0000}"/>
    <cellStyle name="Normal 7 6 6 2 2 3 2" xfId="37726" xr:uid="{00000000-0005-0000-0000-0000A67D0000}"/>
    <cellStyle name="Normal 7 6 6 2 2 4" xfId="26904" xr:uid="{00000000-0005-0000-0000-0000A77D0000}"/>
    <cellStyle name="Normal 7 6 6 2 3" xfId="7974" xr:uid="{00000000-0005-0000-0000-0000A87D0000}"/>
    <cellStyle name="Normal 7 6 6 2 3 2" xfId="18796" xr:uid="{00000000-0005-0000-0000-0000A97D0000}"/>
    <cellStyle name="Normal 7 6 6 2 3 2 2" xfId="40441" xr:uid="{00000000-0005-0000-0000-0000AA7D0000}"/>
    <cellStyle name="Normal 7 6 6 2 3 3" xfId="29619" xr:uid="{00000000-0005-0000-0000-0000AB7D0000}"/>
    <cellStyle name="Normal 7 6 6 2 4" xfId="13385" xr:uid="{00000000-0005-0000-0000-0000AC7D0000}"/>
    <cellStyle name="Normal 7 6 6 2 4 2" xfId="35030" xr:uid="{00000000-0005-0000-0000-0000AD7D0000}"/>
    <cellStyle name="Normal 7 6 6 2 5" xfId="24208" xr:uid="{00000000-0005-0000-0000-0000AE7D0000}"/>
    <cellStyle name="Normal 7 6 6 3" xfId="3898" xr:uid="{00000000-0005-0000-0000-0000AF7D0000}"/>
    <cellStyle name="Normal 7 6 6 3 2" xfId="9323" xr:uid="{00000000-0005-0000-0000-0000B07D0000}"/>
    <cellStyle name="Normal 7 6 6 3 2 2" xfId="20145" xr:uid="{00000000-0005-0000-0000-0000B17D0000}"/>
    <cellStyle name="Normal 7 6 6 3 2 2 2" xfId="41790" xr:uid="{00000000-0005-0000-0000-0000B27D0000}"/>
    <cellStyle name="Normal 7 6 6 3 2 3" xfId="30968" xr:uid="{00000000-0005-0000-0000-0000B37D0000}"/>
    <cellStyle name="Normal 7 6 6 3 3" xfId="14734" xr:uid="{00000000-0005-0000-0000-0000B47D0000}"/>
    <cellStyle name="Normal 7 6 6 3 3 2" xfId="36379" xr:uid="{00000000-0005-0000-0000-0000B57D0000}"/>
    <cellStyle name="Normal 7 6 6 3 4" xfId="25557" xr:uid="{00000000-0005-0000-0000-0000B67D0000}"/>
    <cellStyle name="Normal 7 6 6 4" xfId="6627" xr:uid="{00000000-0005-0000-0000-0000B77D0000}"/>
    <cellStyle name="Normal 7 6 6 4 2" xfId="17449" xr:uid="{00000000-0005-0000-0000-0000B87D0000}"/>
    <cellStyle name="Normal 7 6 6 4 2 2" xfId="39094" xr:uid="{00000000-0005-0000-0000-0000B97D0000}"/>
    <cellStyle name="Normal 7 6 6 4 3" xfId="28272" xr:uid="{00000000-0005-0000-0000-0000BA7D0000}"/>
    <cellStyle name="Normal 7 6 6 5" xfId="12038" xr:uid="{00000000-0005-0000-0000-0000BB7D0000}"/>
    <cellStyle name="Normal 7 6 6 5 2" xfId="33683" xr:uid="{00000000-0005-0000-0000-0000BC7D0000}"/>
    <cellStyle name="Normal 7 6 6 6" xfId="22861" xr:uid="{00000000-0005-0000-0000-0000BD7D0000}"/>
    <cellStyle name="Normal 7 6 7" xfId="1649" xr:uid="{00000000-0005-0000-0000-0000BE7D0000}"/>
    <cellStyle name="Normal 7 6 7 2" xfId="4347" xr:uid="{00000000-0005-0000-0000-0000BF7D0000}"/>
    <cellStyle name="Normal 7 6 7 2 2" xfId="9772" xr:uid="{00000000-0005-0000-0000-0000C07D0000}"/>
    <cellStyle name="Normal 7 6 7 2 2 2" xfId="20594" xr:uid="{00000000-0005-0000-0000-0000C17D0000}"/>
    <cellStyle name="Normal 7 6 7 2 2 2 2" xfId="42239" xr:uid="{00000000-0005-0000-0000-0000C27D0000}"/>
    <cellStyle name="Normal 7 6 7 2 2 3" xfId="31417" xr:uid="{00000000-0005-0000-0000-0000C37D0000}"/>
    <cellStyle name="Normal 7 6 7 2 3" xfId="15183" xr:uid="{00000000-0005-0000-0000-0000C47D0000}"/>
    <cellStyle name="Normal 7 6 7 2 3 2" xfId="36828" xr:uid="{00000000-0005-0000-0000-0000C57D0000}"/>
    <cellStyle name="Normal 7 6 7 2 4" xfId="26006" xr:uid="{00000000-0005-0000-0000-0000C67D0000}"/>
    <cellStyle name="Normal 7 6 7 3" xfId="7076" xr:uid="{00000000-0005-0000-0000-0000C77D0000}"/>
    <cellStyle name="Normal 7 6 7 3 2" xfId="17898" xr:uid="{00000000-0005-0000-0000-0000C87D0000}"/>
    <cellStyle name="Normal 7 6 7 3 2 2" xfId="39543" xr:uid="{00000000-0005-0000-0000-0000C97D0000}"/>
    <cellStyle name="Normal 7 6 7 3 3" xfId="28721" xr:uid="{00000000-0005-0000-0000-0000CA7D0000}"/>
    <cellStyle name="Normal 7 6 7 4" xfId="12487" xr:uid="{00000000-0005-0000-0000-0000CB7D0000}"/>
    <cellStyle name="Normal 7 6 7 4 2" xfId="34132" xr:uid="{00000000-0005-0000-0000-0000CC7D0000}"/>
    <cellStyle name="Normal 7 6 7 5" xfId="23310" xr:uid="{00000000-0005-0000-0000-0000CD7D0000}"/>
    <cellStyle name="Normal 7 6 8" xfId="3000" xr:uid="{00000000-0005-0000-0000-0000CE7D0000}"/>
    <cellStyle name="Normal 7 6 8 2" xfId="8425" xr:uid="{00000000-0005-0000-0000-0000CF7D0000}"/>
    <cellStyle name="Normal 7 6 8 2 2" xfId="19247" xr:uid="{00000000-0005-0000-0000-0000D07D0000}"/>
    <cellStyle name="Normal 7 6 8 2 2 2" xfId="40892" xr:uid="{00000000-0005-0000-0000-0000D17D0000}"/>
    <cellStyle name="Normal 7 6 8 2 3" xfId="30070" xr:uid="{00000000-0005-0000-0000-0000D27D0000}"/>
    <cellStyle name="Normal 7 6 8 3" xfId="13836" xr:uid="{00000000-0005-0000-0000-0000D37D0000}"/>
    <cellStyle name="Normal 7 6 8 3 2" xfId="35481" xr:uid="{00000000-0005-0000-0000-0000D47D0000}"/>
    <cellStyle name="Normal 7 6 8 4" xfId="24659" xr:uid="{00000000-0005-0000-0000-0000D57D0000}"/>
    <cellStyle name="Normal 7 6 9" xfId="5729" xr:uid="{00000000-0005-0000-0000-0000D67D0000}"/>
    <cellStyle name="Normal 7 6 9 2" xfId="16551" xr:uid="{00000000-0005-0000-0000-0000D77D0000}"/>
    <cellStyle name="Normal 7 6 9 2 2" xfId="38196" xr:uid="{00000000-0005-0000-0000-0000D87D0000}"/>
    <cellStyle name="Normal 7 6 9 3" xfId="27374" xr:uid="{00000000-0005-0000-0000-0000D97D0000}"/>
    <cellStyle name="Normal 7 7" xfId="287" xr:uid="{00000000-0005-0000-0000-0000DA7D0000}"/>
    <cellStyle name="Normal 7 8" xfId="288" xr:uid="{00000000-0005-0000-0000-0000DB7D0000}"/>
    <cellStyle name="Normal 7 8 10" xfId="11142" xr:uid="{00000000-0005-0000-0000-0000DC7D0000}"/>
    <cellStyle name="Normal 7 8 10 2" xfId="32787" xr:uid="{00000000-0005-0000-0000-0000DD7D0000}"/>
    <cellStyle name="Normal 7 8 11" xfId="21965" xr:uid="{00000000-0005-0000-0000-0000DE7D0000}"/>
    <cellStyle name="Normal 7 8 2" xfId="289" xr:uid="{00000000-0005-0000-0000-0000DF7D0000}"/>
    <cellStyle name="Normal 7 8 2 10" xfId="21966" xr:uid="{00000000-0005-0000-0000-0000E07D0000}"/>
    <cellStyle name="Normal 7 8 2 2" xfId="452" xr:uid="{00000000-0005-0000-0000-0000E17D0000}"/>
    <cellStyle name="Normal 7 8 2 2 2" xfId="901" xr:uid="{00000000-0005-0000-0000-0000E27D0000}"/>
    <cellStyle name="Normal 7 8 2 2 2 2" xfId="2250" xr:uid="{00000000-0005-0000-0000-0000E37D0000}"/>
    <cellStyle name="Normal 7 8 2 2 2 2 2" xfId="4948" xr:uid="{00000000-0005-0000-0000-0000E47D0000}"/>
    <cellStyle name="Normal 7 8 2 2 2 2 2 2" xfId="10373" xr:uid="{00000000-0005-0000-0000-0000E57D0000}"/>
    <cellStyle name="Normal 7 8 2 2 2 2 2 2 2" xfId="21195" xr:uid="{00000000-0005-0000-0000-0000E67D0000}"/>
    <cellStyle name="Normal 7 8 2 2 2 2 2 2 2 2" xfId="42840" xr:uid="{00000000-0005-0000-0000-0000E77D0000}"/>
    <cellStyle name="Normal 7 8 2 2 2 2 2 2 3" xfId="32018" xr:uid="{00000000-0005-0000-0000-0000E87D0000}"/>
    <cellStyle name="Normal 7 8 2 2 2 2 2 3" xfId="15784" xr:uid="{00000000-0005-0000-0000-0000E97D0000}"/>
    <cellStyle name="Normal 7 8 2 2 2 2 2 3 2" xfId="37429" xr:uid="{00000000-0005-0000-0000-0000EA7D0000}"/>
    <cellStyle name="Normal 7 8 2 2 2 2 2 4" xfId="26607" xr:uid="{00000000-0005-0000-0000-0000EB7D0000}"/>
    <cellStyle name="Normal 7 8 2 2 2 2 3" xfId="7677" xr:uid="{00000000-0005-0000-0000-0000EC7D0000}"/>
    <cellStyle name="Normal 7 8 2 2 2 2 3 2" xfId="18499" xr:uid="{00000000-0005-0000-0000-0000ED7D0000}"/>
    <cellStyle name="Normal 7 8 2 2 2 2 3 2 2" xfId="40144" xr:uid="{00000000-0005-0000-0000-0000EE7D0000}"/>
    <cellStyle name="Normal 7 8 2 2 2 2 3 3" xfId="29322" xr:uid="{00000000-0005-0000-0000-0000EF7D0000}"/>
    <cellStyle name="Normal 7 8 2 2 2 2 4" xfId="13088" xr:uid="{00000000-0005-0000-0000-0000F07D0000}"/>
    <cellStyle name="Normal 7 8 2 2 2 2 4 2" xfId="34733" xr:uid="{00000000-0005-0000-0000-0000F17D0000}"/>
    <cellStyle name="Normal 7 8 2 2 2 2 5" xfId="23911" xr:uid="{00000000-0005-0000-0000-0000F27D0000}"/>
    <cellStyle name="Normal 7 8 2 2 2 3" xfId="3601" xr:uid="{00000000-0005-0000-0000-0000F37D0000}"/>
    <cellStyle name="Normal 7 8 2 2 2 3 2" xfId="9026" xr:uid="{00000000-0005-0000-0000-0000F47D0000}"/>
    <cellStyle name="Normal 7 8 2 2 2 3 2 2" xfId="19848" xr:uid="{00000000-0005-0000-0000-0000F57D0000}"/>
    <cellStyle name="Normal 7 8 2 2 2 3 2 2 2" xfId="41493" xr:uid="{00000000-0005-0000-0000-0000F67D0000}"/>
    <cellStyle name="Normal 7 8 2 2 2 3 2 3" xfId="30671" xr:uid="{00000000-0005-0000-0000-0000F77D0000}"/>
    <cellStyle name="Normal 7 8 2 2 2 3 3" xfId="14437" xr:uid="{00000000-0005-0000-0000-0000F87D0000}"/>
    <cellStyle name="Normal 7 8 2 2 2 3 3 2" xfId="36082" xr:uid="{00000000-0005-0000-0000-0000F97D0000}"/>
    <cellStyle name="Normal 7 8 2 2 2 3 4" xfId="25260" xr:uid="{00000000-0005-0000-0000-0000FA7D0000}"/>
    <cellStyle name="Normal 7 8 2 2 2 4" xfId="6330" xr:uid="{00000000-0005-0000-0000-0000FB7D0000}"/>
    <cellStyle name="Normal 7 8 2 2 2 4 2" xfId="17152" xr:uid="{00000000-0005-0000-0000-0000FC7D0000}"/>
    <cellStyle name="Normal 7 8 2 2 2 4 2 2" xfId="38797" xr:uid="{00000000-0005-0000-0000-0000FD7D0000}"/>
    <cellStyle name="Normal 7 8 2 2 2 4 3" xfId="27975" xr:uid="{00000000-0005-0000-0000-0000FE7D0000}"/>
    <cellStyle name="Normal 7 8 2 2 2 5" xfId="11741" xr:uid="{00000000-0005-0000-0000-0000FF7D0000}"/>
    <cellStyle name="Normal 7 8 2 2 2 5 2" xfId="33386" xr:uid="{00000000-0005-0000-0000-0000007E0000}"/>
    <cellStyle name="Normal 7 8 2 2 2 6" xfId="22564" xr:uid="{00000000-0005-0000-0000-0000017E0000}"/>
    <cellStyle name="Normal 7 8 2 2 3" xfId="1350" xr:uid="{00000000-0005-0000-0000-0000027E0000}"/>
    <cellStyle name="Normal 7 8 2 2 3 2" xfId="2699" xr:uid="{00000000-0005-0000-0000-0000037E0000}"/>
    <cellStyle name="Normal 7 8 2 2 3 2 2" xfId="5397" xr:uid="{00000000-0005-0000-0000-0000047E0000}"/>
    <cellStyle name="Normal 7 8 2 2 3 2 2 2" xfId="10822" xr:uid="{00000000-0005-0000-0000-0000057E0000}"/>
    <cellStyle name="Normal 7 8 2 2 3 2 2 2 2" xfId="21644" xr:uid="{00000000-0005-0000-0000-0000067E0000}"/>
    <cellStyle name="Normal 7 8 2 2 3 2 2 2 2 2" xfId="43289" xr:uid="{00000000-0005-0000-0000-0000077E0000}"/>
    <cellStyle name="Normal 7 8 2 2 3 2 2 2 3" xfId="32467" xr:uid="{00000000-0005-0000-0000-0000087E0000}"/>
    <cellStyle name="Normal 7 8 2 2 3 2 2 3" xfId="16233" xr:uid="{00000000-0005-0000-0000-0000097E0000}"/>
    <cellStyle name="Normal 7 8 2 2 3 2 2 3 2" xfId="37878" xr:uid="{00000000-0005-0000-0000-00000A7E0000}"/>
    <cellStyle name="Normal 7 8 2 2 3 2 2 4" xfId="27056" xr:uid="{00000000-0005-0000-0000-00000B7E0000}"/>
    <cellStyle name="Normal 7 8 2 2 3 2 3" xfId="8126" xr:uid="{00000000-0005-0000-0000-00000C7E0000}"/>
    <cellStyle name="Normal 7 8 2 2 3 2 3 2" xfId="18948" xr:uid="{00000000-0005-0000-0000-00000D7E0000}"/>
    <cellStyle name="Normal 7 8 2 2 3 2 3 2 2" xfId="40593" xr:uid="{00000000-0005-0000-0000-00000E7E0000}"/>
    <cellStyle name="Normal 7 8 2 2 3 2 3 3" xfId="29771" xr:uid="{00000000-0005-0000-0000-00000F7E0000}"/>
    <cellStyle name="Normal 7 8 2 2 3 2 4" xfId="13537" xr:uid="{00000000-0005-0000-0000-0000107E0000}"/>
    <cellStyle name="Normal 7 8 2 2 3 2 4 2" xfId="35182" xr:uid="{00000000-0005-0000-0000-0000117E0000}"/>
    <cellStyle name="Normal 7 8 2 2 3 2 5" xfId="24360" xr:uid="{00000000-0005-0000-0000-0000127E0000}"/>
    <cellStyle name="Normal 7 8 2 2 3 3" xfId="4050" xr:uid="{00000000-0005-0000-0000-0000137E0000}"/>
    <cellStyle name="Normal 7 8 2 2 3 3 2" xfId="9475" xr:uid="{00000000-0005-0000-0000-0000147E0000}"/>
    <cellStyle name="Normal 7 8 2 2 3 3 2 2" xfId="20297" xr:uid="{00000000-0005-0000-0000-0000157E0000}"/>
    <cellStyle name="Normal 7 8 2 2 3 3 2 2 2" xfId="41942" xr:uid="{00000000-0005-0000-0000-0000167E0000}"/>
    <cellStyle name="Normal 7 8 2 2 3 3 2 3" xfId="31120" xr:uid="{00000000-0005-0000-0000-0000177E0000}"/>
    <cellStyle name="Normal 7 8 2 2 3 3 3" xfId="14886" xr:uid="{00000000-0005-0000-0000-0000187E0000}"/>
    <cellStyle name="Normal 7 8 2 2 3 3 3 2" xfId="36531" xr:uid="{00000000-0005-0000-0000-0000197E0000}"/>
    <cellStyle name="Normal 7 8 2 2 3 3 4" xfId="25709" xr:uid="{00000000-0005-0000-0000-00001A7E0000}"/>
    <cellStyle name="Normal 7 8 2 2 3 4" xfId="6779" xr:uid="{00000000-0005-0000-0000-00001B7E0000}"/>
    <cellStyle name="Normal 7 8 2 2 3 4 2" xfId="17601" xr:uid="{00000000-0005-0000-0000-00001C7E0000}"/>
    <cellStyle name="Normal 7 8 2 2 3 4 2 2" xfId="39246" xr:uid="{00000000-0005-0000-0000-00001D7E0000}"/>
    <cellStyle name="Normal 7 8 2 2 3 4 3" xfId="28424" xr:uid="{00000000-0005-0000-0000-00001E7E0000}"/>
    <cellStyle name="Normal 7 8 2 2 3 5" xfId="12190" xr:uid="{00000000-0005-0000-0000-00001F7E0000}"/>
    <cellStyle name="Normal 7 8 2 2 3 5 2" xfId="33835" xr:uid="{00000000-0005-0000-0000-0000207E0000}"/>
    <cellStyle name="Normal 7 8 2 2 3 6" xfId="23013" xr:uid="{00000000-0005-0000-0000-0000217E0000}"/>
    <cellStyle name="Normal 7 8 2 2 4" xfId="1801" xr:uid="{00000000-0005-0000-0000-0000227E0000}"/>
    <cellStyle name="Normal 7 8 2 2 4 2" xfId="4499" xr:uid="{00000000-0005-0000-0000-0000237E0000}"/>
    <cellStyle name="Normal 7 8 2 2 4 2 2" xfId="9924" xr:uid="{00000000-0005-0000-0000-0000247E0000}"/>
    <cellStyle name="Normal 7 8 2 2 4 2 2 2" xfId="20746" xr:uid="{00000000-0005-0000-0000-0000257E0000}"/>
    <cellStyle name="Normal 7 8 2 2 4 2 2 2 2" xfId="42391" xr:uid="{00000000-0005-0000-0000-0000267E0000}"/>
    <cellStyle name="Normal 7 8 2 2 4 2 2 3" xfId="31569" xr:uid="{00000000-0005-0000-0000-0000277E0000}"/>
    <cellStyle name="Normal 7 8 2 2 4 2 3" xfId="15335" xr:uid="{00000000-0005-0000-0000-0000287E0000}"/>
    <cellStyle name="Normal 7 8 2 2 4 2 3 2" xfId="36980" xr:uid="{00000000-0005-0000-0000-0000297E0000}"/>
    <cellStyle name="Normal 7 8 2 2 4 2 4" xfId="26158" xr:uid="{00000000-0005-0000-0000-00002A7E0000}"/>
    <cellStyle name="Normal 7 8 2 2 4 3" xfId="7228" xr:uid="{00000000-0005-0000-0000-00002B7E0000}"/>
    <cellStyle name="Normal 7 8 2 2 4 3 2" xfId="18050" xr:uid="{00000000-0005-0000-0000-00002C7E0000}"/>
    <cellStyle name="Normal 7 8 2 2 4 3 2 2" xfId="39695" xr:uid="{00000000-0005-0000-0000-00002D7E0000}"/>
    <cellStyle name="Normal 7 8 2 2 4 3 3" xfId="28873" xr:uid="{00000000-0005-0000-0000-00002E7E0000}"/>
    <cellStyle name="Normal 7 8 2 2 4 4" xfId="12639" xr:uid="{00000000-0005-0000-0000-00002F7E0000}"/>
    <cellStyle name="Normal 7 8 2 2 4 4 2" xfId="34284" xr:uid="{00000000-0005-0000-0000-0000307E0000}"/>
    <cellStyle name="Normal 7 8 2 2 4 5" xfId="23462" xr:uid="{00000000-0005-0000-0000-0000317E0000}"/>
    <cellStyle name="Normal 7 8 2 2 5" xfId="3152" xr:uid="{00000000-0005-0000-0000-0000327E0000}"/>
    <cellStyle name="Normal 7 8 2 2 5 2" xfId="8577" xr:uid="{00000000-0005-0000-0000-0000337E0000}"/>
    <cellStyle name="Normal 7 8 2 2 5 2 2" xfId="19399" xr:uid="{00000000-0005-0000-0000-0000347E0000}"/>
    <cellStyle name="Normal 7 8 2 2 5 2 2 2" xfId="41044" xr:uid="{00000000-0005-0000-0000-0000357E0000}"/>
    <cellStyle name="Normal 7 8 2 2 5 2 3" xfId="30222" xr:uid="{00000000-0005-0000-0000-0000367E0000}"/>
    <cellStyle name="Normal 7 8 2 2 5 3" xfId="13988" xr:uid="{00000000-0005-0000-0000-0000377E0000}"/>
    <cellStyle name="Normal 7 8 2 2 5 3 2" xfId="35633" xr:uid="{00000000-0005-0000-0000-0000387E0000}"/>
    <cellStyle name="Normal 7 8 2 2 5 4" xfId="24811" xr:uid="{00000000-0005-0000-0000-0000397E0000}"/>
    <cellStyle name="Normal 7 8 2 2 6" xfId="5881" xr:uid="{00000000-0005-0000-0000-00003A7E0000}"/>
    <cellStyle name="Normal 7 8 2 2 6 2" xfId="16703" xr:uid="{00000000-0005-0000-0000-00003B7E0000}"/>
    <cellStyle name="Normal 7 8 2 2 6 2 2" xfId="38348" xr:uid="{00000000-0005-0000-0000-00003C7E0000}"/>
    <cellStyle name="Normal 7 8 2 2 6 3" xfId="27526" xr:uid="{00000000-0005-0000-0000-00003D7E0000}"/>
    <cellStyle name="Normal 7 8 2 2 7" xfId="11292" xr:uid="{00000000-0005-0000-0000-00003E7E0000}"/>
    <cellStyle name="Normal 7 8 2 2 7 2" xfId="32937" xr:uid="{00000000-0005-0000-0000-00003F7E0000}"/>
    <cellStyle name="Normal 7 8 2 2 8" xfId="22115" xr:uid="{00000000-0005-0000-0000-0000407E0000}"/>
    <cellStyle name="Normal 7 8 2 3" xfId="602" xr:uid="{00000000-0005-0000-0000-0000417E0000}"/>
    <cellStyle name="Normal 7 8 2 3 2" xfId="1051" xr:uid="{00000000-0005-0000-0000-0000427E0000}"/>
    <cellStyle name="Normal 7 8 2 3 2 2" xfId="2400" xr:uid="{00000000-0005-0000-0000-0000437E0000}"/>
    <cellStyle name="Normal 7 8 2 3 2 2 2" xfId="5098" xr:uid="{00000000-0005-0000-0000-0000447E0000}"/>
    <cellStyle name="Normal 7 8 2 3 2 2 2 2" xfId="10523" xr:uid="{00000000-0005-0000-0000-0000457E0000}"/>
    <cellStyle name="Normal 7 8 2 3 2 2 2 2 2" xfId="21345" xr:uid="{00000000-0005-0000-0000-0000467E0000}"/>
    <cellStyle name="Normal 7 8 2 3 2 2 2 2 2 2" xfId="42990" xr:uid="{00000000-0005-0000-0000-0000477E0000}"/>
    <cellStyle name="Normal 7 8 2 3 2 2 2 2 3" xfId="32168" xr:uid="{00000000-0005-0000-0000-0000487E0000}"/>
    <cellStyle name="Normal 7 8 2 3 2 2 2 3" xfId="15934" xr:uid="{00000000-0005-0000-0000-0000497E0000}"/>
    <cellStyle name="Normal 7 8 2 3 2 2 2 3 2" xfId="37579" xr:uid="{00000000-0005-0000-0000-00004A7E0000}"/>
    <cellStyle name="Normal 7 8 2 3 2 2 2 4" xfId="26757" xr:uid="{00000000-0005-0000-0000-00004B7E0000}"/>
    <cellStyle name="Normal 7 8 2 3 2 2 3" xfId="7827" xr:uid="{00000000-0005-0000-0000-00004C7E0000}"/>
    <cellStyle name="Normal 7 8 2 3 2 2 3 2" xfId="18649" xr:uid="{00000000-0005-0000-0000-00004D7E0000}"/>
    <cellStyle name="Normal 7 8 2 3 2 2 3 2 2" xfId="40294" xr:uid="{00000000-0005-0000-0000-00004E7E0000}"/>
    <cellStyle name="Normal 7 8 2 3 2 2 3 3" xfId="29472" xr:uid="{00000000-0005-0000-0000-00004F7E0000}"/>
    <cellStyle name="Normal 7 8 2 3 2 2 4" xfId="13238" xr:uid="{00000000-0005-0000-0000-0000507E0000}"/>
    <cellStyle name="Normal 7 8 2 3 2 2 4 2" xfId="34883" xr:uid="{00000000-0005-0000-0000-0000517E0000}"/>
    <cellStyle name="Normal 7 8 2 3 2 2 5" xfId="24061" xr:uid="{00000000-0005-0000-0000-0000527E0000}"/>
    <cellStyle name="Normal 7 8 2 3 2 3" xfId="3751" xr:uid="{00000000-0005-0000-0000-0000537E0000}"/>
    <cellStyle name="Normal 7 8 2 3 2 3 2" xfId="9176" xr:uid="{00000000-0005-0000-0000-0000547E0000}"/>
    <cellStyle name="Normal 7 8 2 3 2 3 2 2" xfId="19998" xr:uid="{00000000-0005-0000-0000-0000557E0000}"/>
    <cellStyle name="Normal 7 8 2 3 2 3 2 2 2" xfId="41643" xr:uid="{00000000-0005-0000-0000-0000567E0000}"/>
    <cellStyle name="Normal 7 8 2 3 2 3 2 3" xfId="30821" xr:uid="{00000000-0005-0000-0000-0000577E0000}"/>
    <cellStyle name="Normal 7 8 2 3 2 3 3" xfId="14587" xr:uid="{00000000-0005-0000-0000-0000587E0000}"/>
    <cellStyle name="Normal 7 8 2 3 2 3 3 2" xfId="36232" xr:uid="{00000000-0005-0000-0000-0000597E0000}"/>
    <cellStyle name="Normal 7 8 2 3 2 3 4" xfId="25410" xr:uid="{00000000-0005-0000-0000-00005A7E0000}"/>
    <cellStyle name="Normal 7 8 2 3 2 4" xfId="6480" xr:uid="{00000000-0005-0000-0000-00005B7E0000}"/>
    <cellStyle name="Normal 7 8 2 3 2 4 2" xfId="17302" xr:uid="{00000000-0005-0000-0000-00005C7E0000}"/>
    <cellStyle name="Normal 7 8 2 3 2 4 2 2" xfId="38947" xr:uid="{00000000-0005-0000-0000-00005D7E0000}"/>
    <cellStyle name="Normal 7 8 2 3 2 4 3" xfId="28125" xr:uid="{00000000-0005-0000-0000-00005E7E0000}"/>
    <cellStyle name="Normal 7 8 2 3 2 5" xfId="11891" xr:uid="{00000000-0005-0000-0000-00005F7E0000}"/>
    <cellStyle name="Normal 7 8 2 3 2 5 2" xfId="33536" xr:uid="{00000000-0005-0000-0000-0000607E0000}"/>
    <cellStyle name="Normal 7 8 2 3 2 6" xfId="22714" xr:uid="{00000000-0005-0000-0000-0000617E0000}"/>
    <cellStyle name="Normal 7 8 2 3 3" xfId="1500" xr:uid="{00000000-0005-0000-0000-0000627E0000}"/>
    <cellStyle name="Normal 7 8 2 3 3 2" xfId="2849" xr:uid="{00000000-0005-0000-0000-0000637E0000}"/>
    <cellStyle name="Normal 7 8 2 3 3 2 2" xfId="5547" xr:uid="{00000000-0005-0000-0000-0000647E0000}"/>
    <cellStyle name="Normal 7 8 2 3 3 2 2 2" xfId="10972" xr:uid="{00000000-0005-0000-0000-0000657E0000}"/>
    <cellStyle name="Normal 7 8 2 3 3 2 2 2 2" xfId="21794" xr:uid="{00000000-0005-0000-0000-0000667E0000}"/>
    <cellStyle name="Normal 7 8 2 3 3 2 2 2 2 2" xfId="43439" xr:uid="{00000000-0005-0000-0000-0000677E0000}"/>
    <cellStyle name="Normal 7 8 2 3 3 2 2 2 3" xfId="32617" xr:uid="{00000000-0005-0000-0000-0000687E0000}"/>
    <cellStyle name="Normal 7 8 2 3 3 2 2 3" xfId="16383" xr:uid="{00000000-0005-0000-0000-0000697E0000}"/>
    <cellStyle name="Normal 7 8 2 3 3 2 2 3 2" xfId="38028" xr:uid="{00000000-0005-0000-0000-00006A7E0000}"/>
    <cellStyle name="Normal 7 8 2 3 3 2 2 4" xfId="27206" xr:uid="{00000000-0005-0000-0000-00006B7E0000}"/>
    <cellStyle name="Normal 7 8 2 3 3 2 3" xfId="8276" xr:uid="{00000000-0005-0000-0000-00006C7E0000}"/>
    <cellStyle name="Normal 7 8 2 3 3 2 3 2" xfId="19098" xr:uid="{00000000-0005-0000-0000-00006D7E0000}"/>
    <cellStyle name="Normal 7 8 2 3 3 2 3 2 2" xfId="40743" xr:uid="{00000000-0005-0000-0000-00006E7E0000}"/>
    <cellStyle name="Normal 7 8 2 3 3 2 3 3" xfId="29921" xr:uid="{00000000-0005-0000-0000-00006F7E0000}"/>
    <cellStyle name="Normal 7 8 2 3 3 2 4" xfId="13687" xr:uid="{00000000-0005-0000-0000-0000707E0000}"/>
    <cellStyle name="Normal 7 8 2 3 3 2 4 2" xfId="35332" xr:uid="{00000000-0005-0000-0000-0000717E0000}"/>
    <cellStyle name="Normal 7 8 2 3 3 2 5" xfId="24510" xr:uid="{00000000-0005-0000-0000-0000727E0000}"/>
    <cellStyle name="Normal 7 8 2 3 3 3" xfId="4200" xr:uid="{00000000-0005-0000-0000-0000737E0000}"/>
    <cellStyle name="Normal 7 8 2 3 3 3 2" xfId="9625" xr:uid="{00000000-0005-0000-0000-0000747E0000}"/>
    <cellStyle name="Normal 7 8 2 3 3 3 2 2" xfId="20447" xr:uid="{00000000-0005-0000-0000-0000757E0000}"/>
    <cellStyle name="Normal 7 8 2 3 3 3 2 2 2" xfId="42092" xr:uid="{00000000-0005-0000-0000-0000767E0000}"/>
    <cellStyle name="Normal 7 8 2 3 3 3 2 3" xfId="31270" xr:uid="{00000000-0005-0000-0000-0000777E0000}"/>
    <cellStyle name="Normal 7 8 2 3 3 3 3" xfId="15036" xr:uid="{00000000-0005-0000-0000-0000787E0000}"/>
    <cellStyle name="Normal 7 8 2 3 3 3 3 2" xfId="36681" xr:uid="{00000000-0005-0000-0000-0000797E0000}"/>
    <cellStyle name="Normal 7 8 2 3 3 3 4" xfId="25859" xr:uid="{00000000-0005-0000-0000-00007A7E0000}"/>
    <cellStyle name="Normal 7 8 2 3 3 4" xfId="6929" xr:uid="{00000000-0005-0000-0000-00007B7E0000}"/>
    <cellStyle name="Normal 7 8 2 3 3 4 2" xfId="17751" xr:uid="{00000000-0005-0000-0000-00007C7E0000}"/>
    <cellStyle name="Normal 7 8 2 3 3 4 2 2" xfId="39396" xr:uid="{00000000-0005-0000-0000-00007D7E0000}"/>
    <cellStyle name="Normal 7 8 2 3 3 4 3" xfId="28574" xr:uid="{00000000-0005-0000-0000-00007E7E0000}"/>
    <cellStyle name="Normal 7 8 2 3 3 5" xfId="12340" xr:uid="{00000000-0005-0000-0000-00007F7E0000}"/>
    <cellStyle name="Normal 7 8 2 3 3 5 2" xfId="33985" xr:uid="{00000000-0005-0000-0000-0000807E0000}"/>
    <cellStyle name="Normal 7 8 2 3 3 6" xfId="23163" xr:uid="{00000000-0005-0000-0000-0000817E0000}"/>
    <cellStyle name="Normal 7 8 2 3 4" xfId="1951" xr:uid="{00000000-0005-0000-0000-0000827E0000}"/>
    <cellStyle name="Normal 7 8 2 3 4 2" xfId="4649" xr:uid="{00000000-0005-0000-0000-0000837E0000}"/>
    <cellStyle name="Normal 7 8 2 3 4 2 2" xfId="10074" xr:uid="{00000000-0005-0000-0000-0000847E0000}"/>
    <cellStyle name="Normal 7 8 2 3 4 2 2 2" xfId="20896" xr:uid="{00000000-0005-0000-0000-0000857E0000}"/>
    <cellStyle name="Normal 7 8 2 3 4 2 2 2 2" xfId="42541" xr:uid="{00000000-0005-0000-0000-0000867E0000}"/>
    <cellStyle name="Normal 7 8 2 3 4 2 2 3" xfId="31719" xr:uid="{00000000-0005-0000-0000-0000877E0000}"/>
    <cellStyle name="Normal 7 8 2 3 4 2 3" xfId="15485" xr:uid="{00000000-0005-0000-0000-0000887E0000}"/>
    <cellStyle name="Normal 7 8 2 3 4 2 3 2" xfId="37130" xr:uid="{00000000-0005-0000-0000-0000897E0000}"/>
    <cellStyle name="Normal 7 8 2 3 4 2 4" xfId="26308" xr:uid="{00000000-0005-0000-0000-00008A7E0000}"/>
    <cellStyle name="Normal 7 8 2 3 4 3" xfId="7378" xr:uid="{00000000-0005-0000-0000-00008B7E0000}"/>
    <cellStyle name="Normal 7 8 2 3 4 3 2" xfId="18200" xr:uid="{00000000-0005-0000-0000-00008C7E0000}"/>
    <cellStyle name="Normal 7 8 2 3 4 3 2 2" xfId="39845" xr:uid="{00000000-0005-0000-0000-00008D7E0000}"/>
    <cellStyle name="Normal 7 8 2 3 4 3 3" xfId="29023" xr:uid="{00000000-0005-0000-0000-00008E7E0000}"/>
    <cellStyle name="Normal 7 8 2 3 4 4" xfId="12789" xr:uid="{00000000-0005-0000-0000-00008F7E0000}"/>
    <cellStyle name="Normal 7 8 2 3 4 4 2" xfId="34434" xr:uid="{00000000-0005-0000-0000-0000907E0000}"/>
    <cellStyle name="Normal 7 8 2 3 4 5" xfId="23612" xr:uid="{00000000-0005-0000-0000-0000917E0000}"/>
    <cellStyle name="Normal 7 8 2 3 5" xfId="3302" xr:uid="{00000000-0005-0000-0000-0000927E0000}"/>
    <cellStyle name="Normal 7 8 2 3 5 2" xfId="8727" xr:uid="{00000000-0005-0000-0000-0000937E0000}"/>
    <cellStyle name="Normal 7 8 2 3 5 2 2" xfId="19549" xr:uid="{00000000-0005-0000-0000-0000947E0000}"/>
    <cellStyle name="Normal 7 8 2 3 5 2 2 2" xfId="41194" xr:uid="{00000000-0005-0000-0000-0000957E0000}"/>
    <cellStyle name="Normal 7 8 2 3 5 2 3" xfId="30372" xr:uid="{00000000-0005-0000-0000-0000967E0000}"/>
    <cellStyle name="Normal 7 8 2 3 5 3" xfId="14138" xr:uid="{00000000-0005-0000-0000-0000977E0000}"/>
    <cellStyle name="Normal 7 8 2 3 5 3 2" xfId="35783" xr:uid="{00000000-0005-0000-0000-0000987E0000}"/>
    <cellStyle name="Normal 7 8 2 3 5 4" xfId="24961" xr:uid="{00000000-0005-0000-0000-0000997E0000}"/>
    <cellStyle name="Normal 7 8 2 3 6" xfId="6031" xr:uid="{00000000-0005-0000-0000-00009A7E0000}"/>
    <cellStyle name="Normal 7 8 2 3 6 2" xfId="16853" xr:uid="{00000000-0005-0000-0000-00009B7E0000}"/>
    <cellStyle name="Normal 7 8 2 3 6 2 2" xfId="38498" xr:uid="{00000000-0005-0000-0000-00009C7E0000}"/>
    <cellStyle name="Normal 7 8 2 3 6 3" xfId="27676" xr:uid="{00000000-0005-0000-0000-00009D7E0000}"/>
    <cellStyle name="Normal 7 8 2 3 7" xfId="11442" xr:uid="{00000000-0005-0000-0000-00009E7E0000}"/>
    <cellStyle name="Normal 7 8 2 3 7 2" xfId="33087" xr:uid="{00000000-0005-0000-0000-00009F7E0000}"/>
    <cellStyle name="Normal 7 8 2 3 8" xfId="22265" xr:uid="{00000000-0005-0000-0000-0000A07E0000}"/>
    <cellStyle name="Normal 7 8 2 4" xfId="752" xr:uid="{00000000-0005-0000-0000-0000A17E0000}"/>
    <cellStyle name="Normal 7 8 2 4 2" xfId="2101" xr:uid="{00000000-0005-0000-0000-0000A27E0000}"/>
    <cellStyle name="Normal 7 8 2 4 2 2" xfId="4799" xr:uid="{00000000-0005-0000-0000-0000A37E0000}"/>
    <cellStyle name="Normal 7 8 2 4 2 2 2" xfId="10224" xr:uid="{00000000-0005-0000-0000-0000A47E0000}"/>
    <cellStyle name="Normal 7 8 2 4 2 2 2 2" xfId="21046" xr:uid="{00000000-0005-0000-0000-0000A57E0000}"/>
    <cellStyle name="Normal 7 8 2 4 2 2 2 2 2" xfId="42691" xr:uid="{00000000-0005-0000-0000-0000A67E0000}"/>
    <cellStyle name="Normal 7 8 2 4 2 2 2 3" xfId="31869" xr:uid="{00000000-0005-0000-0000-0000A77E0000}"/>
    <cellStyle name="Normal 7 8 2 4 2 2 3" xfId="15635" xr:uid="{00000000-0005-0000-0000-0000A87E0000}"/>
    <cellStyle name="Normal 7 8 2 4 2 2 3 2" xfId="37280" xr:uid="{00000000-0005-0000-0000-0000A97E0000}"/>
    <cellStyle name="Normal 7 8 2 4 2 2 4" xfId="26458" xr:uid="{00000000-0005-0000-0000-0000AA7E0000}"/>
    <cellStyle name="Normal 7 8 2 4 2 3" xfId="7528" xr:uid="{00000000-0005-0000-0000-0000AB7E0000}"/>
    <cellStyle name="Normal 7 8 2 4 2 3 2" xfId="18350" xr:uid="{00000000-0005-0000-0000-0000AC7E0000}"/>
    <cellStyle name="Normal 7 8 2 4 2 3 2 2" xfId="39995" xr:uid="{00000000-0005-0000-0000-0000AD7E0000}"/>
    <cellStyle name="Normal 7 8 2 4 2 3 3" xfId="29173" xr:uid="{00000000-0005-0000-0000-0000AE7E0000}"/>
    <cellStyle name="Normal 7 8 2 4 2 4" xfId="12939" xr:uid="{00000000-0005-0000-0000-0000AF7E0000}"/>
    <cellStyle name="Normal 7 8 2 4 2 4 2" xfId="34584" xr:uid="{00000000-0005-0000-0000-0000B07E0000}"/>
    <cellStyle name="Normal 7 8 2 4 2 5" xfId="23762" xr:uid="{00000000-0005-0000-0000-0000B17E0000}"/>
    <cellStyle name="Normal 7 8 2 4 3" xfId="3452" xr:uid="{00000000-0005-0000-0000-0000B27E0000}"/>
    <cellStyle name="Normal 7 8 2 4 3 2" xfId="8877" xr:uid="{00000000-0005-0000-0000-0000B37E0000}"/>
    <cellStyle name="Normal 7 8 2 4 3 2 2" xfId="19699" xr:uid="{00000000-0005-0000-0000-0000B47E0000}"/>
    <cellStyle name="Normal 7 8 2 4 3 2 2 2" xfId="41344" xr:uid="{00000000-0005-0000-0000-0000B57E0000}"/>
    <cellStyle name="Normal 7 8 2 4 3 2 3" xfId="30522" xr:uid="{00000000-0005-0000-0000-0000B67E0000}"/>
    <cellStyle name="Normal 7 8 2 4 3 3" xfId="14288" xr:uid="{00000000-0005-0000-0000-0000B77E0000}"/>
    <cellStyle name="Normal 7 8 2 4 3 3 2" xfId="35933" xr:uid="{00000000-0005-0000-0000-0000B87E0000}"/>
    <cellStyle name="Normal 7 8 2 4 3 4" xfId="25111" xr:uid="{00000000-0005-0000-0000-0000B97E0000}"/>
    <cellStyle name="Normal 7 8 2 4 4" xfId="6181" xr:uid="{00000000-0005-0000-0000-0000BA7E0000}"/>
    <cellStyle name="Normal 7 8 2 4 4 2" xfId="17003" xr:uid="{00000000-0005-0000-0000-0000BB7E0000}"/>
    <cellStyle name="Normal 7 8 2 4 4 2 2" xfId="38648" xr:uid="{00000000-0005-0000-0000-0000BC7E0000}"/>
    <cellStyle name="Normal 7 8 2 4 4 3" xfId="27826" xr:uid="{00000000-0005-0000-0000-0000BD7E0000}"/>
    <cellStyle name="Normal 7 8 2 4 5" xfId="11592" xr:uid="{00000000-0005-0000-0000-0000BE7E0000}"/>
    <cellStyle name="Normal 7 8 2 4 5 2" xfId="33237" xr:uid="{00000000-0005-0000-0000-0000BF7E0000}"/>
    <cellStyle name="Normal 7 8 2 4 6" xfId="22415" xr:uid="{00000000-0005-0000-0000-0000C07E0000}"/>
    <cellStyle name="Normal 7 8 2 5" xfId="1201" xr:uid="{00000000-0005-0000-0000-0000C17E0000}"/>
    <cellStyle name="Normal 7 8 2 5 2" xfId="2550" xr:uid="{00000000-0005-0000-0000-0000C27E0000}"/>
    <cellStyle name="Normal 7 8 2 5 2 2" xfId="5248" xr:uid="{00000000-0005-0000-0000-0000C37E0000}"/>
    <cellStyle name="Normal 7 8 2 5 2 2 2" xfId="10673" xr:uid="{00000000-0005-0000-0000-0000C47E0000}"/>
    <cellStyle name="Normal 7 8 2 5 2 2 2 2" xfId="21495" xr:uid="{00000000-0005-0000-0000-0000C57E0000}"/>
    <cellStyle name="Normal 7 8 2 5 2 2 2 2 2" xfId="43140" xr:uid="{00000000-0005-0000-0000-0000C67E0000}"/>
    <cellStyle name="Normal 7 8 2 5 2 2 2 3" xfId="32318" xr:uid="{00000000-0005-0000-0000-0000C77E0000}"/>
    <cellStyle name="Normal 7 8 2 5 2 2 3" xfId="16084" xr:uid="{00000000-0005-0000-0000-0000C87E0000}"/>
    <cellStyle name="Normal 7 8 2 5 2 2 3 2" xfId="37729" xr:uid="{00000000-0005-0000-0000-0000C97E0000}"/>
    <cellStyle name="Normal 7 8 2 5 2 2 4" xfId="26907" xr:uid="{00000000-0005-0000-0000-0000CA7E0000}"/>
    <cellStyle name="Normal 7 8 2 5 2 3" xfId="7977" xr:uid="{00000000-0005-0000-0000-0000CB7E0000}"/>
    <cellStyle name="Normal 7 8 2 5 2 3 2" xfId="18799" xr:uid="{00000000-0005-0000-0000-0000CC7E0000}"/>
    <cellStyle name="Normal 7 8 2 5 2 3 2 2" xfId="40444" xr:uid="{00000000-0005-0000-0000-0000CD7E0000}"/>
    <cellStyle name="Normal 7 8 2 5 2 3 3" xfId="29622" xr:uid="{00000000-0005-0000-0000-0000CE7E0000}"/>
    <cellStyle name="Normal 7 8 2 5 2 4" xfId="13388" xr:uid="{00000000-0005-0000-0000-0000CF7E0000}"/>
    <cellStyle name="Normal 7 8 2 5 2 4 2" xfId="35033" xr:uid="{00000000-0005-0000-0000-0000D07E0000}"/>
    <cellStyle name="Normal 7 8 2 5 2 5" xfId="24211" xr:uid="{00000000-0005-0000-0000-0000D17E0000}"/>
    <cellStyle name="Normal 7 8 2 5 3" xfId="3901" xr:uid="{00000000-0005-0000-0000-0000D27E0000}"/>
    <cellStyle name="Normal 7 8 2 5 3 2" xfId="9326" xr:uid="{00000000-0005-0000-0000-0000D37E0000}"/>
    <cellStyle name="Normal 7 8 2 5 3 2 2" xfId="20148" xr:uid="{00000000-0005-0000-0000-0000D47E0000}"/>
    <cellStyle name="Normal 7 8 2 5 3 2 2 2" xfId="41793" xr:uid="{00000000-0005-0000-0000-0000D57E0000}"/>
    <cellStyle name="Normal 7 8 2 5 3 2 3" xfId="30971" xr:uid="{00000000-0005-0000-0000-0000D67E0000}"/>
    <cellStyle name="Normal 7 8 2 5 3 3" xfId="14737" xr:uid="{00000000-0005-0000-0000-0000D77E0000}"/>
    <cellStyle name="Normal 7 8 2 5 3 3 2" xfId="36382" xr:uid="{00000000-0005-0000-0000-0000D87E0000}"/>
    <cellStyle name="Normal 7 8 2 5 3 4" xfId="25560" xr:uid="{00000000-0005-0000-0000-0000D97E0000}"/>
    <cellStyle name="Normal 7 8 2 5 4" xfId="6630" xr:uid="{00000000-0005-0000-0000-0000DA7E0000}"/>
    <cellStyle name="Normal 7 8 2 5 4 2" xfId="17452" xr:uid="{00000000-0005-0000-0000-0000DB7E0000}"/>
    <cellStyle name="Normal 7 8 2 5 4 2 2" xfId="39097" xr:uid="{00000000-0005-0000-0000-0000DC7E0000}"/>
    <cellStyle name="Normal 7 8 2 5 4 3" xfId="28275" xr:uid="{00000000-0005-0000-0000-0000DD7E0000}"/>
    <cellStyle name="Normal 7 8 2 5 5" xfId="12041" xr:uid="{00000000-0005-0000-0000-0000DE7E0000}"/>
    <cellStyle name="Normal 7 8 2 5 5 2" xfId="33686" xr:uid="{00000000-0005-0000-0000-0000DF7E0000}"/>
    <cellStyle name="Normal 7 8 2 5 6" xfId="22864" xr:uid="{00000000-0005-0000-0000-0000E07E0000}"/>
    <cellStyle name="Normal 7 8 2 6" xfId="1652" xr:uid="{00000000-0005-0000-0000-0000E17E0000}"/>
    <cellStyle name="Normal 7 8 2 6 2" xfId="4350" xr:uid="{00000000-0005-0000-0000-0000E27E0000}"/>
    <cellStyle name="Normal 7 8 2 6 2 2" xfId="9775" xr:uid="{00000000-0005-0000-0000-0000E37E0000}"/>
    <cellStyle name="Normal 7 8 2 6 2 2 2" xfId="20597" xr:uid="{00000000-0005-0000-0000-0000E47E0000}"/>
    <cellStyle name="Normal 7 8 2 6 2 2 2 2" xfId="42242" xr:uid="{00000000-0005-0000-0000-0000E57E0000}"/>
    <cellStyle name="Normal 7 8 2 6 2 2 3" xfId="31420" xr:uid="{00000000-0005-0000-0000-0000E67E0000}"/>
    <cellStyle name="Normal 7 8 2 6 2 3" xfId="15186" xr:uid="{00000000-0005-0000-0000-0000E77E0000}"/>
    <cellStyle name="Normal 7 8 2 6 2 3 2" xfId="36831" xr:uid="{00000000-0005-0000-0000-0000E87E0000}"/>
    <cellStyle name="Normal 7 8 2 6 2 4" xfId="26009" xr:uid="{00000000-0005-0000-0000-0000E97E0000}"/>
    <cellStyle name="Normal 7 8 2 6 3" xfId="7079" xr:uid="{00000000-0005-0000-0000-0000EA7E0000}"/>
    <cellStyle name="Normal 7 8 2 6 3 2" xfId="17901" xr:uid="{00000000-0005-0000-0000-0000EB7E0000}"/>
    <cellStyle name="Normal 7 8 2 6 3 2 2" xfId="39546" xr:uid="{00000000-0005-0000-0000-0000EC7E0000}"/>
    <cellStyle name="Normal 7 8 2 6 3 3" xfId="28724" xr:uid="{00000000-0005-0000-0000-0000ED7E0000}"/>
    <cellStyle name="Normal 7 8 2 6 4" xfId="12490" xr:uid="{00000000-0005-0000-0000-0000EE7E0000}"/>
    <cellStyle name="Normal 7 8 2 6 4 2" xfId="34135" xr:uid="{00000000-0005-0000-0000-0000EF7E0000}"/>
    <cellStyle name="Normal 7 8 2 6 5" xfId="23313" xr:uid="{00000000-0005-0000-0000-0000F07E0000}"/>
    <cellStyle name="Normal 7 8 2 7" xfId="3003" xr:uid="{00000000-0005-0000-0000-0000F17E0000}"/>
    <cellStyle name="Normal 7 8 2 7 2" xfId="8428" xr:uid="{00000000-0005-0000-0000-0000F27E0000}"/>
    <cellStyle name="Normal 7 8 2 7 2 2" xfId="19250" xr:uid="{00000000-0005-0000-0000-0000F37E0000}"/>
    <cellStyle name="Normal 7 8 2 7 2 2 2" xfId="40895" xr:uid="{00000000-0005-0000-0000-0000F47E0000}"/>
    <cellStyle name="Normal 7 8 2 7 2 3" xfId="30073" xr:uid="{00000000-0005-0000-0000-0000F57E0000}"/>
    <cellStyle name="Normal 7 8 2 7 3" xfId="13839" xr:uid="{00000000-0005-0000-0000-0000F67E0000}"/>
    <cellStyle name="Normal 7 8 2 7 3 2" xfId="35484" xr:uid="{00000000-0005-0000-0000-0000F77E0000}"/>
    <cellStyle name="Normal 7 8 2 7 4" xfId="24662" xr:uid="{00000000-0005-0000-0000-0000F87E0000}"/>
    <cellStyle name="Normal 7 8 2 8" xfId="5732" xr:uid="{00000000-0005-0000-0000-0000F97E0000}"/>
    <cellStyle name="Normal 7 8 2 8 2" xfId="16554" xr:uid="{00000000-0005-0000-0000-0000FA7E0000}"/>
    <cellStyle name="Normal 7 8 2 8 2 2" xfId="38199" xr:uid="{00000000-0005-0000-0000-0000FB7E0000}"/>
    <cellStyle name="Normal 7 8 2 8 3" xfId="27377" xr:uid="{00000000-0005-0000-0000-0000FC7E0000}"/>
    <cellStyle name="Normal 7 8 2 9" xfId="11143" xr:uid="{00000000-0005-0000-0000-0000FD7E0000}"/>
    <cellStyle name="Normal 7 8 2 9 2" xfId="32788" xr:uid="{00000000-0005-0000-0000-0000FE7E0000}"/>
    <cellStyle name="Normal 7 8 3" xfId="451" xr:uid="{00000000-0005-0000-0000-0000FF7E0000}"/>
    <cellStyle name="Normal 7 8 3 2" xfId="900" xr:uid="{00000000-0005-0000-0000-0000007F0000}"/>
    <cellStyle name="Normal 7 8 3 2 2" xfId="2249" xr:uid="{00000000-0005-0000-0000-0000017F0000}"/>
    <cellStyle name="Normal 7 8 3 2 2 2" xfId="4947" xr:uid="{00000000-0005-0000-0000-0000027F0000}"/>
    <cellStyle name="Normal 7 8 3 2 2 2 2" xfId="10372" xr:uid="{00000000-0005-0000-0000-0000037F0000}"/>
    <cellStyle name="Normal 7 8 3 2 2 2 2 2" xfId="21194" xr:uid="{00000000-0005-0000-0000-0000047F0000}"/>
    <cellStyle name="Normal 7 8 3 2 2 2 2 2 2" xfId="42839" xr:uid="{00000000-0005-0000-0000-0000057F0000}"/>
    <cellStyle name="Normal 7 8 3 2 2 2 2 3" xfId="32017" xr:uid="{00000000-0005-0000-0000-0000067F0000}"/>
    <cellStyle name="Normal 7 8 3 2 2 2 3" xfId="15783" xr:uid="{00000000-0005-0000-0000-0000077F0000}"/>
    <cellStyle name="Normal 7 8 3 2 2 2 3 2" xfId="37428" xr:uid="{00000000-0005-0000-0000-0000087F0000}"/>
    <cellStyle name="Normal 7 8 3 2 2 2 4" xfId="26606" xr:uid="{00000000-0005-0000-0000-0000097F0000}"/>
    <cellStyle name="Normal 7 8 3 2 2 3" xfId="7676" xr:uid="{00000000-0005-0000-0000-00000A7F0000}"/>
    <cellStyle name="Normal 7 8 3 2 2 3 2" xfId="18498" xr:uid="{00000000-0005-0000-0000-00000B7F0000}"/>
    <cellStyle name="Normal 7 8 3 2 2 3 2 2" xfId="40143" xr:uid="{00000000-0005-0000-0000-00000C7F0000}"/>
    <cellStyle name="Normal 7 8 3 2 2 3 3" xfId="29321" xr:uid="{00000000-0005-0000-0000-00000D7F0000}"/>
    <cellStyle name="Normal 7 8 3 2 2 4" xfId="13087" xr:uid="{00000000-0005-0000-0000-00000E7F0000}"/>
    <cellStyle name="Normal 7 8 3 2 2 4 2" xfId="34732" xr:uid="{00000000-0005-0000-0000-00000F7F0000}"/>
    <cellStyle name="Normal 7 8 3 2 2 5" xfId="23910" xr:uid="{00000000-0005-0000-0000-0000107F0000}"/>
    <cellStyle name="Normal 7 8 3 2 3" xfId="3600" xr:uid="{00000000-0005-0000-0000-0000117F0000}"/>
    <cellStyle name="Normal 7 8 3 2 3 2" xfId="9025" xr:uid="{00000000-0005-0000-0000-0000127F0000}"/>
    <cellStyle name="Normal 7 8 3 2 3 2 2" xfId="19847" xr:uid="{00000000-0005-0000-0000-0000137F0000}"/>
    <cellStyle name="Normal 7 8 3 2 3 2 2 2" xfId="41492" xr:uid="{00000000-0005-0000-0000-0000147F0000}"/>
    <cellStyle name="Normal 7 8 3 2 3 2 3" xfId="30670" xr:uid="{00000000-0005-0000-0000-0000157F0000}"/>
    <cellStyle name="Normal 7 8 3 2 3 3" xfId="14436" xr:uid="{00000000-0005-0000-0000-0000167F0000}"/>
    <cellStyle name="Normal 7 8 3 2 3 3 2" xfId="36081" xr:uid="{00000000-0005-0000-0000-0000177F0000}"/>
    <cellStyle name="Normal 7 8 3 2 3 4" xfId="25259" xr:uid="{00000000-0005-0000-0000-0000187F0000}"/>
    <cellStyle name="Normal 7 8 3 2 4" xfId="6329" xr:uid="{00000000-0005-0000-0000-0000197F0000}"/>
    <cellStyle name="Normal 7 8 3 2 4 2" xfId="17151" xr:uid="{00000000-0005-0000-0000-00001A7F0000}"/>
    <cellStyle name="Normal 7 8 3 2 4 2 2" xfId="38796" xr:uid="{00000000-0005-0000-0000-00001B7F0000}"/>
    <cellStyle name="Normal 7 8 3 2 4 3" xfId="27974" xr:uid="{00000000-0005-0000-0000-00001C7F0000}"/>
    <cellStyle name="Normal 7 8 3 2 5" xfId="11740" xr:uid="{00000000-0005-0000-0000-00001D7F0000}"/>
    <cellStyle name="Normal 7 8 3 2 5 2" xfId="33385" xr:uid="{00000000-0005-0000-0000-00001E7F0000}"/>
    <cellStyle name="Normal 7 8 3 2 6" xfId="22563" xr:uid="{00000000-0005-0000-0000-00001F7F0000}"/>
    <cellStyle name="Normal 7 8 3 3" xfId="1349" xr:uid="{00000000-0005-0000-0000-0000207F0000}"/>
    <cellStyle name="Normal 7 8 3 3 2" xfId="2698" xr:uid="{00000000-0005-0000-0000-0000217F0000}"/>
    <cellStyle name="Normal 7 8 3 3 2 2" xfId="5396" xr:uid="{00000000-0005-0000-0000-0000227F0000}"/>
    <cellStyle name="Normal 7 8 3 3 2 2 2" xfId="10821" xr:uid="{00000000-0005-0000-0000-0000237F0000}"/>
    <cellStyle name="Normal 7 8 3 3 2 2 2 2" xfId="21643" xr:uid="{00000000-0005-0000-0000-0000247F0000}"/>
    <cellStyle name="Normal 7 8 3 3 2 2 2 2 2" xfId="43288" xr:uid="{00000000-0005-0000-0000-0000257F0000}"/>
    <cellStyle name="Normal 7 8 3 3 2 2 2 3" xfId="32466" xr:uid="{00000000-0005-0000-0000-0000267F0000}"/>
    <cellStyle name="Normal 7 8 3 3 2 2 3" xfId="16232" xr:uid="{00000000-0005-0000-0000-0000277F0000}"/>
    <cellStyle name="Normal 7 8 3 3 2 2 3 2" xfId="37877" xr:uid="{00000000-0005-0000-0000-0000287F0000}"/>
    <cellStyle name="Normal 7 8 3 3 2 2 4" xfId="27055" xr:uid="{00000000-0005-0000-0000-0000297F0000}"/>
    <cellStyle name="Normal 7 8 3 3 2 3" xfId="8125" xr:uid="{00000000-0005-0000-0000-00002A7F0000}"/>
    <cellStyle name="Normal 7 8 3 3 2 3 2" xfId="18947" xr:uid="{00000000-0005-0000-0000-00002B7F0000}"/>
    <cellStyle name="Normal 7 8 3 3 2 3 2 2" xfId="40592" xr:uid="{00000000-0005-0000-0000-00002C7F0000}"/>
    <cellStyle name="Normal 7 8 3 3 2 3 3" xfId="29770" xr:uid="{00000000-0005-0000-0000-00002D7F0000}"/>
    <cellStyle name="Normal 7 8 3 3 2 4" xfId="13536" xr:uid="{00000000-0005-0000-0000-00002E7F0000}"/>
    <cellStyle name="Normal 7 8 3 3 2 4 2" xfId="35181" xr:uid="{00000000-0005-0000-0000-00002F7F0000}"/>
    <cellStyle name="Normal 7 8 3 3 2 5" xfId="24359" xr:uid="{00000000-0005-0000-0000-0000307F0000}"/>
    <cellStyle name="Normal 7 8 3 3 3" xfId="4049" xr:uid="{00000000-0005-0000-0000-0000317F0000}"/>
    <cellStyle name="Normal 7 8 3 3 3 2" xfId="9474" xr:uid="{00000000-0005-0000-0000-0000327F0000}"/>
    <cellStyle name="Normal 7 8 3 3 3 2 2" xfId="20296" xr:uid="{00000000-0005-0000-0000-0000337F0000}"/>
    <cellStyle name="Normal 7 8 3 3 3 2 2 2" xfId="41941" xr:uid="{00000000-0005-0000-0000-0000347F0000}"/>
    <cellStyle name="Normal 7 8 3 3 3 2 3" xfId="31119" xr:uid="{00000000-0005-0000-0000-0000357F0000}"/>
    <cellStyle name="Normal 7 8 3 3 3 3" xfId="14885" xr:uid="{00000000-0005-0000-0000-0000367F0000}"/>
    <cellStyle name="Normal 7 8 3 3 3 3 2" xfId="36530" xr:uid="{00000000-0005-0000-0000-0000377F0000}"/>
    <cellStyle name="Normal 7 8 3 3 3 4" xfId="25708" xr:uid="{00000000-0005-0000-0000-0000387F0000}"/>
    <cellStyle name="Normal 7 8 3 3 4" xfId="6778" xr:uid="{00000000-0005-0000-0000-0000397F0000}"/>
    <cellStyle name="Normal 7 8 3 3 4 2" xfId="17600" xr:uid="{00000000-0005-0000-0000-00003A7F0000}"/>
    <cellStyle name="Normal 7 8 3 3 4 2 2" xfId="39245" xr:uid="{00000000-0005-0000-0000-00003B7F0000}"/>
    <cellStyle name="Normal 7 8 3 3 4 3" xfId="28423" xr:uid="{00000000-0005-0000-0000-00003C7F0000}"/>
    <cellStyle name="Normal 7 8 3 3 5" xfId="12189" xr:uid="{00000000-0005-0000-0000-00003D7F0000}"/>
    <cellStyle name="Normal 7 8 3 3 5 2" xfId="33834" xr:uid="{00000000-0005-0000-0000-00003E7F0000}"/>
    <cellStyle name="Normal 7 8 3 3 6" xfId="23012" xr:uid="{00000000-0005-0000-0000-00003F7F0000}"/>
    <cellStyle name="Normal 7 8 3 4" xfId="1800" xr:uid="{00000000-0005-0000-0000-0000407F0000}"/>
    <cellStyle name="Normal 7 8 3 4 2" xfId="4498" xr:uid="{00000000-0005-0000-0000-0000417F0000}"/>
    <cellStyle name="Normal 7 8 3 4 2 2" xfId="9923" xr:uid="{00000000-0005-0000-0000-0000427F0000}"/>
    <cellStyle name="Normal 7 8 3 4 2 2 2" xfId="20745" xr:uid="{00000000-0005-0000-0000-0000437F0000}"/>
    <cellStyle name="Normal 7 8 3 4 2 2 2 2" xfId="42390" xr:uid="{00000000-0005-0000-0000-0000447F0000}"/>
    <cellStyle name="Normal 7 8 3 4 2 2 3" xfId="31568" xr:uid="{00000000-0005-0000-0000-0000457F0000}"/>
    <cellStyle name="Normal 7 8 3 4 2 3" xfId="15334" xr:uid="{00000000-0005-0000-0000-0000467F0000}"/>
    <cellStyle name="Normal 7 8 3 4 2 3 2" xfId="36979" xr:uid="{00000000-0005-0000-0000-0000477F0000}"/>
    <cellStyle name="Normal 7 8 3 4 2 4" xfId="26157" xr:uid="{00000000-0005-0000-0000-0000487F0000}"/>
    <cellStyle name="Normal 7 8 3 4 3" xfId="7227" xr:uid="{00000000-0005-0000-0000-0000497F0000}"/>
    <cellStyle name="Normal 7 8 3 4 3 2" xfId="18049" xr:uid="{00000000-0005-0000-0000-00004A7F0000}"/>
    <cellStyle name="Normal 7 8 3 4 3 2 2" xfId="39694" xr:uid="{00000000-0005-0000-0000-00004B7F0000}"/>
    <cellStyle name="Normal 7 8 3 4 3 3" xfId="28872" xr:uid="{00000000-0005-0000-0000-00004C7F0000}"/>
    <cellStyle name="Normal 7 8 3 4 4" xfId="12638" xr:uid="{00000000-0005-0000-0000-00004D7F0000}"/>
    <cellStyle name="Normal 7 8 3 4 4 2" xfId="34283" xr:uid="{00000000-0005-0000-0000-00004E7F0000}"/>
    <cellStyle name="Normal 7 8 3 4 5" xfId="23461" xr:uid="{00000000-0005-0000-0000-00004F7F0000}"/>
    <cellStyle name="Normal 7 8 3 5" xfId="3151" xr:uid="{00000000-0005-0000-0000-0000507F0000}"/>
    <cellStyle name="Normal 7 8 3 5 2" xfId="8576" xr:uid="{00000000-0005-0000-0000-0000517F0000}"/>
    <cellStyle name="Normal 7 8 3 5 2 2" xfId="19398" xr:uid="{00000000-0005-0000-0000-0000527F0000}"/>
    <cellStyle name="Normal 7 8 3 5 2 2 2" xfId="41043" xr:uid="{00000000-0005-0000-0000-0000537F0000}"/>
    <cellStyle name="Normal 7 8 3 5 2 3" xfId="30221" xr:uid="{00000000-0005-0000-0000-0000547F0000}"/>
    <cellStyle name="Normal 7 8 3 5 3" xfId="13987" xr:uid="{00000000-0005-0000-0000-0000557F0000}"/>
    <cellStyle name="Normal 7 8 3 5 3 2" xfId="35632" xr:uid="{00000000-0005-0000-0000-0000567F0000}"/>
    <cellStyle name="Normal 7 8 3 5 4" xfId="24810" xr:uid="{00000000-0005-0000-0000-0000577F0000}"/>
    <cellStyle name="Normal 7 8 3 6" xfId="5880" xr:uid="{00000000-0005-0000-0000-0000587F0000}"/>
    <cellStyle name="Normal 7 8 3 6 2" xfId="16702" xr:uid="{00000000-0005-0000-0000-0000597F0000}"/>
    <cellStyle name="Normal 7 8 3 6 2 2" xfId="38347" xr:uid="{00000000-0005-0000-0000-00005A7F0000}"/>
    <cellStyle name="Normal 7 8 3 6 3" xfId="27525" xr:uid="{00000000-0005-0000-0000-00005B7F0000}"/>
    <cellStyle name="Normal 7 8 3 7" xfId="11291" xr:uid="{00000000-0005-0000-0000-00005C7F0000}"/>
    <cellStyle name="Normal 7 8 3 7 2" xfId="32936" xr:uid="{00000000-0005-0000-0000-00005D7F0000}"/>
    <cellStyle name="Normal 7 8 3 8" xfId="22114" xr:uid="{00000000-0005-0000-0000-00005E7F0000}"/>
    <cellStyle name="Normal 7 8 4" xfId="601" xr:uid="{00000000-0005-0000-0000-00005F7F0000}"/>
    <cellStyle name="Normal 7 8 4 2" xfId="1050" xr:uid="{00000000-0005-0000-0000-0000607F0000}"/>
    <cellStyle name="Normal 7 8 4 2 2" xfId="2399" xr:uid="{00000000-0005-0000-0000-0000617F0000}"/>
    <cellStyle name="Normal 7 8 4 2 2 2" xfId="5097" xr:uid="{00000000-0005-0000-0000-0000627F0000}"/>
    <cellStyle name="Normal 7 8 4 2 2 2 2" xfId="10522" xr:uid="{00000000-0005-0000-0000-0000637F0000}"/>
    <cellStyle name="Normal 7 8 4 2 2 2 2 2" xfId="21344" xr:uid="{00000000-0005-0000-0000-0000647F0000}"/>
    <cellStyle name="Normal 7 8 4 2 2 2 2 2 2" xfId="42989" xr:uid="{00000000-0005-0000-0000-0000657F0000}"/>
    <cellStyle name="Normal 7 8 4 2 2 2 2 3" xfId="32167" xr:uid="{00000000-0005-0000-0000-0000667F0000}"/>
    <cellStyle name="Normal 7 8 4 2 2 2 3" xfId="15933" xr:uid="{00000000-0005-0000-0000-0000677F0000}"/>
    <cellStyle name="Normal 7 8 4 2 2 2 3 2" xfId="37578" xr:uid="{00000000-0005-0000-0000-0000687F0000}"/>
    <cellStyle name="Normal 7 8 4 2 2 2 4" xfId="26756" xr:uid="{00000000-0005-0000-0000-0000697F0000}"/>
    <cellStyle name="Normal 7 8 4 2 2 3" xfId="7826" xr:uid="{00000000-0005-0000-0000-00006A7F0000}"/>
    <cellStyle name="Normal 7 8 4 2 2 3 2" xfId="18648" xr:uid="{00000000-0005-0000-0000-00006B7F0000}"/>
    <cellStyle name="Normal 7 8 4 2 2 3 2 2" xfId="40293" xr:uid="{00000000-0005-0000-0000-00006C7F0000}"/>
    <cellStyle name="Normal 7 8 4 2 2 3 3" xfId="29471" xr:uid="{00000000-0005-0000-0000-00006D7F0000}"/>
    <cellStyle name="Normal 7 8 4 2 2 4" xfId="13237" xr:uid="{00000000-0005-0000-0000-00006E7F0000}"/>
    <cellStyle name="Normal 7 8 4 2 2 4 2" xfId="34882" xr:uid="{00000000-0005-0000-0000-00006F7F0000}"/>
    <cellStyle name="Normal 7 8 4 2 2 5" xfId="24060" xr:uid="{00000000-0005-0000-0000-0000707F0000}"/>
    <cellStyle name="Normal 7 8 4 2 3" xfId="3750" xr:uid="{00000000-0005-0000-0000-0000717F0000}"/>
    <cellStyle name="Normal 7 8 4 2 3 2" xfId="9175" xr:uid="{00000000-0005-0000-0000-0000727F0000}"/>
    <cellStyle name="Normal 7 8 4 2 3 2 2" xfId="19997" xr:uid="{00000000-0005-0000-0000-0000737F0000}"/>
    <cellStyle name="Normal 7 8 4 2 3 2 2 2" xfId="41642" xr:uid="{00000000-0005-0000-0000-0000747F0000}"/>
    <cellStyle name="Normal 7 8 4 2 3 2 3" xfId="30820" xr:uid="{00000000-0005-0000-0000-0000757F0000}"/>
    <cellStyle name="Normal 7 8 4 2 3 3" xfId="14586" xr:uid="{00000000-0005-0000-0000-0000767F0000}"/>
    <cellStyle name="Normal 7 8 4 2 3 3 2" xfId="36231" xr:uid="{00000000-0005-0000-0000-0000777F0000}"/>
    <cellStyle name="Normal 7 8 4 2 3 4" xfId="25409" xr:uid="{00000000-0005-0000-0000-0000787F0000}"/>
    <cellStyle name="Normal 7 8 4 2 4" xfId="6479" xr:uid="{00000000-0005-0000-0000-0000797F0000}"/>
    <cellStyle name="Normal 7 8 4 2 4 2" xfId="17301" xr:uid="{00000000-0005-0000-0000-00007A7F0000}"/>
    <cellStyle name="Normal 7 8 4 2 4 2 2" xfId="38946" xr:uid="{00000000-0005-0000-0000-00007B7F0000}"/>
    <cellStyle name="Normal 7 8 4 2 4 3" xfId="28124" xr:uid="{00000000-0005-0000-0000-00007C7F0000}"/>
    <cellStyle name="Normal 7 8 4 2 5" xfId="11890" xr:uid="{00000000-0005-0000-0000-00007D7F0000}"/>
    <cellStyle name="Normal 7 8 4 2 5 2" xfId="33535" xr:uid="{00000000-0005-0000-0000-00007E7F0000}"/>
    <cellStyle name="Normal 7 8 4 2 6" xfId="22713" xr:uid="{00000000-0005-0000-0000-00007F7F0000}"/>
    <cellStyle name="Normal 7 8 4 3" xfId="1499" xr:uid="{00000000-0005-0000-0000-0000807F0000}"/>
    <cellStyle name="Normal 7 8 4 3 2" xfId="2848" xr:uid="{00000000-0005-0000-0000-0000817F0000}"/>
    <cellStyle name="Normal 7 8 4 3 2 2" xfId="5546" xr:uid="{00000000-0005-0000-0000-0000827F0000}"/>
    <cellStyle name="Normal 7 8 4 3 2 2 2" xfId="10971" xr:uid="{00000000-0005-0000-0000-0000837F0000}"/>
    <cellStyle name="Normal 7 8 4 3 2 2 2 2" xfId="21793" xr:uid="{00000000-0005-0000-0000-0000847F0000}"/>
    <cellStyle name="Normal 7 8 4 3 2 2 2 2 2" xfId="43438" xr:uid="{00000000-0005-0000-0000-0000857F0000}"/>
    <cellStyle name="Normal 7 8 4 3 2 2 2 3" xfId="32616" xr:uid="{00000000-0005-0000-0000-0000867F0000}"/>
    <cellStyle name="Normal 7 8 4 3 2 2 3" xfId="16382" xr:uid="{00000000-0005-0000-0000-0000877F0000}"/>
    <cellStyle name="Normal 7 8 4 3 2 2 3 2" xfId="38027" xr:uid="{00000000-0005-0000-0000-0000887F0000}"/>
    <cellStyle name="Normal 7 8 4 3 2 2 4" xfId="27205" xr:uid="{00000000-0005-0000-0000-0000897F0000}"/>
    <cellStyle name="Normal 7 8 4 3 2 3" xfId="8275" xr:uid="{00000000-0005-0000-0000-00008A7F0000}"/>
    <cellStyle name="Normal 7 8 4 3 2 3 2" xfId="19097" xr:uid="{00000000-0005-0000-0000-00008B7F0000}"/>
    <cellStyle name="Normal 7 8 4 3 2 3 2 2" xfId="40742" xr:uid="{00000000-0005-0000-0000-00008C7F0000}"/>
    <cellStyle name="Normal 7 8 4 3 2 3 3" xfId="29920" xr:uid="{00000000-0005-0000-0000-00008D7F0000}"/>
    <cellStyle name="Normal 7 8 4 3 2 4" xfId="13686" xr:uid="{00000000-0005-0000-0000-00008E7F0000}"/>
    <cellStyle name="Normal 7 8 4 3 2 4 2" xfId="35331" xr:uid="{00000000-0005-0000-0000-00008F7F0000}"/>
    <cellStyle name="Normal 7 8 4 3 2 5" xfId="24509" xr:uid="{00000000-0005-0000-0000-0000907F0000}"/>
    <cellStyle name="Normal 7 8 4 3 3" xfId="4199" xr:uid="{00000000-0005-0000-0000-0000917F0000}"/>
    <cellStyle name="Normal 7 8 4 3 3 2" xfId="9624" xr:uid="{00000000-0005-0000-0000-0000927F0000}"/>
    <cellStyle name="Normal 7 8 4 3 3 2 2" xfId="20446" xr:uid="{00000000-0005-0000-0000-0000937F0000}"/>
    <cellStyle name="Normal 7 8 4 3 3 2 2 2" xfId="42091" xr:uid="{00000000-0005-0000-0000-0000947F0000}"/>
    <cellStyle name="Normal 7 8 4 3 3 2 3" xfId="31269" xr:uid="{00000000-0005-0000-0000-0000957F0000}"/>
    <cellStyle name="Normal 7 8 4 3 3 3" xfId="15035" xr:uid="{00000000-0005-0000-0000-0000967F0000}"/>
    <cellStyle name="Normal 7 8 4 3 3 3 2" xfId="36680" xr:uid="{00000000-0005-0000-0000-0000977F0000}"/>
    <cellStyle name="Normal 7 8 4 3 3 4" xfId="25858" xr:uid="{00000000-0005-0000-0000-0000987F0000}"/>
    <cellStyle name="Normal 7 8 4 3 4" xfId="6928" xr:uid="{00000000-0005-0000-0000-0000997F0000}"/>
    <cellStyle name="Normal 7 8 4 3 4 2" xfId="17750" xr:uid="{00000000-0005-0000-0000-00009A7F0000}"/>
    <cellStyle name="Normal 7 8 4 3 4 2 2" xfId="39395" xr:uid="{00000000-0005-0000-0000-00009B7F0000}"/>
    <cellStyle name="Normal 7 8 4 3 4 3" xfId="28573" xr:uid="{00000000-0005-0000-0000-00009C7F0000}"/>
    <cellStyle name="Normal 7 8 4 3 5" xfId="12339" xr:uid="{00000000-0005-0000-0000-00009D7F0000}"/>
    <cellStyle name="Normal 7 8 4 3 5 2" xfId="33984" xr:uid="{00000000-0005-0000-0000-00009E7F0000}"/>
    <cellStyle name="Normal 7 8 4 3 6" xfId="23162" xr:uid="{00000000-0005-0000-0000-00009F7F0000}"/>
    <cellStyle name="Normal 7 8 4 4" xfId="1950" xr:uid="{00000000-0005-0000-0000-0000A07F0000}"/>
    <cellStyle name="Normal 7 8 4 4 2" xfId="4648" xr:uid="{00000000-0005-0000-0000-0000A17F0000}"/>
    <cellStyle name="Normal 7 8 4 4 2 2" xfId="10073" xr:uid="{00000000-0005-0000-0000-0000A27F0000}"/>
    <cellStyle name="Normal 7 8 4 4 2 2 2" xfId="20895" xr:uid="{00000000-0005-0000-0000-0000A37F0000}"/>
    <cellStyle name="Normal 7 8 4 4 2 2 2 2" xfId="42540" xr:uid="{00000000-0005-0000-0000-0000A47F0000}"/>
    <cellStyle name="Normal 7 8 4 4 2 2 3" xfId="31718" xr:uid="{00000000-0005-0000-0000-0000A57F0000}"/>
    <cellStyle name="Normal 7 8 4 4 2 3" xfId="15484" xr:uid="{00000000-0005-0000-0000-0000A67F0000}"/>
    <cellStyle name="Normal 7 8 4 4 2 3 2" xfId="37129" xr:uid="{00000000-0005-0000-0000-0000A77F0000}"/>
    <cellStyle name="Normal 7 8 4 4 2 4" xfId="26307" xr:uid="{00000000-0005-0000-0000-0000A87F0000}"/>
    <cellStyle name="Normal 7 8 4 4 3" xfId="7377" xr:uid="{00000000-0005-0000-0000-0000A97F0000}"/>
    <cellStyle name="Normal 7 8 4 4 3 2" xfId="18199" xr:uid="{00000000-0005-0000-0000-0000AA7F0000}"/>
    <cellStyle name="Normal 7 8 4 4 3 2 2" xfId="39844" xr:uid="{00000000-0005-0000-0000-0000AB7F0000}"/>
    <cellStyle name="Normal 7 8 4 4 3 3" xfId="29022" xr:uid="{00000000-0005-0000-0000-0000AC7F0000}"/>
    <cellStyle name="Normal 7 8 4 4 4" xfId="12788" xr:uid="{00000000-0005-0000-0000-0000AD7F0000}"/>
    <cellStyle name="Normal 7 8 4 4 4 2" xfId="34433" xr:uid="{00000000-0005-0000-0000-0000AE7F0000}"/>
    <cellStyle name="Normal 7 8 4 4 5" xfId="23611" xr:uid="{00000000-0005-0000-0000-0000AF7F0000}"/>
    <cellStyle name="Normal 7 8 4 5" xfId="3301" xr:uid="{00000000-0005-0000-0000-0000B07F0000}"/>
    <cellStyle name="Normal 7 8 4 5 2" xfId="8726" xr:uid="{00000000-0005-0000-0000-0000B17F0000}"/>
    <cellStyle name="Normal 7 8 4 5 2 2" xfId="19548" xr:uid="{00000000-0005-0000-0000-0000B27F0000}"/>
    <cellStyle name="Normal 7 8 4 5 2 2 2" xfId="41193" xr:uid="{00000000-0005-0000-0000-0000B37F0000}"/>
    <cellStyle name="Normal 7 8 4 5 2 3" xfId="30371" xr:uid="{00000000-0005-0000-0000-0000B47F0000}"/>
    <cellStyle name="Normal 7 8 4 5 3" xfId="14137" xr:uid="{00000000-0005-0000-0000-0000B57F0000}"/>
    <cellStyle name="Normal 7 8 4 5 3 2" xfId="35782" xr:uid="{00000000-0005-0000-0000-0000B67F0000}"/>
    <cellStyle name="Normal 7 8 4 5 4" xfId="24960" xr:uid="{00000000-0005-0000-0000-0000B77F0000}"/>
    <cellStyle name="Normal 7 8 4 6" xfId="6030" xr:uid="{00000000-0005-0000-0000-0000B87F0000}"/>
    <cellStyle name="Normal 7 8 4 6 2" xfId="16852" xr:uid="{00000000-0005-0000-0000-0000B97F0000}"/>
    <cellStyle name="Normal 7 8 4 6 2 2" xfId="38497" xr:uid="{00000000-0005-0000-0000-0000BA7F0000}"/>
    <cellStyle name="Normal 7 8 4 6 3" xfId="27675" xr:uid="{00000000-0005-0000-0000-0000BB7F0000}"/>
    <cellStyle name="Normal 7 8 4 7" xfId="11441" xr:uid="{00000000-0005-0000-0000-0000BC7F0000}"/>
    <cellStyle name="Normal 7 8 4 7 2" xfId="33086" xr:uid="{00000000-0005-0000-0000-0000BD7F0000}"/>
    <cellStyle name="Normal 7 8 4 8" xfId="22264" xr:uid="{00000000-0005-0000-0000-0000BE7F0000}"/>
    <cellStyle name="Normal 7 8 5" xfId="751" xr:uid="{00000000-0005-0000-0000-0000BF7F0000}"/>
    <cellStyle name="Normal 7 8 5 2" xfId="2100" xr:uid="{00000000-0005-0000-0000-0000C07F0000}"/>
    <cellStyle name="Normal 7 8 5 2 2" xfId="4798" xr:uid="{00000000-0005-0000-0000-0000C17F0000}"/>
    <cellStyle name="Normal 7 8 5 2 2 2" xfId="10223" xr:uid="{00000000-0005-0000-0000-0000C27F0000}"/>
    <cellStyle name="Normal 7 8 5 2 2 2 2" xfId="21045" xr:uid="{00000000-0005-0000-0000-0000C37F0000}"/>
    <cellStyle name="Normal 7 8 5 2 2 2 2 2" xfId="42690" xr:uid="{00000000-0005-0000-0000-0000C47F0000}"/>
    <cellStyle name="Normal 7 8 5 2 2 2 3" xfId="31868" xr:uid="{00000000-0005-0000-0000-0000C57F0000}"/>
    <cellStyle name="Normal 7 8 5 2 2 3" xfId="15634" xr:uid="{00000000-0005-0000-0000-0000C67F0000}"/>
    <cellStyle name="Normal 7 8 5 2 2 3 2" xfId="37279" xr:uid="{00000000-0005-0000-0000-0000C77F0000}"/>
    <cellStyle name="Normal 7 8 5 2 2 4" xfId="26457" xr:uid="{00000000-0005-0000-0000-0000C87F0000}"/>
    <cellStyle name="Normal 7 8 5 2 3" xfId="7527" xr:uid="{00000000-0005-0000-0000-0000C97F0000}"/>
    <cellStyle name="Normal 7 8 5 2 3 2" xfId="18349" xr:uid="{00000000-0005-0000-0000-0000CA7F0000}"/>
    <cellStyle name="Normal 7 8 5 2 3 2 2" xfId="39994" xr:uid="{00000000-0005-0000-0000-0000CB7F0000}"/>
    <cellStyle name="Normal 7 8 5 2 3 3" xfId="29172" xr:uid="{00000000-0005-0000-0000-0000CC7F0000}"/>
    <cellStyle name="Normal 7 8 5 2 4" xfId="12938" xr:uid="{00000000-0005-0000-0000-0000CD7F0000}"/>
    <cellStyle name="Normal 7 8 5 2 4 2" xfId="34583" xr:uid="{00000000-0005-0000-0000-0000CE7F0000}"/>
    <cellStyle name="Normal 7 8 5 2 5" xfId="23761" xr:uid="{00000000-0005-0000-0000-0000CF7F0000}"/>
    <cellStyle name="Normal 7 8 5 3" xfId="3451" xr:uid="{00000000-0005-0000-0000-0000D07F0000}"/>
    <cellStyle name="Normal 7 8 5 3 2" xfId="8876" xr:uid="{00000000-0005-0000-0000-0000D17F0000}"/>
    <cellStyle name="Normal 7 8 5 3 2 2" xfId="19698" xr:uid="{00000000-0005-0000-0000-0000D27F0000}"/>
    <cellStyle name="Normal 7 8 5 3 2 2 2" xfId="41343" xr:uid="{00000000-0005-0000-0000-0000D37F0000}"/>
    <cellStyle name="Normal 7 8 5 3 2 3" xfId="30521" xr:uid="{00000000-0005-0000-0000-0000D47F0000}"/>
    <cellStyle name="Normal 7 8 5 3 3" xfId="14287" xr:uid="{00000000-0005-0000-0000-0000D57F0000}"/>
    <cellStyle name="Normal 7 8 5 3 3 2" xfId="35932" xr:uid="{00000000-0005-0000-0000-0000D67F0000}"/>
    <cellStyle name="Normal 7 8 5 3 4" xfId="25110" xr:uid="{00000000-0005-0000-0000-0000D77F0000}"/>
    <cellStyle name="Normal 7 8 5 4" xfId="6180" xr:uid="{00000000-0005-0000-0000-0000D87F0000}"/>
    <cellStyle name="Normal 7 8 5 4 2" xfId="17002" xr:uid="{00000000-0005-0000-0000-0000D97F0000}"/>
    <cellStyle name="Normal 7 8 5 4 2 2" xfId="38647" xr:uid="{00000000-0005-0000-0000-0000DA7F0000}"/>
    <cellStyle name="Normal 7 8 5 4 3" xfId="27825" xr:uid="{00000000-0005-0000-0000-0000DB7F0000}"/>
    <cellStyle name="Normal 7 8 5 5" xfId="11591" xr:uid="{00000000-0005-0000-0000-0000DC7F0000}"/>
    <cellStyle name="Normal 7 8 5 5 2" xfId="33236" xr:uid="{00000000-0005-0000-0000-0000DD7F0000}"/>
    <cellStyle name="Normal 7 8 5 6" xfId="22414" xr:uid="{00000000-0005-0000-0000-0000DE7F0000}"/>
    <cellStyle name="Normal 7 8 6" xfId="1200" xr:uid="{00000000-0005-0000-0000-0000DF7F0000}"/>
    <cellStyle name="Normal 7 8 6 2" xfId="2549" xr:uid="{00000000-0005-0000-0000-0000E07F0000}"/>
    <cellStyle name="Normal 7 8 6 2 2" xfId="5247" xr:uid="{00000000-0005-0000-0000-0000E17F0000}"/>
    <cellStyle name="Normal 7 8 6 2 2 2" xfId="10672" xr:uid="{00000000-0005-0000-0000-0000E27F0000}"/>
    <cellStyle name="Normal 7 8 6 2 2 2 2" xfId="21494" xr:uid="{00000000-0005-0000-0000-0000E37F0000}"/>
    <cellStyle name="Normal 7 8 6 2 2 2 2 2" xfId="43139" xr:uid="{00000000-0005-0000-0000-0000E47F0000}"/>
    <cellStyle name="Normal 7 8 6 2 2 2 3" xfId="32317" xr:uid="{00000000-0005-0000-0000-0000E57F0000}"/>
    <cellStyle name="Normal 7 8 6 2 2 3" xfId="16083" xr:uid="{00000000-0005-0000-0000-0000E67F0000}"/>
    <cellStyle name="Normal 7 8 6 2 2 3 2" xfId="37728" xr:uid="{00000000-0005-0000-0000-0000E77F0000}"/>
    <cellStyle name="Normal 7 8 6 2 2 4" xfId="26906" xr:uid="{00000000-0005-0000-0000-0000E87F0000}"/>
    <cellStyle name="Normal 7 8 6 2 3" xfId="7976" xr:uid="{00000000-0005-0000-0000-0000E97F0000}"/>
    <cellStyle name="Normal 7 8 6 2 3 2" xfId="18798" xr:uid="{00000000-0005-0000-0000-0000EA7F0000}"/>
    <cellStyle name="Normal 7 8 6 2 3 2 2" xfId="40443" xr:uid="{00000000-0005-0000-0000-0000EB7F0000}"/>
    <cellStyle name="Normal 7 8 6 2 3 3" xfId="29621" xr:uid="{00000000-0005-0000-0000-0000EC7F0000}"/>
    <cellStyle name="Normal 7 8 6 2 4" xfId="13387" xr:uid="{00000000-0005-0000-0000-0000ED7F0000}"/>
    <cellStyle name="Normal 7 8 6 2 4 2" xfId="35032" xr:uid="{00000000-0005-0000-0000-0000EE7F0000}"/>
    <cellStyle name="Normal 7 8 6 2 5" xfId="24210" xr:uid="{00000000-0005-0000-0000-0000EF7F0000}"/>
    <cellStyle name="Normal 7 8 6 3" xfId="3900" xr:uid="{00000000-0005-0000-0000-0000F07F0000}"/>
    <cellStyle name="Normal 7 8 6 3 2" xfId="9325" xr:uid="{00000000-0005-0000-0000-0000F17F0000}"/>
    <cellStyle name="Normal 7 8 6 3 2 2" xfId="20147" xr:uid="{00000000-0005-0000-0000-0000F27F0000}"/>
    <cellStyle name="Normal 7 8 6 3 2 2 2" xfId="41792" xr:uid="{00000000-0005-0000-0000-0000F37F0000}"/>
    <cellStyle name="Normal 7 8 6 3 2 3" xfId="30970" xr:uid="{00000000-0005-0000-0000-0000F47F0000}"/>
    <cellStyle name="Normal 7 8 6 3 3" xfId="14736" xr:uid="{00000000-0005-0000-0000-0000F57F0000}"/>
    <cellStyle name="Normal 7 8 6 3 3 2" xfId="36381" xr:uid="{00000000-0005-0000-0000-0000F67F0000}"/>
    <cellStyle name="Normal 7 8 6 3 4" xfId="25559" xr:uid="{00000000-0005-0000-0000-0000F77F0000}"/>
    <cellStyle name="Normal 7 8 6 4" xfId="6629" xr:uid="{00000000-0005-0000-0000-0000F87F0000}"/>
    <cellStyle name="Normal 7 8 6 4 2" xfId="17451" xr:uid="{00000000-0005-0000-0000-0000F97F0000}"/>
    <cellStyle name="Normal 7 8 6 4 2 2" xfId="39096" xr:uid="{00000000-0005-0000-0000-0000FA7F0000}"/>
    <cellStyle name="Normal 7 8 6 4 3" xfId="28274" xr:uid="{00000000-0005-0000-0000-0000FB7F0000}"/>
    <cellStyle name="Normal 7 8 6 5" xfId="12040" xr:uid="{00000000-0005-0000-0000-0000FC7F0000}"/>
    <cellStyle name="Normal 7 8 6 5 2" xfId="33685" xr:uid="{00000000-0005-0000-0000-0000FD7F0000}"/>
    <cellStyle name="Normal 7 8 6 6" xfId="22863" xr:uid="{00000000-0005-0000-0000-0000FE7F0000}"/>
    <cellStyle name="Normal 7 8 7" xfId="1651" xr:uid="{00000000-0005-0000-0000-0000FF7F0000}"/>
    <cellStyle name="Normal 7 8 7 2" xfId="4349" xr:uid="{00000000-0005-0000-0000-000000800000}"/>
    <cellStyle name="Normal 7 8 7 2 2" xfId="9774" xr:uid="{00000000-0005-0000-0000-000001800000}"/>
    <cellStyle name="Normal 7 8 7 2 2 2" xfId="20596" xr:uid="{00000000-0005-0000-0000-000002800000}"/>
    <cellStyle name="Normal 7 8 7 2 2 2 2" xfId="42241" xr:uid="{00000000-0005-0000-0000-000003800000}"/>
    <cellStyle name="Normal 7 8 7 2 2 3" xfId="31419" xr:uid="{00000000-0005-0000-0000-000004800000}"/>
    <cellStyle name="Normal 7 8 7 2 3" xfId="15185" xr:uid="{00000000-0005-0000-0000-000005800000}"/>
    <cellStyle name="Normal 7 8 7 2 3 2" xfId="36830" xr:uid="{00000000-0005-0000-0000-000006800000}"/>
    <cellStyle name="Normal 7 8 7 2 4" xfId="26008" xr:uid="{00000000-0005-0000-0000-000007800000}"/>
    <cellStyle name="Normal 7 8 7 3" xfId="7078" xr:uid="{00000000-0005-0000-0000-000008800000}"/>
    <cellStyle name="Normal 7 8 7 3 2" xfId="17900" xr:uid="{00000000-0005-0000-0000-000009800000}"/>
    <cellStyle name="Normal 7 8 7 3 2 2" xfId="39545" xr:uid="{00000000-0005-0000-0000-00000A800000}"/>
    <cellStyle name="Normal 7 8 7 3 3" xfId="28723" xr:uid="{00000000-0005-0000-0000-00000B800000}"/>
    <cellStyle name="Normal 7 8 7 4" xfId="12489" xr:uid="{00000000-0005-0000-0000-00000C800000}"/>
    <cellStyle name="Normal 7 8 7 4 2" xfId="34134" xr:uid="{00000000-0005-0000-0000-00000D800000}"/>
    <cellStyle name="Normal 7 8 7 5" xfId="23312" xr:uid="{00000000-0005-0000-0000-00000E800000}"/>
    <cellStyle name="Normal 7 8 8" xfId="3002" xr:uid="{00000000-0005-0000-0000-00000F800000}"/>
    <cellStyle name="Normal 7 8 8 2" xfId="8427" xr:uid="{00000000-0005-0000-0000-000010800000}"/>
    <cellStyle name="Normal 7 8 8 2 2" xfId="19249" xr:uid="{00000000-0005-0000-0000-000011800000}"/>
    <cellStyle name="Normal 7 8 8 2 2 2" xfId="40894" xr:uid="{00000000-0005-0000-0000-000012800000}"/>
    <cellStyle name="Normal 7 8 8 2 3" xfId="30072" xr:uid="{00000000-0005-0000-0000-000013800000}"/>
    <cellStyle name="Normal 7 8 8 3" xfId="13838" xr:uid="{00000000-0005-0000-0000-000014800000}"/>
    <cellStyle name="Normal 7 8 8 3 2" xfId="35483" xr:uid="{00000000-0005-0000-0000-000015800000}"/>
    <cellStyle name="Normal 7 8 8 4" xfId="24661" xr:uid="{00000000-0005-0000-0000-000016800000}"/>
    <cellStyle name="Normal 7 8 9" xfId="5731" xr:uid="{00000000-0005-0000-0000-000017800000}"/>
    <cellStyle name="Normal 7 8 9 2" xfId="16553" xr:uid="{00000000-0005-0000-0000-000018800000}"/>
    <cellStyle name="Normal 7 8 9 2 2" xfId="38198" xr:uid="{00000000-0005-0000-0000-000019800000}"/>
    <cellStyle name="Normal 7 8 9 3" xfId="27376" xr:uid="{00000000-0005-0000-0000-00001A800000}"/>
    <cellStyle name="Normal 7 9" xfId="98" xr:uid="{00000000-0005-0000-0000-00001B800000}"/>
    <cellStyle name="Normal 8" xfId="101" xr:uid="{00000000-0005-0000-0000-00001C800000}"/>
    <cellStyle name="Normal 8 2" xfId="147" xr:uid="{00000000-0005-0000-0000-00001D800000}"/>
    <cellStyle name="Normal 8 2 2" xfId="291" xr:uid="{00000000-0005-0000-0000-00001E800000}"/>
    <cellStyle name="Normal 8 2 2 10" xfId="5734" xr:uid="{00000000-0005-0000-0000-00001F800000}"/>
    <cellStyle name="Normal 8 2 2 10 2" xfId="16556" xr:uid="{00000000-0005-0000-0000-000020800000}"/>
    <cellStyle name="Normal 8 2 2 10 2 2" xfId="38201" xr:uid="{00000000-0005-0000-0000-000021800000}"/>
    <cellStyle name="Normal 8 2 2 10 3" xfId="27379" xr:uid="{00000000-0005-0000-0000-000022800000}"/>
    <cellStyle name="Normal 8 2 2 11" xfId="11145" xr:uid="{00000000-0005-0000-0000-000023800000}"/>
    <cellStyle name="Normal 8 2 2 11 2" xfId="32790" xr:uid="{00000000-0005-0000-0000-000024800000}"/>
    <cellStyle name="Normal 8 2 2 12" xfId="21968" xr:uid="{00000000-0005-0000-0000-000025800000}"/>
    <cellStyle name="Normal 8 2 2 2" xfId="292" xr:uid="{00000000-0005-0000-0000-000026800000}"/>
    <cellStyle name="Normal 8 2 2 2 10" xfId="11146" xr:uid="{00000000-0005-0000-0000-000027800000}"/>
    <cellStyle name="Normal 8 2 2 2 10 2" xfId="32791" xr:uid="{00000000-0005-0000-0000-000028800000}"/>
    <cellStyle name="Normal 8 2 2 2 11" xfId="21969" xr:uid="{00000000-0005-0000-0000-000029800000}"/>
    <cellStyle name="Normal 8 2 2 2 2" xfId="293" xr:uid="{00000000-0005-0000-0000-00002A800000}"/>
    <cellStyle name="Normal 8 2 2 2 2 10" xfId="21970" xr:uid="{00000000-0005-0000-0000-00002B800000}"/>
    <cellStyle name="Normal 8 2 2 2 2 2" xfId="456" xr:uid="{00000000-0005-0000-0000-00002C800000}"/>
    <cellStyle name="Normal 8 2 2 2 2 2 2" xfId="905" xr:uid="{00000000-0005-0000-0000-00002D800000}"/>
    <cellStyle name="Normal 8 2 2 2 2 2 2 2" xfId="2254" xr:uid="{00000000-0005-0000-0000-00002E800000}"/>
    <cellStyle name="Normal 8 2 2 2 2 2 2 2 2" xfId="4952" xr:uid="{00000000-0005-0000-0000-00002F800000}"/>
    <cellStyle name="Normal 8 2 2 2 2 2 2 2 2 2" xfId="10377" xr:uid="{00000000-0005-0000-0000-000030800000}"/>
    <cellStyle name="Normal 8 2 2 2 2 2 2 2 2 2 2" xfId="21199" xr:uid="{00000000-0005-0000-0000-000031800000}"/>
    <cellStyle name="Normal 8 2 2 2 2 2 2 2 2 2 2 2" xfId="42844" xr:uid="{00000000-0005-0000-0000-000032800000}"/>
    <cellStyle name="Normal 8 2 2 2 2 2 2 2 2 2 3" xfId="32022" xr:uid="{00000000-0005-0000-0000-000033800000}"/>
    <cellStyle name="Normal 8 2 2 2 2 2 2 2 2 3" xfId="15788" xr:uid="{00000000-0005-0000-0000-000034800000}"/>
    <cellStyle name="Normal 8 2 2 2 2 2 2 2 2 3 2" xfId="37433" xr:uid="{00000000-0005-0000-0000-000035800000}"/>
    <cellStyle name="Normal 8 2 2 2 2 2 2 2 2 4" xfId="26611" xr:uid="{00000000-0005-0000-0000-000036800000}"/>
    <cellStyle name="Normal 8 2 2 2 2 2 2 2 3" xfId="7681" xr:uid="{00000000-0005-0000-0000-000037800000}"/>
    <cellStyle name="Normal 8 2 2 2 2 2 2 2 3 2" xfId="18503" xr:uid="{00000000-0005-0000-0000-000038800000}"/>
    <cellStyle name="Normal 8 2 2 2 2 2 2 2 3 2 2" xfId="40148" xr:uid="{00000000-0005-0000-0000-000039800000}"/>
    <cellStyle name="Normal 8 2 2 2 2 2 2 2 3 3" xfId="29326" xr:uid="{00000000-0005-0000-0000-00003A800000}"/>
    <cellStyle name="Normal 8 2 2 2 2 2 2 2 4" xfId="13092" xr:uid="{00000000-0005-0000-0000-00003B800000}"/>
    <cellStyle name="Normal 8 2 2 2 2 2 2 2 4 2" xfId="34737" xr:uid="{00000000-0005-0000-0000-00003C800000}"/>
    <cellStyle name="Normal 8 2 2 2 2 2 2 2 5" xfId="23915" xr:uid="{00000000-0005-0000-0000-00003D800000}"/>
    <cellStyle name="Normal 8 2 2 2 2 2 2 3" xfId="3605" xr:uid="{00000000-0005-0000-0000-00003E800000}"/>
    <cellStyle name="Normal 8 2 2 2 2 2 2 3 2" xfId="9030" xr:uid="{00000000-0005-0000-0000-00003F800000}"/>
    <cellStyle name="Normal 8 2 2 2 2 2 2 3 2 2" xfId="19852" xr:uid="{00000000-0005-0000-0000-000040800000}"/>
    <cellStyle name="Normal 8 2 2 2 2 2 2 3 2 2 2" xfId="41497" xr:uid="{00000000-0005-0000-0000-000041800000}"/>
    <cellStyle name="Normal 8 2 2 2 2 2 2 3 2 3" xfId="30675" xr:uid="{00000000-0005-0000-0000-000042800000}"/>
    <cellStyle name="Normal 8 2 2 2 2 2 2 3 3" xfId="14441" xr:uid="{00000000-0005-0000-0000-000043800000}"/>
    <cellStyle name="Normal 8 2 2 2 2 2 2 3 3 2" xfId="36086" xr:uid="{00000000-0005-0000-0000-000044800000}"/>
    <cellStyle name="Normal 8 2 2 2 2 2 2 3 4" xfId="25264" xr:uid="{00000000-0005-0000-0000-000045800000}"/>
    <cellStyle name="Normal 8 2 2 2 2 2 2 4" xfId="6334" xr:uid="{00000000-0005-0000-0000-000046800000}"/>
    <cellStyle name="Normal 8 2 2 2 2 2 2 4 2" xfId="17156" xr:uid="{00000000-0005-0000-0000-000047800000}"/>
    <cellStyle name="Normal 8 2 2 2 2 2 2 4 2 2" xfId="38801" xr:uid="{00000000-0005-0000-0000-000048800000}"/>
    <cellStyle name="Normal 8 2 2 2 2 2 2 4 3" xfId="27979" xr:uid="{00000000-0005-0000-0000-000049800000}"/>
    <cellStyle name="Normal 8 2 2 2 2 2 2 5" xfId="11745" xr:uid="{00000000-0005-0000-0000-00004A800000}"/>
    <cellStyle name="Normal 8 2 2 2 2 2 2 5 2" xfId="33390" xr:uid="{00000000-0005-0000-0000-00004B800000}"/>
    <cellStyle name="Normal 8 2 2 2 2 2 2 6" xfId="22568" xr:uid="{00000000-0005-0000-0000-00004C800000}"/>
    <cellStyle name="Normal 8 2 2 2 2 2 3" xfId="1354" xr:uid="{00000000-0005-0000-0000-00004D800000}"/>
    <cellStyle name="Normal 8 2 2 2 2 2 3 2" xfId="2703" xr:uid="{00000000-0005-0000-0000-00004E800000}"/>
    <cellStyle name="Normal 8 2 2 2 2 2 3 2 2" xfId="5401" xr:uid="{00000000-0005-0000-0000-00004F800000}"/>
    <cellStyle name="Normal 8 2 2 2 2 2 3 2 2 2" xfId="10826" xr:uid="{00000000-0005-0000-0000-000050800000}"/>
    <cellStyle name="Normal 8 2 2 2 2 2 3 2 2 2 2" xfId="21648" xr:uid="{00000000-0005-0000-0000-000051800000}"/>
    <cellStyle name="Normal 8 2 2 2 2 2 3 2 2 2 2 2" xfId="43293" xr:uid="{00000000-0005-0000-0000-000052800000}"/>
    <cellStyle name="Normal 8 2 2 2 2 2 3 2 2 2 3" xfId="32471" xr:uid="{00000000-0005-0000-0000-000053800000}"/>
    <cellStyle name="Normal 8 2 2 2 2 2 3 2 2 3" xfId="16237" xr:uid="{00000000-0005-0000-0000-000054800000}"/>
    <cellStyle name="Normal 8 2 2 2 2 2 3 2 2 3 2" xfId="37882" xr:uid="{00000000-0005-0000-0000-000055800000}"/>
    <cellStyle name="Normal 8 2 2 2 2 2 3 2 2 4" xfId="27060" xr:uid="{00000000-0005-0000-0000-000056800000}"/>
    <cellStyle name="Normal 8 2 2 2 2 2 3 2 3" xfId="8130" xr:uid="{00000000-0005-0000-0000-000057800000}"/>
    <cellStyle name="Normal 8 2 2 2 2 2 3 2 3 2" xfId="18952" xr:uid="{00000000-0005-0000-0000-000058800000}"/>
    <cellStyle name="Normal 8 2 2 2 2 2 3 2 3 2 2" xfId="40597" xr:uid="{00000000-0005-0000-0000-000059800000}"/>
    <cellStyle name="Normal 8 2 2 2 2 2 3 2 3 3" xfId="29775" xr:uid="{00000000-0005-0000-0000-00005A800000}"/>
    <cellStyle name="Normal 8 2 2 2 2 2 3 2 4" xfId="13541" xr:uid="{00000000-0005-0000-0000-00005B800000}"/>
    <cellStyle name="Normal 8 2 2 2 2 2 3 2 4 2" xfId="35186" xr:uid="{00000000-0005-0000-0000-00005C800000}"/>
    <cellStyle name="Normal 8 2 2 2 2 2 3 2 5" xfId="24364" xr:uid="{00000000-0005-0000-0000-00005D800000}"/>
    <cellStyle name="Normal 8 2 2 2 2 2 3 3" xfId="4054" xr:uid="{00000000-0005-0000-0000-00005E800000}"/>
    <cellStyle name="Normal 8 2 2 2 2 2 3 3 2" xfId="9479" xr:uid="{00000000-0005-0000-0000-00005F800000}"/>
    <cellStyle name="Normal 8 2 2 2 2 2 3 3 2 2" xfId="20301" xr:uid="{00000000-0005-0000-0000-000060800000}"/>
    <cellStyle name="Normal 8 2 2 2 2 2 3 3 2 2 2" xfId="41946" xr:uid="{00000000-0005-0000-0000-000061800000}"/>
    <cellStyle name="Normal 8 2 2 2 2 2 3 3 2 3" xfId="31124" xr:uid="{00000000-0005-0000-0000-000062800000}"/>
    <cellStyle name="Normal 8 2 2 2 2 2 3 3 3" xfId="14890" xr:uid="{00000000-0005-0000-0000-000063800000}"/>
    <cellStyle name="Normal 8 2 2 2 2 2 3 3 3 2" xfId="36535" xr:uid="{00000000-0005-0000-0000-000064800000}"/>
    <cellStyle name="Normal 8 2 2 2 2 2 3 3 4" xfId="25713" xr:uid="{00000000-0005-0000-0000-000065800000}"/>
    <cellStyle name="Normal 8 2 2 2 2 2 3 4" xfId="6783" xr:uid="{00000000-0005-0000-0000-000066800000}"/>
    <cellStyle name="Normal 8 2 2 2 2 2 3 4 2" xfId="17605" xr:uid="{00000000-0005-0000-0000-000067800000}"/>
    <cellStyle name="Normal 8 2 2 2 2 2 3 4 2 2" xfId="39250" xr:uid="{00000000-0005-0000-0000-000068800000}"/>
    <cellStyle name="Normal 8 2 2 2 2 2 3 4 3" xfId="28428" xr:uid="{00000000-0005-0000-0000-000069800000}"/>
    <cellStyle name="Normal 8 2 2 2 2 2 3 5" xfId="12194" xr:uid="{00000000-0005-0000-0000-00006A800000}"/>
    <cellStyle name="Normal 8 2 2 2 2 2 3 5 2" xfId="33839" xr:uid="{00000000-0005-0000-0000-00006B800000}"/>
    <cellStyle name="Normal 8 2 2 2 2 2 3 6" xfId="23017" xr:uid="{00000000-0005-0000-0000-00006C800000}"/>
    <cellStyle name="Normal 8 2 2 2 2 2 4" xfId="1805" xr:uid="{00000000-0005-0000-0000-00006D800000}"/>
    <cellStyle name="Normal 8 2 2 2 2 2 4 2" xfId="4503" xr:uid="{00000000-0005-0000-0000-00006E800000}"/>
    <cellStyle name="Normal 8 2 2 2 2 2 4 2 2" xfId="9928" xr:uid="{00000000-0005-0000-0000-00006F800000}"/>
    <cellStyle name="Normal 8 2 2 2 2 2 4 2 2 2" xfId="20750" xr:uid="{00000000-0005-0000-0000-000070800000}"/>
    <cellStyle name="Normal 8 2 2 2 2 2 4 2 2 2 2" xfId="42395" xr:uid="{00000000-0005-0000-0000-000071800000}"/>
    <cellStyle name="Normal 8 2 2 2 2 2 4 2 2 3" xfId="31573" xr:uid="{00000000-0005-0000-0000-000072800000}"/>
    <cellStyle name="Normal 8 2 2 2 2 2 4 2 3" xfId="15339" xr:uid="{00000000-0005-0000-0000-000073800000}"/>
    <cellStyle name="Normal 8 2 2 2 2 2 4 2 3 2" xfId="36984" xr:uid="{00000000-0005-0000-0000-000074800000}"/>
    <cellStyle name="Normal 8 2 2 2 2 2 4 2 4" xfId="26162" xr:uid="{00000000-0005-0000-0000-000075800000}"/>
    <cellStyle name="Normal 8 2 2 2 2 2 4 3" xfId="7232" xr:uid="{00000000-0005-0000-0000-000076800000}"/>
    <cellStyle name="Normal 8 2 2 2 2 2 4 3 2" xfId="18054" xr:uid="{00000000-0005-0000-0000-000077800000}"/>
    <cellStyle name="Normal 8 2 2 2 2 2 4 3 2 2" xfId="39699" xr:uid="{00000000-0005-0000-0000-000078800000}"/>
    <cellStyle name="Normal 8 2 2 2 2 2 4 3 3" xfId="28877" xr:uid="{00000000-0005-0000-0000-000079800000}"/>
    <cellStyle name="Normal 8 2 2 2 2 2 4 4" xfId="12643" xr:uid="{00000000-0005-0000-0000-00007A800000}"/>
    <cellStyle name="Normal 8 2 2 2 2 2 4 4 2" xfId="34288" xr:uid="{00000000-0005-0000-0000-00007B800000}"/>
    <cellStyle name="Normal 8 2 2 2 2 2 4 5" xfId="23466" xr:uid="{00000000-0005-0000-0000-00007C800000}"/>
    <cellStyle name="Normal 8 2 2 2 2 2 5" xfId="3156" xr:uid="{00000000-0005-0000-0000-00007D800000}"/>
    <cellStyle name="Normal 8 2 2 2 2 2 5 2" xfId="8581" xr:uid="{00000000-0005-0000-0000-00007E800000}"/>
    <cellStyle name="Normal 8 2 2 2 2 2 5 2 2" xfId="19403" xr:uid="{00000000-0005-0000-0000-00007F800000}"/>
    <cellStyle name="Normal 8 2 2 2 2 2 5 2 2 2" xfId="41048" xr:uid="{00000000-0005-0000-0000-000080800000}"/>
    <cellStyle name="Normal 8 2 2 2 2 2 5 2 3" xfId="30226" xr:uid="{00000000-0005-0000-0000-000081800000}"/>
    <cellStyle name="Normal 8 2 2 2 2 2 5 3" xfId="13992" xr:uid="{00000000-0005-0000-0000-000082800000}"/>
    <cellStyle name="Normal 8 2 2 2 2 2 5 3 2" xfId="35637" xr:uid="{00000000-0005-0000-0000-000083800000}"/>
    <cellStyle name="Normal 8 2 2 2 2 2 5 4" xfId="24815" xr:uid="{00000000-0005-0000-0000-000084800000}"/>
    <cellStyle name="Normal 8 2 2 2 2 2 6" xfId="5885" xr:uid="{00000000-0005-0000-0000-000085800000}"/>
    <cellStyle name="Normal 8 2 2 2 2 2 6 2" xfId="16707" xr:uid="{00000000-0005-0000-0000-000086800000}"/>
    <cellStyle name="Normal 8 2 2 2 2 2 6 2 2" xfId="38352" xr:uid="{00000000-0005-0000-0000-000087800000}"/>
    <cellStyle name="Normal 8 2 2 2 2 2 6 3" xfId="27530" xr:uid="{00000000-0005-0000-0000-000088800000}"/>
    <cellStyle name="Normal 8 2 2 2 2 2 7" xfId="11296" xr:uid="{00000000-0005-0000-0000-000089800000}"/>
    <cellStyle name="Normal 8 2 2 2 2 2 7 2" xfId="32941" xr:uid="{00000000-0005-0000-0000-00008A800000}"/>
    <cellStyle name="Normal 8 2 2 2 2 2 8" xfId="22119" xr:uid="{00000000-0005-0000-0000-00008B800000}"/>
    <cellStyle name="Normal 8 2 2 2 2 3" xfId="606" xr:uid="{00000000-0005-0000-0000-00008C800000}"/>
    <cellStyle name="Normal 8 2 2 2 2 3 2" xfId="1055" xr:uid="{00000000-0005-0000-0000-00008D800000}"/>
    <cellStyle name="Normal 8 2 2 2 2 3 2 2" xfId="2404" xr:uid="{00000000-0005-0000-0000-00008E800000}"/>
    <cellStyle name="Normal 8 2 2 2 2 3 2 2 2" xfId="5102" xr:uid="{00000000-0005-0000-0000-00008F800000}"/>
    <cellStyle name="Normal 8 2 2 2 2 3 2 2 2 2" xfId="10527" xr:uid="{00000000-0005-0000-0000-000090800000}"/>
    <cellStyle name="Normal 8 2 2 2 2 3 2 2 2 2 2" xfId="21349" xr:uid="{00000000-0005-0000-0000-000091800000}"/>
    <cellStyle name="Normal 8 2 2 2 2 3 2 2 2 2 2 2" xfId="42994" xr:uid="{00000000-0005-0000-0000-000092800000}"/>
    <cellStyle name="Normal 8 2 2 2 2 3 2 2 2 2 3" xfId="32172" xr:uid="{00000000-0005-0000-0000-000093800000}"/>
    <cellStyle name="Normal 8 2 2 2 2 3 2 2 2 3" xfId="15938" xr:uid="{00000000-0005-0000-0000-000094800000}"/>
    <cellStyle name="Normal 8 2 2 2 2 3 2 2 2 3 2" xfId="37583" xr:uid="{00000000-0005-0000-0000-000095800000}"/>
    <cellStyle name="Normal 8 2 2 2 2 3 2 2 2 4" xfId="26761" xr:uid="{00000000-0005-0000-0000-000096800000}"/>
    <cellStyle name="Normal 8 2 2 2 2 3 2 2 3" xfId="7831" xr:uid="{00000000-0005-0000-0000-000097800000}"/>
    <cellStyle name="Normal 8 2 2 2 2 3 2 2 3 2" xfId="18653" xr:uid="{00000000-0005-0000-0000-000098800000}"/>
    <cellStyle name="Normal 8 2 2 2 2 3 2 2 3 2 2" xfId="40298" xr:uid="{00000000-0005-0000-0000-000099800000}"/>
    <cellStyle name="Normal 8 2 2 2 2 3 2 2 3 3" xfId="29476" xr:uid="{00000000-0005-0000-0000-00009A800000}"/>
    <cellStyle name="Normal 8 2 2 2 2 3 2 2 4" xfId="13242" xr:uid="{00000000-0005-0000-0000-00009B800000}"/>
    <cellStyle name="Normal 8 2 2 2 2 3 2 2 4 2" xfId="34887" xr:uid="{00000000-0005-0000-0000-00009C800000}"/>
    <cellStyle name="Normal 8 2 2 2 2 3 2 2 5" xfId="24065" xr:uid="{00000000-0005-0000-0000-00009D800000}"/>
    <cellStyle name="Normal 8 2 2 2 2 3 2 3" xfId="3755" xr:uid="{00000000-0005-0000-0000-00009E800000}"/>
    <cellStyle name="Normal 8 2 2 2 2 3 2 3 2" xfId="9180" xr:uid="{00000000-0005-0000-0000-00009F800000}"/>
    <cellStyle name="Normal 8 2 2 2 2 3 2 3 2 2" xfId="20002" xr:uid="{00000000-0005-0000-0000-0000A0800000}"/>
    <cellStyle name="Normal 8 2 2 2 2 3 2 3 2 2 2" xfId="41647" xr:uid="{00000000-0005-0000-0000-0000A1800000}"/>
    <cellStyle name="Normal 8 2 2 2 2 3 2 3 2 3" xfId="30825" xr:uid="{00000000-0005-0000-0000-0000A2800000}"/>
    <cellStyle name="Normal 8 2 2 2 2 3 2 3 3" xfId="14591" xr:uid="{00000000-0005-0000-0000-0000A3800000}"/>
    <cellStyle name="Normal 8 2 2 2 2 3 2 3 3 2" xfId="36236" xr:uid="{00000000-0005-0000-0000-0000A4800000}"/>
    <cellStyle name="Normal 8 2 2 2 2 3 2 3 4" xfId="25414" xr:uid="{00000000-0005-0000-0000-0000A5800000}"/>
    <cellStyle name="Normal 8 2 2 2 2 3 2 4" xfId="6484" xr:uid="{00000000-0005-0000-0000-0000A6800000}"/>
    <cellStyle name="Normal 8 2 2 2 2 3 2 4 2" xfId="17306" xr:uid="{00000000-0005-0000-0000-0000A7800000}"/>
    <cellStyle name="Normal 8 2 2 2 2 3 2 4 2 2" xfId="38951" xr:uid="{00000000-0005-0000-0000-0000A8800000}"/>
    <cellStyle name="Normal 8 2 2 2 2 3 2 4 3" xfId="28129" xr:uid="{00000000-0005-0000-0000-0000A9800000}"/>
    <cellStyle name="Normal 8 2 2 2 2 3 2 5" xfId="11895" xr:uid="{00000000-0005-0000-0000-0000AA800000}"/>
    <cellStyle name="Normal 8 2 2 2 2 3 2 5 2" xfId="33540" xr:uid="{00000000-0005-0000-0000-0000AB800000}"/>
    <cellStyle name="Normal 8 2 2 2 2 3 2 6" xfId="22718" xr:uid="{00000000-0005-0000-0000-0000AC800000}"/>
    <cellStyle name="Normal 8 2 2 2 2 3 3" xfId="1504" xr:uid="{00000000-0005-0000-0000-0000AD800000}"/>
    <cellStyle name="Normal 8 2 2 2 2 3 3 2" xfId="2853" xr:uid="{00000000-0005-0000-0000-0000AE800000}"/>
    <cellStyle name="Normal 8 2 2 2 2 3 3 2 2" xfId="5551" xr:uid="{00000000-0005-0000-0000-0000AF800000}"/>
    <cellStyle name="Normal 8 2 2 2 2 3 3 2 2 2" xfId="10976" xr:uid="{00000000-0005-0000-0000-0000B0800000}"/>
    <cellStyle name="Normal 8 2 2 2 2 3 3 2 2 2 2" xfId="21798" xr:uid="{00000000-0005-0000-0000-0000B1800000}"/>
    <cellStyle name="Normal 8 2 2 2 2 3 3 2 2 2 2 2" xfId="43443" xr:uid="{00000000-0005-0000-0000-0000B2800000}"/>
    <cellStyle name="Normal 8 2 2 2 2 3 3 2 2 2 3" xfId="32621" xr:uid="{00000000-0005-0000-0000-0000B3800000}"/>
    <cellStyle name="Normal 8 2 2 2 2 3 3 2 2 3" xfId="16387" xr:uid="{00000000-0005-0000-0000-0000B4800000}"/>
    <cellStyle name="Normal 8 2 2 2 2 3 3 2 2 3 2" xfId="38032" xr:uid="{00000000-0005-0000-0000-0000B5800000}"/>
    <cellStyle name="Normal 8 2 2 2 2 3 3 2 2 4" xfId="27210" xr:uid="{00000000-0005-0000-0000-0000B6800000}"/>
    <cellStyle name="Normal 8 2 2 2 2 3 3 2 3" xfId="8280" xr:uid="{00000000-0005-0000-0000-0000B7800000}"/>
    <cellStyle name="Normal 8 2 2 2 2 3 3 2 3 2" xfId="19102" xr:uid="{00000000-0005-0000-0000-0000B8800000}"/>
    <cellStyle name="Normal 8 2 2 2 2 3 3 2 3 2 2" xfId="40747" xr:uid="{00000000-0005-0000-0000-0000B9800000}"/>
    <cellStyle name="Normal 8 2 2 2 2 3 3 2 3 3" xfId="29925" xr:uid="{00000000-0005-0000-0000-0000BA800000}"/>
    <cellStyle name="Normal 8 2 2 2 2 3 3 2 4" xfId="13691" xr:uid="{00000000-0005-0000-0000-0000BB800000}"/>
    <cellStyle name="Normal 8 2 2 2 2 3 3 2 4 2" xfId="35336" xr:uid="{00000000-0005-0000-0000-0000BC800000}"/>
    <cellStyle name="Normal 8 2 2 2 2 3 3 2 5" xfId="24514" xr:uid="{00000000-0005-0000-0000-0000BD800000}"/>
    <cellStyle name="Normal 8 2 2 2 2 3 3 3" xfId="4204" xr:uid="{00000000-0005-0000-0000-0000BE800000}"/>
    <cellStyle name="Normal 8 2 2 2 2 3 3 3 2" xfId="9629" xr:uid="{00000000-0005-0000-0000-0000BF800000}"/>
    <cellStyle name="Normal 8 2 2 2 2 3 3 3 2 2" xfId="20451" xr:uid="{00000000-0005-0000-0000-0000C0800000}"/>
    <cellStyle name="Normal 8 2 2 2 2 3 3 3 2 2 2" xfId="42096" xr:uid="{00000000-0005-0000-0000-0000C1800000}"/>
    <cellStyle name="Normal 8 2 2 2 2 3 3 3 2 3" xfId="31274" xr:uid="{00000000-0005-0000-0000-0000C2800000}"/>
    <cellStyle name="Normal 8 2 2 2 2 3 3 3 3" xfId="15040" xr:uid="{00000000-0005-0000-0000-0000C3800000}"/>
    <cellStyle name="Normal 8 2 2 2 2 3 3 3 3 2" xfId="36685" xr:uid="{00000000-0005-0000-0000-0000C4800000}"/>
    <cellStyle name="Normal 8 2 2 2 2 3 3 3 4" xfId="25863" xr:uid="{00000000-0005-0000-0000-0000C5800000}"/>
    <cellStyle name="Normal 8 2 2 2 2 3 3 4" xfId="6933" xr:uid="{00000000-0005-0000-0000-0000C6800000}"/>
    <cellStyle name="Normal 8 2 2 2 2 3 3 4 2" xfId="17755" xr:uid="{00000000-0005-0000-0000-0000C7800000}"/>
    <cellStyle name="Normal 8 2 2 2 2 3 3 4 2 2" xfId="39400" xr:uid="{00000000-0005-0000-0000-0000C8800000}"/>
    <cellStyle name="Normal 8 2 2 2 2 3 3 4 3" xfId="28578" xr:uid="{00000000-0005-0000-0000-0000C9800000}"/>
    <cellStyle name="Normal 8 2 2 2 2 3 3 5" xfId="12344" xr:uid="{00000000-0005-0000-0000-0000CA800000}"/>
    <cellStyle name="Normal 8 2 2 2 2 3 3 5 2" xfId="33989" xr:uid="{00000000-0005-0000-0000-0000CB800000}"/>
    <cellStyle name="Normal 8 2 2 2 2 3 3 6" xfId="23167" xr:uid="{00000000-0005-0000-0000-0000CC800000}"/>
    <cellStyle name="Normal 8 2 2 2 2 3 4" xfId="1955" xr:uid="{00000000-0005-0000-0000-0000CD800000}"/>
    <cellStyle name="Normal 8 2 2 2 2 3 4 2" xfId="4653" xr:uid="{00000000-0005-0000-0000-0000CE800000}"/>
    <cellStyle name="Normal 8 2 2 2 2 3 4 2 2" xfId="10078" xr:uid="{00000000-0005-0000-0000-0000CF800000}"/>
    <cellStyle name="Normal 8 2 2 2 2 3 4 2 2 2" xfId="20900" xr:uid="{00000000-0005-0000-0000-0000D0800000}"/>
    <cellStyle name="Normal 8 2 2 2 2 3 4 2 2 2 2" xfId="42545" xr:uid="{00000000-0005-0000-0000-0000D1800000}"/>
    <cellStyle name="Normal 8 2 2 2 2 3 4 2 2 3" xfId="31723" xr:uid="{00000000-0005-0000-0000-0000D2800000}"/>
    <cellStyle name="Normal 8 2 2 2 2 3 4 2 3" xfId="15489" xr:uid="{00000000-0005-0000-0000-0000D3800000}"/>
    <cellStyle name="Normal 8 2 2 2 2 3 4 2 3 2" xfId="37134" xr:uid="{00000000-0005-0000-0000-0000D4800000}"/>
    <cellStyle name="Normal 8 2 2 2 2 3 4 2 4" xfId="26312" xr:uid="{00000000-0005-0000-0000-0000D5800000}"/>
    <cellStyle name="Normal 8 2 2 2 2 3 4 3" xfId="7382" xr:uid="{00000000-0005-0000-0000-0000D6800000}"/>
    <cellStyle name="Normal 8 2 2 2 2 3 4 3 2" xfId="18204" xr:uid="{00000000-0005-0000-0000-0000D7800000}"/>
    <cellStyle name="Normal 8 2 2 2 2 3 4 3 2 2" xfId="39849" xr:uid="{00000000-0005-0000-0000-0000D8800000}"/>
    <cellStyle name="Normal 8 2 2 2 2 3 4 3 3" xfId="29027" xr:uid="{00000000-0005-0000-0000-0000D9800000}"/>
    <cellStyle name="Normal 8 2 2 2 2 3 4 4" xfId="12793" xr:uid="{00000000-0005-0000-0000-0000DA800000}"/>
    <cellStyle name="Normal 8 2 2 2 2 3 4 4 2" xfId="34438" xr:uid="{00000000-0005-0000-0000-0000DB800000}"/>
    <cellStyle name="Normal 8 2 2 2 2 3 4 5" xfId="23616" xr:uid="{00000000-0005-0000-0000-0000DC800000}"/>
    <cellStyle name="Normal 8 2 2 2 2 3 5" xfId="3306" xr:uid="{00000000-0005-0000-0000-0000DD800000}"/>
    <cellStyle name="Normal 8 2 2 2 2 3 5 2" xfId="8731" xr:uid="{00000000-0005-0000-0000-0000DE800000}"/>
    <cellStyle name="Normal 8 2 2 2 2 3 5 2 2" xfId="19553" xr:uid="{00000000-0005-0000-0000-0000DF800000}"/>
    <cellStyle name="Normal 8 2 2 2 2 3 5 2 2 2" xfId="41198" xr:uid="{00000000-0005-0000-0000-0000E0800000}"/>
    <cellStyle name="Normal 8 2 2 2 2 3 5 2 3" xfId="30376" xr:uid="{00000000-0005-0000-0000-0000E1800000}"/>
    <cellStyle name="Normal 8 2 2 2 2 3 5 3" xfId="14142" xr:uid="{00000000-0005-0000-0000-0000E2800000}"/>
    <cellStyle name="Normal 8 2 2 2 2 3 5 3 2" xfId="35787" xr:uid="{00000000-0005-0000-0000-0000E3800000}"/>
    <cellStyle name="Normal 8 2 2 2 2 3 5 4" xfId="24965" xr:uid="{00000000-0005-0000-0000-0000E4800000}"/>
    <cellStyle name="Normal 8 2 2 2 2 3 6" xfId="6035" xr:uid="{00000000-0005-0000-0000-0000E5800000}"/>
    <cellStyle name="Normal 8 2 2 2 2 3 6 2" xfId="16857" xr:uid="{00000000-0005-0000-0000-0000E6800000}"/>
    <cellStyle name="Normal 8 2 2 2 2 3 6 2 2" xfId="38502" xr:uid="{00000000-0005-0000-0000-0000E7800000}"/>
    <cellStyle name="Normal 8 2 2 2 2 3 6 3" xfId="27680" xr:uid="{00000000-0005-0000-0000-0000E8800000}"/>
    <cellStyle name="Normal 8 2 2 2 2 3 7" xfId="11446" xr:uid="{00000000-0005-0000-0000-0000E9800000}"/>
    <cellStyle name="Normal 8 2 2 2 2 3 7 2" xfId="33091" xr:uid="{00000000-0005-0000-0000-0000EA800000}"/>
    <cellStyle name="Normal 8 2 2 2 2 3 8" xfId="22269" xr:uid="{00000000-0005-0000-0000-0000EB800000}"/>
    <cellStyle name="Normal 8 2 2 2 2 4" xfId="756" xr:uid="{00000000-0005-0000-0000-0000EC800000}"/>
    <cellStyle name="Normal 8 2 2 2 2 4 2" xfId="2105" xr:uid="{00000000-0005-0000-0000-0000ED800000}"/>
    <cellStyle name="Normal 8 2 2 2 2 4 2 2" xfId="4803" xr:uid="{00000000-0005-0000-0000-0000EE800000}"/>
    <cellStyle name="Normal 8 2 2 2 2 4 2 2 2" xfId="10228" xr:uid="{00000000-0005-0000-0000-0000EF800000}"/>
    <cellStyle name="Normal 8 2 2 2 2 4 2 2 2 2" xfId="21050" xr:uid="{00000000-0005-0000-0000-0000F0800000}"/>
    <cellStyle name="Normal 8 2 2 2 2 4 2 2 2 2 2" xfId="42695" xr:uid="{00000000-0005-0000-0000-0000F1800000}"/>
    <cellStyle name="Normal 8 2 2 2 2 4 2 2 2 3" xfId="31873" xr:uid="{00000000-0005-0000-0000-0000F2800000}"/>
    <cellStyle name="Normal 8 2 2 2 2 4 2 2 3" xfId="15639" xr:uid="{00000000-0005-0000-0000-0000F3800000}"/>
    <cellStyle name="Normal 8 2 2 2 2 4 2 2 3 2" xfId="37284" xr:uid="{00000000-0005-0000-0000-0000F4800000}"/>
    <cellStyle name="Normal 8 2 2 2 2 4 2 2 4" xfId="26462" xr:uid="{00000000-0005-0000-0000-0000F5800000}"/>
    <cellStyle name="Normal 8 2 2 2 2 4 2 3" xfId="7532" xr:uid="{00000000-0005-0000-0000-0000F6800000}"/>
    <cellStyle name="Normal 8 2 2 2 2 4 2 3 2" xfId="18354" xr:uid="{00000000-0005-0000-0000-0000F7800000}"/>
    <cellStyle name="Normal 8 2 2 2 2 4 2 3 2 2" xfId="39999" xr:uid="{00000000-0005-0000-0000-0000F8800000}"/>
    <cellStyle name="Normal 8 2 2 2 2 4 2 3 3" xfId="29177" xr:uid="{00000000-0005-0000-0000-0000F9800000}"/>
    <cellStyle name="Normal 8 2 2 2 2 4 2 4" xfId="12943" xr:uid="{00000000-0005-0000-0000-0000FA800000}"/>
    <cellStyle name="Normal 8 2 2 2 2 4 2 4 2" xfId="34588" xr:uid="{00000000-0005-0000-0000-0000FB800000}"/>
    <cellStyle name="Normal 8 2 2 2 2 4 2 5" xfId="23766" xr:uid="{00000000-0005-0000-0000-0000FC800000}"/>
    <cellStyle name="Normal 8 2 2 2 2 4 3" xfId="3456" xr:uid="{00000000-0005-0000-0000-0000FD800000}"/>
    <cellStyle name="Normal 8 2 2 2 2 4 3 2" xfId="8881" xr:uid="{00000000-0005-0000-0000-0000FE800000}"/>
    <cellStyle name="Normal 8 2 2 2 2 4 3 2 2" xfId="19703" xr:uid="{00000000-0005-0000-0000-0000FF800000}"/>
    <cellStyle name="Normal 8 2 2 2 2 4 3 2 2 2" xfId="41348" xr:uid="{00000000-0005-0000-0000-000000810000}"/>
    <cellStyle name="Normal 8 2 2 2 2 4 3 2 3" xfId="30526" xr:uid="{00000000-0005-0000-0000-000001810000}"/>
    <cellStyle name="Normal 8 2 2 2 2 4 3 3" xfId="14292" xr:uid="{00000000-0005-0000-0000-000002810000}"/>
    <cellStyle name="Normal 8 2 2 2 2 4 3 3 2" xfId="35937" xr:uid="{00000000-0005-0000-0000-000003810000}"/>
    <cellStyle name="Normal 8 2 2 2 2 4 3 4" xfId="25115" xr:uid="{00000000-0005-0000-0000-000004810000}"/>
    <cellStyle name="Normal 8 2 2 2 2 4 4" xfId="6185" xr:uid="{00000000-0005-0000-0000-000005810000}"/>
    <cellStyle name="Normal 8 2 2 2 2 4 4 2" xfId="17007" xr:uid="{00000000-0005-0000-0000-000006810000}"/>
    <cellStyle name="Normal 8 2 2 2 2 4 4 2 2" xfId="38652" xr:uid="{00000000-0005-0000-0000-000007810000}"/>
    <cellStyle name="Normal 8 2 2 2 2 4 4 3" xfId="27830" xr:uid="{00000000-0005-0000-0000-000008810000}"/>
    <cellStyle name="Normal 8 2 2 2 2 4 5" xfId="11596" xr:uid="{00000000-0005-0000-0000-000009810000}"/>
    <cellStyle name="Normal 8 2 2 2 2 4 5 2" xfId="33241" xr:uid="{00000000-0005-0000-0000-00000A810000}"/>
    <cellStyle name="Normal 8 2 2 2 2 4 6" xfId="22419" xr:uid="{00000000-0005-0000-0000-00000B810000}"/>
    <cellStyle name="Normal 8 2 2 2 2 5" xfId="1205" xr:uid="{00000000-0005-0000-0000-00000C810000}"/>
    <cellStyle name="Normal 8 2 2 2 2 5 2" xfId="2554" xr:uid="{00000000-0005-0000-0000-00000D810000}"/>
    <cellStyle name="Normal 8 2 2 2 2 5 2 2" xfId="5252" xr:uid="{00000000-0005-0000-0000-00000E810000}"/>
    <cellStyle name="Normal 8 2 2 2 2 5 2 2 2" xfId="10677" xr:uid="{00000000-0005-0000-0000-00000F810000}"/>
    <cellStyle name="Normal 8 2 2 2 2 5 2 2 2 2" xfId="21499" xr:uid="{00000000-0005-0000-0000-000010810000}"/>
    <cellStyle name="Normal 8 2 2 2 2 5 2 2 2 2 2" xfId="43144" xr:uid="{00000000-0005-0000-0000-000011810000}"/>
    <cellStyle name="Normal 8 2 2 2 2 5 2 2 2 3" xfId="32322" xr:uid="{00000000-0005-0000-0000-000012810000}"/>
    <cellStyle name="Normal 8 2 2 2 2 5 2 2 3" xfId="16088" xr:uid="{00000000-0005-0000-0000-000013810000}"/>
    <cellStyle name="Normal 8 2 2 2 2 5 2 2 3 2" xfId="37733" xr:uid="{00000000-0005-0000-0000-000014810000}"/>
    <cellStyle name="Normal 8 2 2 2 2 5 2 2 4" xfId="26911" xr:uid="{00000000-0005-0000-0000-000015810000}"/>
    <cellStyle name="Normal 8 2 2 2 2 5 2 3" xfId="7981" xr:uid="{00000000-0005-0000-0000-000016810000}"/>
    <cellStyle name="Normal 8 2 2 2 2 5 2 3 2" xfId="18803" xr:uid="{00000000-0005-0000-0000-000017810000}"/>
    <cellStyle name="Normal 8 2 2 2 2 5 2 3 2 2" xfId="40448" xr:uid="{00000000-0005-0000-0000-000018810000}"/>
    <cellStyle name="Normal 8 2 2 2 2 5 2 3 3" xfId="29626" xr:uid="{00000000-0005-0000-0000-000019810000}"/>
    <cellStyle name="Normal 8 2 2 2 2 5 2 4" xfId="13392" xr:uid="{00000000-0005-0000-0000-00001A810000}"/>
    <cellStyle name="Normal 8 2 2 2 2 5 2 4 2" xfId="35037" xr:uid="{00000000-0005-0000-0000-00001B810000}"/>
    <cellStyle name="Normal 8 2 2 2 2 5 2 5" xfId="24215" xr:uid="{00000000-0005-0000-0000-00001C810000}"/>
    <cellStyle name="Normal 8 2 2 2 2 5 3" xfId="3905" xr:uid="{00000000-0005-0000-0000-00001D810000}"/>
    <cellStyle name="Normal 8 2 2 2 2 5 3 2" xfId="9330" xr:uid="{00000000-0005-0000-0000-00001E810000}"/>
    <cellStyle name="Normal 8 2 2 2 2 5 3 2 2" xfId="20152" xr:uid="{00000000-0005-0000-0000-00001F810000}"/>
    <cellStyle name="Normal 8 2 2 2 2 5 3 2 2 2" xfId="41797" xr:uid="{00000000-0005-0000-0000-000020810000}"/>
    <cellStyle name="Normal 8 2 2 2 2 5 3 2 3" xfId="30975" xr:uid="{00000000-0005-0000-0000-000021810000}"/>
    <cellStyle name="Normal 8 2 2 2 2 5 3 3" xfId="14741" xr:uid="{00000000-0005-0000-0000-000022810000}"/>
    <cellStyle name="Normal 8 2 2 2 2 5 3 3 2" xfId="36386" xr:uid="{00000000-0005-0000-0000-000023810000}"/>
    <cellStyle name="Normal 8 2 2 2 2 5 3 4" xfId="25564" xr:uid="{00000000-0005-0000-0000-000024810000}"/>
    <cellStyle name="Normal 8 2 2 2 2 5 4" xfId="6634" xr:uid="{00000000-0005-0000-0000-000025810000}"/>
    <cellStyle name="Normal 8 2 2 2 2 5 4 2" xfId="17456" xr:uid="{00000000-0005-0000-0000-000026810000}"/>
    <cellStyle name="Normal 8 2 2 2 2 5 4 2 2" xfId="39101" xr:uid="{00000000-0005-0000-0000-000027810000}"/>
    <cellStyle name="Normal 8 2 2 2 2 5 4 3" xfId="28279" xr:uid="{00000000-0005-0000-0000-000028810000}"/>
    <cellStyle name="Normal 8 2 2 2 2 5 5" xfId="12045" xr:uid="{00000000-0005-0000-0000-000029810000}"/>
    <cellStyle name="Normal 8 2 2 2 2 5 5 2" xfId="33690" xr:uid="{00000000-0005-0000-0000-00002A810000}"/>
    <cellStyle name="Normal 8 2 2 2 2 5 6" xfId="22868" xr:uid="{00000000-0005-0000-0000-00002B810000}"/>
    <cellStyle name="Normal 8 2 2 2 2 6" xfId="1656" xr:uid="{00000000-0005-0000-0000-00002C810000}"/>
    <cellStyle name="Normal 8 2 2 2 2 6 2" xfId="4354" xr:uid="{00000000-0005-0000-0000-00002D810000}"/>
    <cellStyle name="Normal 8 2 2 2 2 6 2 2" xfId="9779" xr:uid="{00000000-0005-0000-0000-00002E810000}"/>
    <cellStyle name="Normal 8 2 2 2 2 6 2 2 2" xfId="20601" xr:uid="{00000000-0005-0000-0000-00002F810000}"/>
    <cellStyle name="Normal 8 2 2 2 2 6 2 2 2 2" xfId="42246" xr:uid="{00000000-0005-0000-0000-000030810000}"/>
    <cellStyle name="Normal 8 2 2 2 2 6 2 2 3" xfId="31424" xr:uid="{00000000-0005-0000-0000-000031810000}"/>
    <cellStyle name="Normal 8 2 2 2 2 6 2 3" xfId="15190" xr:uid="{00000000-0005-0000-0000-000032810000}"/>
    <cellStyle name="Normal 8 2 2 2 2 6 2 3 2" xfId="36835" xr:uid="{00000000-0005-0000-0000-000033810000}"/>
    <cellStyle name="Normal 8 2 2 2 2 6 2 4" xfId="26013" xr:uid="{00000000-0005-0000-0000-000034810000}"/>
    <cellStyle name="Normal 8 2 2 2 2 6 3" xfId="7083" xr:uid="{00000000-0005-0000-0000-000035810000}"/>
    <cellStyle name="Normal 8 2 2 2 2 6 3 2" xfId="17905" xr:uid="{00000000-0005-0000-0000-000036810000}"/>
    <cellStyle name="Normal 8 2 2 2 2 6 3 2 2" xfId="39550" xr:uid="{00000000-0005-0000-0000-000037810000}"/>
    <cellStyle name="Normal 8 2 2 2 2 6 3 3" xfId="28728" xr:uid="{00000000-0005-0000-0000-000038810000}"/>
    <cellStyle name="Normal 8 2 2 2 2 6 4" xfId="12494" xr:uid="{00000000-0005-0000-0000-000039810000}"/>
    <cellStyle name="Normal 8 2 2 2 2 6 4 2" xfId="34139" xr:uid="{00000000-0005-0000-0000-00003A810000}"/>
    <cellStyle name="Normal 8 2 2 2 2 6 5" xfId="23317" xr:uid="{00000000-0005-0000-0000-00003B810000}"/>
    <cellStyle name="Normal 8 2 2 2 2 7" xfId="3007" xr:uid="{00000000-0005-0000-0000-00003C810000}"/>
    <cellStyle name="Normal 8 2 2 2 2 7 2" xfId="8432" xr:uid="{00000000-0005-0000-0000-00003D810000}"/>
    <cellStyle name="Normal 8 2 2 2 2 7 2 2" xfId="19254" xr:uid="{00000000-0005-0000-0000-00003E810000}"/>
    <cellStyle name="Normal 8 2 2 2 2 7 2 2 2" xfId="40899" xr:uid="{00000000-0005-0000-0000-00003F810000}"/>
    <cellStyle name="Normal 8 2 2 2 2 7 2 3" xfId="30077" xr:uid="{00000000-0005-0000-0000-000040810000}"/>
    <cellStyle name="Normal 8 2 2 2 2 7 3" xfId="13843" xr:uid="{00000000-0005-0000-0000-000041810000}"/>
    <cellStyle name="Normal 8 2 2 2 2 7 3 2" xfId="35488" xr:uid="{00000000-0005-0000-0000-000042810000}"/>
    <cellStyle name="Normal 8 2 2 2 2 7 4" xfId="24666" xr:uid="{00000000-0005-0000-0000-000043810000}"/>
    <cellStyle name="Normal 8 2 2 2 2 8" xfId="5736" xr:uid="{00000000-0005-0000-0000-000044810000}"/>
    <cellStyle name="Normal 8 2 2 2 2 8 2" xfId="16558" xr:uid="{00000000-0005-0000-0000-000045810000}"/>
    <cellStyle name="Normal 8 2 2 2 2 8 2 2" xfId="38203" xr:uid="{00000000-0005-0000-0000-000046810000}"/>
    <cellStyle name="Normal 8 2 2 2 2 8 3" xfId="27381" xr:uid="{00000000-0005-0000-0000-000047810000}"/>
    <cellStyle name="Normal 8 2 2 2 2 9" xfId="11147" xr:uid="{00000000-0005-0000-0000-000048810000}"/>
    <cellStyle name="Normal 8 2 2 2 2 9 2" xfId="32792" xr:uid="{00000000-0005-0000-0000-000049810000}"/>
    <cellStyle name="Normal 8 2 2 2 3" xfId="455" xr:uid="{00000000-0005-0000-0000-00004A810000}"/>
    <cellStyle name="Normal 8 2 2 2 3 2" xfId="904" xr:uid="{00000000-0005-0000-0000-00004B810000}"/>
    <cellStyle name="Normal 8 2 2 2 3 2 2" xfId="2253" xr:uid="{00000000-0005-0000-0000-00004C810000}"/>
    <cellStyle name="Normal 8 2 2 2 3 2 2 2" xfId="4951" xr:uid="{00000000-0005-0000-0000-00004D810000}"/>
    <cellStyle name="Normal 8 2 2 2 3 2 2 2 2" xfId="10376" xr:uid="{00000000-0005-0000-0000-00004E810000}"/>
    <cellStyle name="Normal 8 2 2 2 3 2 2 2 2 2" xfId="21198" xr:uid="{00000000-0005-0000-0000-00004F810000}"/>
    <cellStyle name="Normal 8 2 2 2 3 2 2 2 2 2 2" xfId="42843" xr:uid="{00000000-0005-0000-0000-000050810000}"/>
    <cellStyle name="Normal 8 2 2 2 3 2 2 2 2 3" xfId="32021" xr:uid="{00000000-0005-0000-0000-000051810000}"/>
    <cellStyle name="Normal 8 2 2 2 3 2 2 2 3" xfId="15787" xr:uid="{00000000-0005-0000-0000-000052810000}"/>
    <cellStyle name="Normal 8 2 2 2 3 2 2 2 3 2" xfId="37432" xr:uid="{00000000-0005-0000-0000-000053810000}"/>
    <cellStyle name="Normal 8 2 2 2 3 2 2 2 4" xfId="26610" xr:uid="{00000000-0005-0000-0000-000054810000}"/>
    <cellStyle name="Normal 8 2 2 2 3 2 2 3" xfId="7680" xr:uid="{00000000-0005-0000-0000-000055810000}"/>
    <cellStyle name="Normal 8 2 2 2 3 2 2 3 2" xfId="18502" xr:uid="{00000000-0005-0000-0000-000056810000}"/>
    <cellStyle name="Normal 8 2 2 2 3 2 2 3 2 2" xfId="40147" xr:uid="{00000000-0005-0000-0000-000057810000}"/>
    <cellStyle name="Normal 8 2 2 2 3 2 2 3 3" xfId="29325" xr:uid="{00000000-0005-0000-0000-000058810000}"/>
    <cellStyle name="Normal 8 2 2 2 3 2 2 4" xfId="13091" xr:uid="{00000000-0005-0000-0000-000059810000}"/>
    <cellStyle name="Normal 8 2 2 2 3 2 2 4 2" xfId="34736" xr:uid="{00000000-0005-0000-0000-00005A810000}"/>
    <cellStyle name="Normal 8 2 2 2 3 2 2 5" xfId="23914" xr:uid="{00000000-0005-0000-0000-00005B810000}"/>
    <cellStyle name="Normal 8 2 2 2 3 2 3" xfId="3604" xr:uid="{00000000-0005-0000-0000-00005C810000}"/>
    <cellStyle name="Normal 8 2 2 2 3 2 3 2" xfId="9029" xr:uid="{00000000-0005-0000-0000-00005D810000}"/>
    <cellStyle name="Normal 8 2 2 2 3 2 3 2 2" xfId="19851" xr:uid="{00000000-0005-0000-0000-00005E810000}"/>
    <cellStyle name="Normal 8 2 2 2 3 2 3 2 2 2" xfId="41496" xr:uid="{00000000-0005-0000-0000-00005F810000}"/>
    <cellStyle name="Normal 8 2 2 2 3 2 3 2 3" xfId="30674" xr:uid="{00000000-0005-0000-0000-000060810000}"/>
    <cellStyle name="Normal 8 2 2 2 3 2 3 3" xfId="14440" xr:uid="{00000000-0005-0000-0000-000061810000}"/>
    <cellStyle name="Normal 8 2 2 2 3 2 3 3 2" xfId="36085" xr:uid="{00000000-0005-0000-0000-000062810000}"/>
    <cellStyle name="Normal 8 2 2 2 3 2 3 4" xfId="25263" xr:uid="{00000000-0005-0000-0000-000063810000}"/>
    <cellStyle name="Normal 8 2 2 2 3 2 4" xfId="6333" xr:uid="{00000000-0005-0000-0000-000064810000}"/>
    <cellStyle name="Normal 8 2 2 2 3 2 4 2" xfId="17155" xr:uid="{00000000-0005-0000-0000-000065810000}"/>
    <cellStyle name="Normal 8 2 2 2 3 2 4 2 2" xfId="38800" xr:uid="{00000000-0005-0000-0000-000066810000}"/>
    <cellStyle name="Normal 8 2 2 2 3 2 4 3" xfId="27978" xr:uid="{00000000-0005-0000-0000-000067810000}"/>
    <cellStyle name="Normal 8 2 2 2 3 2 5" xfId="11744" xr:uid="{00000000-0005-0000-0000-000068810000}"/>
    <cellStyle name="Normal 8 2 2 2 3 2 5 2" xfId="33389" xr:uid="{00000000-0005-0000-0000-000069810000}"/>
    <cellStyle name="Normal 8 2 2 2 3 2 6" xfId="22567" xr:uid="{00000000-0005-0000-0000-00006A810000}"/>
    <cellStyle name="Normal 8 2 2 2 3 3" xfId="1353" xr:uid="{00000000-0005-0000-0000-00006B810000}"/>
    <cellStyle name="Normal 8 2 2 2 3 3 2" xfId="2702" xr:uid="{00000000-0005-0000-0000-00006C810000}"/>
    <cellStyle name="Normal 8 2 2 2 3 3 2 2" xfId="5400" xr:uid="{00000000-0005-0000-0000-00006D810000}"/>
    <cellStyle name="Normal 8 2 2 2 3 3 2 2 2" xfId="10825" xr:uid="{00000000-0005-0000-0000-00006E810000}"/>
    <cellStyle name="Normal 8 2 2 2 3 3 2 2 2 2" xfId="21647" xr:uid="{00000000-0005-0000-0000-00006F810000}"/>
    <cellStyle name="Normal 8 2 2 2 3 3 2 2 2 2 2" xfId="43292" xr:uid="{00000000-0005-0000-0000-000070810000}"/>
    <cellStyle name="Normal 8 2 2 2 3 3 2 2 2 3" xfId="32470" xr:uid="{00000000-0005-0000-0000-000071810000}"/>
    <cellStyle name="Normal 8 2 2 2 3 3 2 2 3" xfId="16236" xr:uid="{00000000-0005-0000-0000-000072810000}"/>
    <cellStyle name="Normal 8 2 2 2 3 3 2 2 3 2" xfId="37881" xr:uid="{00000000-0005-0000-0000-000073810000}"/>
    <cellStyle name="Normal 8 2 2 2 3 3 2 2 4" xfId="27059" xr:uid="{00000000-0005-0000-0000-000074810000}"/>
    <cellStyle name="Normal 8 2 2 2 3 3 2 3" xfId="8129" xr:uid="{00000000-0005-0000-0000-000075810000}"/>
    <cellStyle name="Normal 8 2 2 2 3 3 2 3 2" xfId="18951" xr:uid="{00000000-0005-0000-0000-000076810000}"/>
    <cellStyle name="Normal 8 2 2 2 3 3 2 3 2 2" xfId="40596" xr:uid="{00000000-0005-0000-0000-000077810000}"/>
    <cellStyle name="Normal 8 2 2 2 3 3 2 3 3" xfId="29774" xr:uid="{00000000-0005-0000-0000-000078810000}"/>
    <cellStyle name="Normal 8 2 2 2 3 3 2 4" xfId="13540" xr:uid="{00000000-0005-0000-0000-000079810000}"/>
    <cellStyle name="Normal 8 2 2 2 3 3 2 4 2" xfId="35185" xr:uid="{00000000-0005-0000-0000-00007A810000}"/>
    <cellStyle name="Normal 8 2 2 2 3 3 2 5" xfId="24363" xr:uid="{00000000-0005-0000-0000-00007B810000}"/>
    <cellStyle name="Normal 8 2 2 2 3 3 3" xfId="4053" xr:uid="{00000000-0005-0000-0000-00007C810000}"/>
    <cellStyle name="Normal 8 2 2 2 3 3 3 2" xfId="9478" xr:uid="{00000000-0005-0000-0000-00007D810000}"/>
    <cellStyle name="Normal 8 2 2 2 3 3 3 2 2" xfId="20300" xr:uid="{00000000-0005-0000-0000-00007E810000}"/>
    <cellStyle name="Normal 8 2 2 2 3 3 3 2 2 2" xfId="41945" xr:uid="{00000000-0005-0000-0000-00007F810000}"/>
    <cellStyle name="Normal 8 2 2 2 3 3 3 2 3" xfId="31123" xr:uid="{00000000-0005-0000-0000-000080810000}"/>
    <cellStyle name="Normal 8 2 2 2 3 3 3 3" xfId="14889" xr:uid="{00000000-0005-0000-0000-000081810000}"/>
    <cellStyle name="Normal 8 2 2 2 3 3 3 3 2" xfId="36534" xr:uid="{00000000-0005-0000-0000-000082810000}"/>
    <cellStyle name="Normal 8 2 2 2 3 3 3 4" xfId="25712" xr:uid="{00000000-0005-0000-0000-000083810000}"/>
    <cellStyle name="Normal 8 2 2 2 3 3 4" xfId="6782" xr:uid="{00000000-0005-0000-0000-000084810000}"/>
    <cellStyle name="Normal 8 2 2 2 3 3 4 2" xfId="17604" xr:uid="{00000000-0005-0000-0000-000085810000}"/>
    <cellStyle name="Normal 8 2 2 2 3 3 4 2 2" xfId="39249" xr:uid="{00000000-0005-0000-0000-000086810000}"/>
    <cellStyle name="Normal 8 2 2 2 3 3 4 3" xfId="28427" xr:uid="{00000000-0005-0000-0000-000087810000}"/>
    <cellStyle name="Normal 8 2 2 2 3 3 5" xfId="12193" xr:uid="{00000000-0005-0000-0000-000088810000}"/>
    <cellStyle name="Normal 8 2 2 2 3 3 5 2" xfId="33838" xr:uid="{00000000-0005-0000-0000-000089810000}"/>
    <cellStyle name="Normal 8 2 2 2 3 3 6" xfId="23016" xr:uid="{00000000-0005-0000-0000-00008A810000}"/>
    <cellStyle name="Normal 8 2 2 2 3 4" xfId="1804" xr:uid="{00000000-0005-0000-0000-00008B810000}"/>
    <cellStyle name="Normal 8 2 2 2 3 4 2" xfId="4502" xr:uid="{00000000-0005-0000-0000-00008C810000}"/>
    <cellStyle name="Normal 8 2 2 2 3 4 2 2" xfId="9927" xr:uid="{00000000-0005-0000-0000-00008D810000}"/>
    <cellStyle name="Normal 8 2 2 2 3 4 2 2 2" xfId="20749" xr:uid="{00000000-0005-0000-0000-00008E810000}"/>
    <cellStyle name="Normal 8 2 2 2 3 4 2 2 2 2" xfId="42394" xr:uid="{00000000-0005-0000-0000-00008F810000}"/>
    <cellStyle name="Normal 8 2 2 2 3 4 2 2 3" xfId="31572" xr:uid="{00000000-0005-0000-0000-000090810000}"/>
    <cellStyle name="Normal 8 2 2 2 3 4 2 3" xfId="15338" xr:uid="{00000000-0005-0000-0000-000091810000}"/>
    <cellStyle name="Normal 8 2 2 2 3 4 2 3 2" xfId="36983" xr:uid="{00000000-0005-0000-0000-000092810000}"/>
    <cellStyle name="Normal 8 2 2 2 3 4 2 4" xfId="26161" xr:uid="{00000000-0005-0000-0000-000093810000}"/>
    <cellStyle name="Normal 8 2 2 2 3 4 3" xfId="7231" xr:uid="{00000000-0005-0000-0000-000094810000}"/>
    <cellStyle name="Normal 8 2 2 2 3 4 3 2" xfId="18053" xr:uid="{00000000-0005-0000-0000-000095810000}"/>
    <cellStyle name="Normal 8 2 2 2 3 4 3 2 2" xfId="39698" xr:uid="{00000000-0005-0000-0000-000096810000}"/>
    <cellStyle name="Normal 8 2 2 2 3 4 3 3" xfId="28876" xr:uid="{00000000-0005-0000-0000-000097810000}"/>
    <cellStyle name="Normal 8 2 2 2 3 4 4" xfId="12642" xr:uid="{00000000-0005-0000-0000-000098810000}"/>
    <cellStyle name="Normal 8 2 2 2 3 4 4 2" xfId="34287" xr:uid="{00000000-0005-0000-0000-000099810000}"/>
    <cellStyle name="Normal 8 2 2 2 3 4 5" xfId="23465" xr:uid="{00000000-0005-0000-0000-00009A810000}"/>
    <cellStyle name="Normal 8 2 2 2 3 5" xfId="3155" xr:uid="{00000000-0005-0000-0000-00009B810000}"/>
    <cellStyle name="Normal 8 2 2 2 3 5 2" xfId="8580" xr:uid="{00000000-0005-0000-0000-00009C810000}"/>
    <cellStyle name="Normal 8 2 2 2 3 5 2 2" xfId="19402" xr:uid="{00000000-0005-0000-0000-00009D810000}"/>
    <cellStyle name="Normal 8 2 2 2 3 5 2 2 2" xfId="41047" xr:uid="{00000000-0005-0000-0000-00009E810000}"/>
    <cellStyle name="Normal 8 2 2 2 3 5 2 3" xfId="30225" xr:uid="{00000000-0005-0000-0000-00009F810000}"/>
    <cellStyle name="Normal 8 2 2 2 3 5 3" xfId="13991" xr:uid="{00000000-0005-0000-0000-0000A0810000}"/>
    <cellStyle name="Normal 8 2 2 2 3 5 3 2" xfId="35636" xr:uid="{00000000-0005-0000-0000-0000A1810000}"/>
    <cellStyle name="Normal 8 2 2 2 3 5 4" xfId="24814" xr:uid="{00000000-0005-0000-0000-0000A2810000}"/>
    <cellStyle name="Normal 8 2 2 2 3 6" xfId="5884" xr:uid="{00000000-0005-0000-0000-0000A3810000}"/>
    <cellStyle name="Normal 8 2 2 2 3 6 2" xfId="16706" xr:uid="{00000000-0005-0000-0000-0000A4810000}"/>
    <cellStyle name="Normal 8 2 2 2 3 6 2 2" xfId="38351" xr:uid="{00000000-0005-0000-0000-0000A5810000}"/>
    <cellStyle name="Normal 8 2 2 2 3 6 3" xfId="27529" xr:uid="{00000000-0005-0000-0000-0000A6810000}"/>
    <cellStyle name="Normal 8 2 2 2 3 7" xfId="11295" xr:uid="{00000000-0005-0000-0000-0000A7810000}"/>
    <cellStyle name="Normal 8 2 2 2 3 7 2" xfId="32940" xr:uid="{00000000-0005-0000-0000-0000A8810000}"/>
    <cellStyle name="Normal 8 2 2 2 3 8" xfId="22118" xr:uid="{00000000-0005-0000-0000-0000A9810000}"/>
    <cellStyle name="Normal 8 2 2 2 4" xfId="605" xr:uid="{00000000-0005-0000-0000-0000AA810000}"/>
    <cellStyle name="Normal 8 2 2 2 4 2" xfId="1054" xr:uid="{00000000-0005-0000-0000-0000AB810000}"/>
    <cellStyle name="Normal 8 2 2 2 4 2 2" xfId="2403" xr:uid="{00000000-0005-0000-0000-0000AC810000}"/>
    <cellStyle name="Normal 8 2 2 2 4 2 2 2" xfId="5101" xr:uid="{00000000-0005-0000-0000-0000AD810000}"/>
    <cellStyle name="Normal 8 2 2 2 4 2 2 2 2" xfId="10526" xr:uid="{00000000-0005-0000-0000-0000AE810000}"/>
    <cellStyle name="Normal 8 2 2 2 4 2 2 2 2 2" xfId="21348" xr:uid="{00000000-0005-0000-0000-0000AF810000}"/>
    <cellStyle name="Normal 8 2 2 2 4 2 2 2 2 2 2" xfId="42993" xr:uid="{00000000-0005-0000-0000-0000B0810000}"/>
    <cellStyle name="Normal 8 2 2 2 4 2 2 2 2 3" xfId="32171" xr:uid="{00000000-0005-0000-0000-0000B1810000}"/>
    <cellStyle name="Normal 8 2 2 2 4 2 2 2 3" xfId="15937" xr:uid="{00000000-0005-0000-0000-0000B2810000}"/>
    <cellStyle name="Normal 8 2 2 2 4 2 2 2 3 2" xfId="37582" xr:uid="{00000000-0005-0000-0000-0000B3810000}"/>
    <cellStyle name="Normal 8 2 2 2 4 2 2 2 4" xfId="26760" xr:uid="{00000000-0005-0000-0000-0000B4810000}"/>
    <cellStyle name="Normal 8 2 2 2 4 2 2 3" xfId="7830" xr:uid="{00000000-0005-0000-0000-0000B5810000}"/>
    <cellStyle name="Normal 8 2 2 2 4 2 2 3 2" xfId="18652" xr:uid="{00000000-0005-0000-0000-0000B6810000}"/>
    <cellStyle name="Normal 8 2 2 2 4 2 2 3 2 2" xfId="40297" xr:uid="{00000000-0005-0000-0000-0000B7810000}"/>
    <cellStyle name="Normal 8 2 2 2 4 2 2 3 3" xfId="29475" xr:uid="{00000000-0005-0000-0000-0000B8810000}"/>
    <cellStyle name="Normal 8 2 2 2 4 2 2 4" xfId="13241" xr:uid="{00000000-0005-0000-0000-0000B9810000}"/>
    <cellStyle name="Normal 8 2 2 2 4 2 2 4 2" xfId="34886" xr:uid="{00000000-0005-0000-0000-0000BA810000}"/>
    <cellStyle name="Normal 8 2 2 2 4 2 2 5" xfId="24064" xr:uid="{00000000-0005-0000-0000-0000BB810000}"/>
    <cellStyle name="Normal 8 2 2 2 4 2 3" xfId="3754" xr:uid="{00000000-0005-0000-0000-0000BC810000}"/>
    <cellStyle name="Normal 8 2 2 2 4 2 3 2" xfId="9179" xr:uid="{00000000-0005-0000-0000-0000BD810000}"/>
    <cellStyle name="Normal 8 2 2 2 4 2 3 2 2" xfId="20001" xr:uid="{00000000-0005-0000-0000-0000BE810000}"/>
    <cellStyle name="Normal 8 2 2 2 4 2 3 2 2 2" xfId="41646" xr:uid="{00000000-0005-0000-0000-0000BF810000}"/>
    <cellStyle name="Normal 8 2 2 2 4 2 3 2 3" xfId="30824" xr:uid="{00000000-0005-0000-0000-0000C0810000}"/>
    <cellStyle name="Normal 8 2 2 2 4 2 3 3" xfId="14590" xr:uid="{00000000-0005-0000-0000-0000C1810000}"/>
    <cellStyle name="Normal 8 2 2 2 4 2 3 3 2" xfId="36235" xr:uid="{00000000-0005-0000-0000-0000C2810000}"/>
    <cellStyle name="Normal 8 2 2 2 4 2 3 4" xfId="25413" xr:uid="{00000000-0005-0000-0000-0000C3810000}"/>
    <cellStyle name="Normal 8 2 2 2 4 2 4" xfId="6483" xr:uid="{00000000-0005-0000-0000-0000C4810000}"/>
    <cellStyle name="Normal 8 2 2 2 4 2 4 2" xfId="17305" xr:uid="{00000000-0005-0000-0000-0000C5810000}"/>
    <cellStyle name="Normal 8 2 2 2 4 2 4 2 2" xfId="38950" xr:uid="{00000000-0005-0000-0000-0000C6810000}"/>
    <cellStyle name="Normal 8 2 2 2 4 2 4 3" xfId="28128" xr:uid="{00000000-0005-0000-0000-0000C7810000}"/>
    <cellStyle name="Normal 8 2 2 2 4 2 5" xfId="11894" xr:uid="{00000000-0005-0000-0000-0000C8810000}"/>
    <cellStyle name="Normal 8 2 2 2 4 2 5 2" xfId="33539" xr:uid="{00000000-0005-0000-0000-0000C9810000}"/>
    <cellStyle name="Normal 8 2 2 2 4 2 6" xfId="22717" xr:uid="{00000000-0005-0000-0000-0000CA810000}"/>
    <cellStyle name="Normal 8 2 2 2 4 3" xfId="1503" xr:uid="{00000000-0005-0000-0000-0000CB810000}"/>
    <cellStyle name="Normal 8 2 2 2 4 3 2" xfId="2852" xr:uid="{00000000-0005-0000-0000-0000CC810000}"/>
    <cellStyle name="Normal 8 2 2 2 4 3 2 2" xfId="5550" xr:uid="{00000000-0005-0000-0000-0000CD810000}"/>
    <cellStyle name="Normal 8 2 2 2 4 3 2 2 2" xfId="10975" xr:uid="{00000000-0005-0000-0000-0000CE810000}"/>
    <cellStyle name="Normal 8 2 2 2 4 3 2 2 2 2" xfId="21797" xr:uid="{00000000-0005-0000-0000-0000CF810000}"/>
    <cellStyle name="Normal 8 2 2 2 4 3 2 2 2 2 2" xfId="43442" xr:uid="{00000000-0005-0000-0000-0000D0810000}"/>
    <cellStyle name="Normal 8 2 2 2 4 3 2 2 2 3" xfId="32620" xr:uid="{00000000-0005-0000-0000-0000D1810000}"/>
    <cellStyle name="Normal 8 2 2 2 4 3 2 2 3" xfId="16386" xr:uid="{00000000-0005-0000-0000-0000D2810000}"/>
    <cellStyle name="Normal 8 2 2 2 4 3 2 2 3 2" xfId="38031" xr:uid="{00000000-0005-0000-0000-0000D3810000}"/>
    <cellStyle name="Normal 8 2 2 2 4 3 2 2 4" xfId="27209" xr:uid="{00000000-0005-0000-0000-0000D4810000}"/>
    <cellStyle name="Normal 8 2 2 2 4 3 2 3" xfId="8279" xr:uid="{00000000-0005-0000-0000-0000D5810000}"/>
    <cellStyle name="Normal 8 2 2 2 4 3 2 3 2" xfId="19101" xr:uid="{00000000-0005-0000-0000-0000D6810000}"/>
    <cellStyle name="Normal 8 2 2 2 4 3 2 3 2 2" xfId="40746" xr:uid="{00000000-0005-0000-0000-0000D7810000}"/>
    <cellStyle name="Normal 8 2 2 2 4 3 2 3 3" xfId="29924" xr:uid="{00000000-0005-0000-0000-0000D8810000}"/>
    <cellStyle name="Normal 8 2 2 2 4 3 2 4" xfId="13690" xr:uid="{00000000-0005-0000-0000-0000D9810000}"/>
    <cellStyle name="Normal 8 2 2 2 4 3 2 4 2" xfId="35335" xr:uid="{00000000-0005-0000-0000-0000DA810000}"/>
    <cellStyle name="Normal 8 2 2 2 4 3 2 5" xfId="24513" xr:uid="{00000000-0005-0000-0000-0000DB810000}"/>
    <cellStyle name="Normal 8 2 2 2 4 3 3" xfId="4203" xr:uid="{00000000-0005-0000-0000-0000DC810000}"/>
    <cellStyle name="Normal 8 2 2 2 4 3 3 2" xfId="9628" xr:uid="{00000000-0005-0000-0000-0000DD810000}"/>
    <cellStyle name="Normal 8 2 2 2 4 3 3 2 2" xfId="20450" xr:uid="{00000000-0005-0000-0000-0000DE810000}"/>
    <cellStyle name="Normal 8 2 2 2 4 3 3 2 2 2" xfId="42095" xr:uid="{00000000-0005-0000-0000-0000DF810000}"/>
    <cellStyle name="Normal 8 2 2 2 4 3 3 2 3" xfId="31273" xr:uid="{00000000-0005-0000-0000-0000E0810000}"/>
    <cellStyle name="Normal 8 2 2 2 4 3 3 3" xfId="15039" xr:uid="{00000000-0005-0000-0000-0000E1810000}"/>
    <cellStyle name="Normal 8 2 2 2 4 3 3 3 2" xfId="36684" xr:uid="{00000000-0005-0000-0000-0000E2810000}"/>
    <cellStyle name="Normal 8 2 2 2 4 3 3 4" xfId="25862" xr:uid="{00000000-0005-0000-0000-0000E3810000}"/>
    <cellStyle name="Normal 8 2 2 2 4 3 4" xfId="6932" xr:uid="{00000000-0005-0000-0000-0000E4810000}"/>
    <cellStyle name="Normal 8 2 2 2 4 3 4 2" xfId="17754" xr:uid="{00000000-0005-0000-0000-0000E5810000}"/>
    <cellStyle name="Normal 8 2 2 2 4 3 4 2 2" xfId="39399" xr:uid="{00000000-0005-0000-0000-0000E6810000}"/>
    <cellStyle name="Normal 8 2 2 2 4 3 4 3" xfId="28577" xr:uid="{00000000-0005-0000-0000-0000E7810000}"/>
    <cellStyle name="Normal 8 2 2 2 4 3 5" xfId="12343" xr:uid="{00000000-0005-0000-0000-0000E8810000}"/>
    <cellStyle name="Normal 8 2 2 2 4 3 5 2" xfId="33988" xr:uid="{00000000-0005-0000-0000-0000E9810000}"/>
    <cellStyle name="Normal 8 2 2 2 4 3 6" xfId="23166" xr:uid="{00000000-0005-0000-0000-0000EA810000}"/>
    <cellStyle name="Normal 8 2 2 2 4 4" xfId="1954" xr:uid="{00000000-0005-0000-0000-0000EB810000}"/>
    <cellStyle name="Normal 8 2 2 2 4 4 2" xfId="4652" xr:uid="{00000000-0005-0000-0000-0000EC810000}"/>
    <cellStyle name="Normal 8 2 2 2 4 4 2 2" xfId="10077" xr:uid="{00000000-0005-0000-0000-0000ED810000}"/>
    <cellStyle name="Normal 8 2 2 2 4 4 2 2 2" xfId="20899" xr:uid="{00000000-0005-0000-0000-0000EE810000}"/>
    <cellStyle name="Normal 8 2 2 2 4 4 2 2 2 2" xfId="42544" xr:uid="{00000000-0005-0000-0000-0000EF810000}"/>
    <cellStyle name="Normal 8 2 2 2 4 4 2 2 3" xfId="31722" xr:uid="{00000000-0005-0000-0000-0000F0810000}"/>
    <cellStyle name="Normal 8 2 2 2 4 4 2 3" xfId="15488" xr:uid="{00000000-0005-0000-0000-0000F1810000}"/>
    <cellStyle name="Normal 8 2 2 2 4 4 2 3 2" xfId="37133" xr:uid="{00000000-0005-0000-0000-0000F2810000}"/>
    <cellStyle name="Normal 8 2 2 2 4 4 2 4" xfId="26311" xr:uid="{00000000-0005-0000-0000-0000F3810000}"/>
    <cellStyle name="Normal 8 2 2 2 4 4 3" xfId="7381" xr:uid="{00000000-0005-0000-0000-0000F4810000}"/>
    <cellStyle name="Normal 8 2 2 2 4 4 3 2" xfId="18203" xr:uid="{00000000-0005-0000-0000-0000F5810000}"/>
    <cellStyle name="Normal 8 2 2 2 4 4 3 2 2" xfId="39848" xr:uid="{00000000-0005-0000-0000-0000F6810000}"/>
    <cellStyle name="Normal 8 2 2 2 4 4 3 3" xfId="29026" xr:uid="{00000000-0005-0000-0000-0000F7810000}"/>
    <cellStyle name="Normal 8 2 2 2 4 4 4" xfId="12792" xr:uid="{00000000-0005-0000-0000-0000F8810000}"/>
    <cellStyle name="Normal 8 2 2 2 4 4 4 2" xfId="34437" xr:uid="{00000000-0005-0000-0000-0000F9810000}"/>
    <cellStyle name="Normal 8 2 2 2 4 4 5" xfId="23615" xr:uid="{00000000-0005-0000-0000-0000FA810000}"/>
    <cellStyle name="Normal 8 2 2 2 4 5" xfId="3305" xr:uid="{00000000-0005-0000-0000-0000FB810000}"/>
    <cellStyle name="Normal 8 2 2 2 4 5 2" xfId="8730" xr:uid="{00000000-0005-0000-0000-0000FC810000}"/>
    <cellStyle name="Normal 8 2 2 2 4 5 2 2" xfId="19552" xr:uid="{00000000-0005-0000-0000-0000FD810000}"/>
    <cellStyle name="Normal 8 2 2 2 4 5 2 2 2" xfId="41197" xr:uid="{00000000-0005-0000-0000-0000FE810000}"/>
    <cellStyle name="Normal 8 2 2 2 4 5 2 3" xfId="30375" xr:uid="{00000000-0005-0000-0000-0000FF810000}"/>
    <cellStyle name="Normal 8 2 2 2 4 5 3" xfId="14141" xr:uid="{00000000-0005-0000-0000-000000820000}"/>
    <cellStyle name="Normal 8 2 2 2 4 5 3 2" xfId="35786" xr:uid="{00000000-0005-0000-0000-000001820000}"/>
    <cellStyle name="Normal 8 2 2 2 4 5 4" xfId="24964" xr:uid="{00000000-0005-0000-0000-000002820000}"/>
    <cellStyle name="Normal 8 2 2 2 4 6" xfId="6034" xr:uid="{00000000-0005-0000-0000-000003820000}"/>
    <cellStyle name="Normal 8 2 2 2 4 6 2" xfId="16856" xr:uid="{00000000-0005-0000-0000-000004820000}"/>
    <cellStyle name="Normal 8 2 2 2 4 6 2 2" xfId="38501" xr:uid="{00000000-0005-0000-0000-000005820000}"/>
    <cellStyle name="Normal 8 2 2 2 4 6 3" xfId="27679" xr:uid="{00000000-0005-0000-0000-000006820000}"/>
    <cellStyle name="Normal 8 2 2 2 4 7" xfId="11445" xr:uid="{00000000-0005-0000-0000-000007820000}"/>
    <cellStyle name="Normal 8 2 2 2 4 7 2" xfId="33090" xr:uid="{00000000-0005-0000-0000-000008820000}"/>
    <cellStyle name="Normal 8 2 2 2 4 8" xfId="22268" xr:uid="{00000000-0005-0000-0000-000009820000}"/>
    <cellStyle name="Normal 8 2 2 2 5" xfId="755" xr:uid="{00000000-0005-0000-0000-00000A820000}"/>
    <cellStyle name="Normal 8 2 2 2 5 2" xfId="2104" xr:uid="{00000000-0005-0000-0000-00000B820000}"/>
    <cellStyle name="Normal 8 2 2 2 5 2 2" xfId="4802" xr:uid="{00000000-0005-0000-0000-00000C820000}"/>
    <cellStyle name="Normal 8 2 2 2 5 2 2 2" xfId="10227" xr:uid="{00000000-0005-0000-0000-00000D820000}"/>
    <cellStyle name="Normal 8 2 2 2 5 2 2 2 2" xfId="21049" xr:uid="{00000000-0005-0000-0000-00000E820000}"/>
    <cellStyle name="Normal 8 2 2 2 5 2 2 2 2 2" xfId="42694" xr:uid="{00000000-0005-0000-0000-00000F820000}"/>
    <cellStyle name="Normal 8 2 2 2 5 2 2 2 3" xfId="31872" xr:uid="{00000000-0005-0000-0000-000010820000}"/>
    <cellStyle name="Normal 8 2 2 2 5 2 2 3" xfId="15638" xr:uid="{00000000-0005-0000-0000-000011820000}"/>
    <cellStyle name="Normal 8 2 2 2 5 2 2 3 2" xfId="37283" xr:uid="{00000000-0005-0000-0000-000012820000}"/>
    <cellStyle name="Normal 8 2 2 2 5 2 2 4" xfId="26461" xr:uid="{00000000-0005-0000-0000-000013820000}"/>
    <cellStyle name="Normal 8 2 2 2 5 2 3" xfId="7531" xr:uid="{00000000-0005-0000-0000-000014820000}"/>
    <cellStyle name="Normal 8 2 2 2 5 2 3 2" xfId="18353" xr:uid="{00000000-0005-0000-0000-000015820000}"/>
    <cellStyle name="Normal 8 2 2 2 5 2 3 2 2" xfId="39998" xr:uid="{00000000-0005-0000-0000-000016820000}"/>
    <cellStyle name="Normal 8 2 2 2 5 2 3 3" xfId="29176" xr:uid="{00000000-0005-0000-0000-000017820000}"/>
    <cellStyle name="Normal 8 2 2 2 5 2 4" xfId="12942" xr:uid="{00000000-0005-0000-0000-000018820000}"/>
    <cellStyle name="Normal 8 2 2 2 5 2 4 2" xfId="34587" xr:uid="{00000000-0005-0000-0000-000019820000}"/>
    <cellStyle name="Normal 8 2 2 2 5 2 5" xfId="23765" xr:uid="{00000000-0005-0000-0000-00001A820000}"/>
    <cellStyle name="Normal 8 2 2 2 5 3" xfId="3455" xr:uid="{00000000-0005-0000-0000-00001B820000}"/>
    <cellStyle name="Normal 8 2 2 2 5 3 2" xfId="8880" xr:uid="{00000000-0005-0000-0000-00001C820000}"/>
    <cellStyle name="Normal 8 2 2 2 5 3 2 2" xfId="19702" xr:uid="{00000000-0005-0000-0000-00001D820000}"/>
    <cellStyle name="Normal 8 2 2 2 5 3 2 2 2" xfId="41347" xr:uid="{00000000-0005-0000-0000-00001E820000}"/>
    <cellStyle name="Normal 8 2 2 2 5 3 2 3" xfId="30525" xr:uid="{00000000-0005-0000-0000-00001F820000}"/>
    <cellStyle name="Normal 8 2 2 2 5 3 3" xfId="14291" xr:uid="{00000000-0005-0000-0000-000020820000}"/>
    <cellStyle name="Normal 8 2 2 2 5 3 3 2" xfId="35936" xr:uid="{00000000-0005-0000-0000-000021820000}"/>
    <cellStyle name="Normal 8 2 2 2 5 3 4" xfId="25114" xr:uid="{00000000-0005-0000-0000-000022820000}"/>
    <cellStyle name="Normal 8 2 2 2 5 4" xfId="6184" xr:uid="{00000000-0005-0000-0000-000023820000}"/>
    <cellStyle name="Normal 8 2 2 2 5 4 2" xfId="17006" xr:uid="{00000000-0005-0000-0000-000024820000}"/>
    <cellStyle name="Normal 8 2 2 2 5 4 2 2" xfId="38651" xr:uid="{00000000-0005-0000-0000-000025820000}"/>
    <cellStyle name="Normal 8 2 2 2 5 4 3" xfId="27829" xr:uid="{00000000-0005-0000-0000-000026820000}"/>
    <cellStyle name="Normal 8 2 2 2 5 5" xfId="11595" xr:uid="{00000000-0005-0000-0000-000027820000}"/>
    <cellStyle name="Normal 8 2 2 2 5 5 2" xfId="33240" xr:uid="{00000000-0005-0000-0000-000028820000}"/>
    <cellStyle name="Normal 8 2 2 2 5 6" xfId="22418" xr:uid="{00000000-0005-0000-0000-000029820000}"/>
    <cellStyle name="Normal 8 2 2 2 6" xfId="1204" xr:uid="{00000000-0005-0000-0000-00002A820000}"/>
    <cellStyle name="Normal 8 2 2 2 6 2" xfId="2553" xr:uid="{00000000-0005-0000-0000-00002B820000}"/>
    <cellStyle name="Normal 8 2 2 2 6 2 2" xfId="5251" xr:uid="{00000000-0005-0000-0000-00002C820000}"/>
    <cellStyle name="Normal 8 2 2 2 6 2 2 2" xfId="10676" xr:uid="{00000000-0005-0000-0000-00002D820000}"/>
    <cellStyle name="Normal 8 2 2 2 6 2 2 2 2" xfId="21498" xr:uid="{00000000-0005-0000-0000-00002E820000}"/>
    <cellStyle name="Normal 8 2 2 2 6 2 2 2 2 2" xfId="43143" xr:uid="{00000000-0005-0000-0000-00002F820000}"/>
    <cellStyle name="Normal 8 2 2 2 6 2 2 2 3" xfId="32321" xr:uid="{00000000-0005-0000-0000-000030820000}"/>
    <cellStyle name="Normal 8 2 2 2 6 2 2 3" xfId="16087" xr:uid="{00000000-0005-0000-0000-000031820000}"/>
    <cellStyle name="Normal 8 2 2 2 6 2 2 3 2" xfId="37732" xr:uid="{00000000-0005-0000-0000-000032820000}"/>
    <cellStyle name="Normal 8 2 2 2 6 2 2 4" xfId="26910" xr:uid="{00000000-0005-0000-0000-000033820000}"/>
    <cellStyle name="Normal 8 2 2 2 6 2 3" xfId="7980" xr:uid="{00000000-0005-0000-0000-000034820000}"/>
    <cellStyle name="Normal 8 2 2 2 6 2 3 2" xfId="18802" xr:uid="{00000000-0005-0000-0000-000035820000}"/>
    <cellStyle name="Normal 8 2 2 2 6 2 3 2 2" xfId="40447" xr:uid="{00000000-0005-0000-0000-000036820000}"/>
    <cellStyle name="Normal 8 2 2 2 6 2 3 3" xfId="29625" xr:uid="{00000000-0005-0000-0000-000037820000}"/>
    <cellStyle name="Normal 8 2 2 2 6 2 4" xfId="13391" xr:uid="{00000000-0005-0000-0000-000038820000}"/>
    <cellStyle name="Normal 8 2 2 2 6 2 4 2" xfId="35036" xr:uid="{00000000-0005-0000-0000-000039820000}"/>
    <cellStyle name="Normal 8 2 2 2 6 2 5" xfId="24214" xr:uid="{00000000-0005-0000-0000-00003A820000}"/>
    <cellStyle name="Normal 8 2 2 2 6 3" xfId="3904" xr:uid="{00000000-0005-0000-0000-00003B820000}"/>
    <cellStyle name="Normal 8 2 2 2 6 3 2" xfId="9329" xr:uid="{00000000-0005-0000-0000-00003C820000}"/>
    <cellStyle name="Normal 8 2 2 2 6 3 2 2" xfId="20151" xr:uid="{00000000-0005-0000-0000-00003D820000}"/>
    <cellStyle name="Normal 8 2 2 2 6 3 2 2 2" xfId="41796" xr:uid="{00000000-0005-0000-0000-00003E820000}"/>
    <cellStyle name="Normal 8 2 2 2 6 3 2 3" xfId="30974" xr:uid="{00000000-0005-0000-0000-00003F820000}"/>
    <cellStyle name="Normal 8 2 2 2 6 3 3" xfId="14740" xr:uid="{00000000-0005-0000-0000-000040820000}"/>
    <cellStyle name="Normal 8 2 2 2 6 3 3 2" xfId="36385" xr:uid="{00000000-0005-0000-0000-000041820000}"/>
    <cellStyle name="Normal 8 2 2 2 6 3 4" xfId="25563" xr:uid="{00000000-0005-0000-0000-000042820000}"/>
    <cellStyle name="Normal 8 2 2 2 6 4" xfId="6633" xr:uid="{00000000-0005-0000-0000-000043820000}"/>
    <cellStyle name="Normal 8 2 2 2 6 4 2" xfId="17455" xr:uid="{00000000-0005-0000-0000-000044820000}"/>
    <cellStyle name="Normal 8 2 2 2 6 4 2 2" xfId="39100" xr:uid="{00000000-0005-0000-0000-000045820000}"/>
    <cellStyle name="Normal 8 2 2 2 6 4 3" xfId="28278" xr:uid="{00000000-0005-0000-0000-000046820000}"/>
    <cellStyle name="Normal 8 2 2 2 6 5" xfId="12044" xr:uid="{00000000-0005-0000-0000-000047820000}"/>
    <cellStyle name="Normal 8 2 2 2 6 5 2" xfId="33689" xr:uid="{00000000-0005-0000-0000-000048820000}"/>
    <cellStyle name="Normal 8 2 2 2 6 6" xfId="22867" xr:uid="{00000000-0005-0000-0000-000049820000}"/>
    <cellStyle name="Normal 8 2 2 2 7" xfId="1655" xr:uid="{00000000-0005-0000-0000-00004A820000}"/>
    <cellStyle name="Normal 8 2 2 2 7 2" xfId="4353" xr:uid="{00000000-0005-0000-0000-00004B820000}"/>
    <cellStyle name="Normal 8 2 2 2 7 2 2" xfId="9778" xr:uid="{00000000-0005-0000-0000-00004C820000}"/>
    <cellStyle name="Normal 8 2 2 2 7 2 2 2" xfId="20600" xr:uid="{00000000-0005-0000-0000-00004D820000}"/>
    <cellStyle name="Normal 8 2 2 2 7 2 2 2 2" xfId="42245" xr:uid="{00000000-0005-0000-0000-00004E820000}"/>
    <cellStyle name="Normal 8 2 2 2 7 2 2 3" xfId="31423" xr:uid="{00000000-0005-0000-0000-00004F820000}"/>
    <cellStyle name="Normal 8 2 2 2 7 2 3" xfId="15189" xr:uid="{00000000-0005-0000-0000-000050820000}"/>
    <cellStyle name="Normal 8 2 2 2 7 2 3 2" xfId="36834" xr:uid="{00000000-0005-0000-0000-000051820000}"/>
    <cellStyle name="Normal 8 2 2 2 7 2 4" xfId="26012" xr:uid="{00000000-0005-0000-0000-000052820000}"/>
    <cellStyle name="Normal 8 2 2 2 7 3" xfId="7082" xr:uid="{00000000-0005-0000-0000-000053820000}"/>
    <cellStyle name="Normal 8 2 2 2 7 3 2" xfId="17904" xr:uid="{00000000-0005-0000-0000-000054820000}"/>
    <cellStyle name="Normal 8 2 2 2 7 3 2 2" xfId="39549" xr:uid="{00000000-0005-0000-0000-000055820000}"/>
    <cellStyle name="Normal 8 2 2 2 7 3 3" xfId="28727" xr:uid="{00000000-0005-0000-0000-000056820000}"/>
    <cellStyle name="Normal 8 2 2 2 7 4" xfId="12493" xr:uid="{00000000-0005-0000-0000-000057820000}"/>
    <cellStyle name="Normal 8 2 2 2 7 4 2" xfId="34138" xr:uid="{00000000-0005-0000-0000-000058820000}"/>
    <cellStyle name="Normal 8 2 2 2 7 5" xfId="23316" xr:uid="{00000000-0005-0000-0000-000059820000}"/>
    <cellStyle name="Normal 8 2 2 2 8" xfId="3006" xr:uid="{00000000-0005-0000-0000-00005A820000}"/>
    <cellStyle name="Normal 8 2 2 2 8 2" xfId="8431" xr:uid="{00000000-0005-0000-0000-00005B820000}"/>
    <cellStyle name="Normal 8 2 2 2 8 2 2" xfId="19253" xr:uid="{00000000-0005-0000-0000-00005C820000}"/>
    <cellStyle name="Normal 8 2 2 2 8 2 2 2" xfId="40898" xr:uid="{00000000-0005-0000-0000-00005D820000}"/>
    <cellStyle name="Normal 8 2 2 2 8 2 3" xfId="30076" xr:uid="{00000000-0005-0000-0000-00005E820000}"/>
    <cellStyle name="Normal 8 2 2 2 8 3" xfId="13842" xr:uid="{00000000-0005-0000-0000-00005F820000}"/>
    <cellStyle name="Normal 8 2 2 2 8 3 2" xfId="35487" xr:uid="{00000000-0005-0000-0000-000060820000}"/>
    <cellStyle name="Normal 8 2 2 2 8 4" xfId="24665" xr:uid="{00000000-0005-0000-0000-000061820000}"/>
    <cellStyle name="Normal 8 2 2 2 9" xfId="5735" xr:uid="{00000000-0005-0000-0000-000062820000}"/>
    <cellStyle name="Normal 8 2 2 2 9 2" xfId="16557" xr:uid="{00000000-0005-0000-0000-000063820000}"/>
    <cellStyle name="Normal 8 2 2 2 9 2 2" xfId="38202" xr:uid="{00000000-0005-0000-0000-000064820000}"/>
    <cellStyle name="Normal 8 2 2 2 9 3" xfId="27380" xr:uid="{00000000-0005-0000-0000-000065820000}"/>
    <cellStyle name="Normal 8 2 2 3" xfId="294" xr:uid="{00000000-0005-0000-0000-000066820000}"/>
    <cellStyle name="Normal 8 2 2 3 10" xfId="21971" xr:uid="{00000000-0005-0000-0000-000067820000}"/>
    <cellStyle name="Normal 8 2 2 3 2" xfId="457" xr:uid="{00000000-0005-0000-0000-000068820000}"/>
    <cellStyle name="Normal 8 2 2 3 2 2" xfId="906" xr:uid="{00000000-0005-0000-0000-000069820000}"/>
    <cellStyle name="Normal 8 2 2 3 2 2 2" xfId="2255" xr:uid="{00000000-0005-0000-0000-00006A820000}"/>
    <cellStyle name="Normal 8 2 2 3 2 2 2 2" xfId="4953" xr:uid="{00000000-0005-0000-0000-00006B820000}"/>
    <cellStyle name="Normal 8 2 2 3 2 2 2 2 2" xfId="10378" xr:uid="{00000000-0005-0000-0000-00006C820000}"/>
    <cellStyle name="Normal 8 2 2 3 2 2 2 2 2 2" xfId="21200" xr:uid="{00000000-0005-0000-0000-00006D820000}"/>
    <cellStyle name="Normal 8 2 2 3 2 2 2 2 2 2 2" xfId="42845" xr:uid="{00000000-0005-0000-0000-00006E820000}"/>
    <cellStyle name="Normal 8 2 2 3 2 2 2 2 2 3" xfId="32023" xr:uid="{00000000-0005-0000-0000-00006F820000}"/>
    <cellStyle name="Normal 8 2 2 3 2 2 2 2 3" xfId="15789" xr:uid="{00000000-0005-0000-0000-000070820000}"/>
    <cellStyle name="Normal 8 2 2 3 2 2 2 2 3 2" xfId="37434" xr:uid="{00000000-0005-0000-0000-000071820000}"/>
    <cellStyle name="Normal 8 2 2 3 2 2 2 2 4" xfId="26612" xr:uid="{00000000-0005-0000-0000-000072820000}"/>
    <cellStyle name="Normal 8 2 2 3 2 2 2 3" xfId="7682" xr:uid="{00000000-0005-0000-0000-000073820000}"/>
    <cellStyle name="Normal 8 2 2 3 2 2 2 3 2" xfId="18504" xr:uid="{00000000-0005-0000-0000-000074820000}"/>
    <cellStyle name="Normal 8 2 2 3 2 2 2 3 2 2" xfId="40149" xr:uid="{00000000-0005-0000-0000-000075820000}"/>
    <cellStyle name="Normal 8 2 2 3 2 2 2 3 3" xfId="29327" xr:uid="{00000000-0005-0000-0000-000076820000}"/>
    <cellStyle name="Normal 8 2 2 3 2 2 2 4" xfId="13093" xr:uid="{00000000-0005-0000-0000-000077820000}"/>
    <cellStyle name="Normal 8 2 2 3 2 2 2 4 2" xfId="34738" xr:uid="{00000000-0005-0000-0000-000078820000}"/>
    <cellStyle name="Normal 8 2 2 3 2 2 2 5" xfId="23916" xr:uid="{00000000-0005-0000-0000-000079820000}"/>
    <cellStyle name="Normal 8 2 2 3 2 2 3" xfId="3606" xr:uid="{00000000-0005-0000-0000-00007A820000}"/>
    <cellStyle name="Normal 8 2 2 3 2 2 3 2" xfId="9031" xr:uid="{00000000-0005-0000-0000-00007B820000}"/>
    <cellStyle name="Normal 8 2 2 3 2 2 3 2 2" xfId="19853" xr:uid="{00000000-0005-0000-0000-00007C820000}"/>
    <cellStyle name="Normal 8 2 2 3 2 2 3 2 2 2" xfId="41498" xr:uid="{00000000-0005-0000-0000-00007D820000}"/>
    <cellStyle name="Normal 8 2 2 3 2 2 3 2 3" xfId="30676" xr:uid="{00000000-0005-0000-0000-00007E820000}"/>
    <cellStyle name="Normal 8 2 2 3 2 2 3 3" xfId="14442" xr:uid="{00000000-0005-0000-0000-00007F820000}"/>
    <cellStyle name="Normal 8 2 2 3 2 2 3 3 2" xfId="36087" xr:uid="{00000000-0005-0000-0000-000080820000}"/>
    <cellStyle name="Normal 8 2 2 3 2 2 3 4" xfId="25265" xr:uid="{00000000-0005-0000-0000-000081820000}"/>
    <cellStyle name="Normal 8 2 2 3 2 2 4" xfId="6335" xr:uid="{00000000-0005-0000-0000-000082820000}"/>
    <cellStyle name="Normal 8 2 2 3 2 2 4 2" xfId="17157" xr:uid="{00000000-0005-0000-0000-000083820000}"/>
    <cellStyle name="Normal 8 2 2 3 2 2 4 2 2" xfId="38802" xr:uid="{00000000-0005-0000-0000-000084820000}"/>
    <cellStyle name="Normal 8 2 2 3 2 2 4 3" xfId="27980" xr:uid="{00000000-0005-0000-0000-000085820000}"/>
    <cellStyle name="Normal 8 2 2 3 2 2 5" xfId="11746" xr:uid="{00000000-0005-0000-0000-000086820000}"/>
    <cellStyle name="Normal 8 2 2 3 2 2 5 2" xfId="33391" xr:uid="{00000000-0005-0000-0000-000087820000}"/>
    <cellStyle name="Normal 8 2 2 3 2 2 6" xfId="22569" xr:uid="{00000000-0005-0000-0000-000088820000}"/>
    <cellStyle name="Normal 8 2 2 3 2 3" xfId="1355" xr:uid="{00000000-0005-0000-0000-000089820000}"/>
    <cellStyle name="Normal 8 2 2 3 2 3 2" xfId="2704" xr:uid="{00000000-0005-0000-0000-00008A820000}"/>
    <cellStyle name="Normal 8 2 2 3 2 3 2 2" xfId="5402" xr:uid="{00000000-0005-0000-0000-00008B820000}"/>
    <cellStyle name="Normal 8 2 2 3 2 3 2 2 2" xfId="10827" xr:uid="{00000000-0005-0000-0000-00008C820000}"/>
    <cellStyle name="Normal 8 2 2 3 2 3 2 2 2 2" xfId="21649" xr:uid="{00000000-0005-0000-0000-00008D820000}"/>
    <cellStyle name="Normal 8 2 2 3 2 3 2 2 2 2 2" xfId="43294" xr:uid="{00000000-0005-0000-0000-00008E820000}"/>
    <cellStyle name="Normal 8 2 2 3 2 3 2 2 2 3" xfId="32472" xr:uid="{00000000-0005-0000-0000-00008F820000}"/>
    <cellStyle name="Normal 8 2 2 3 2 3 2 2 3" xfId="16238" xr:uid="{00000000-0005-0000-0000-000090820000}"/>
    <cellStyle name="Normal 8 2 2 3 2 3 2 2 3 2" xfId="37883" xr:uid="{00000000-0005-0000-0000-000091820000}"/>
    <cellStyle name="Normal 8 2 2 3 2 3 2 2 4" xfId="27061" xr:uid="{00000000-0005-0000-0000-000092820000}"/>
    <cellStyle name="Normal 8 2 2 3 2 3 2 3" xfId="8131" xr:uid="{00000000-0005-0000-0000-000093820000}"/>
    <cellStyle name="Normal 8 2 2 3 2 3 2 3 2" xfId="18953" xr:uid="{00000000-0005-0000-0000-000094820000}"/>
    <cellStyle name="Normal 8 2 2 3 2 3 2 3 2 2" xfId="40598" xr:uid="{00000000-0005-0000-0000-000095820000}"/>
    <cellStyle name="Normal 8 2 2 3 2 3 2 3 3" xfId="29776" xr:uid="{00000000-0005-0000-0000-000096820000}"/>
    <cellStyle name="Normal 8 2 2 3 2 3 2 4" xfId="13542" xr:uid="{00000000-0005-0000-0000-000097820000}"/>
    <cellStyle name="Normal 8 2 2 3 2 3 2 4 2" xfId="35187" xr:uid="{00000000-0005-0000-0000-000098820000}"/>
    <cellStyle name="Normal 8 2 2 3 2 3 2 5" xfId="24365" xr:uid="{00000000-0005-0000-0000-000099820000}"/>
    <cellStyle name="Normal 8 2 2 3 2 3 3" xfId="4055" xr:uid="{00000000-0005-0000-0000-00009A820000}"/>
    <cellStyle name="Normal 8 2 2 3 2 3 3 2" xfId="9480" xr:uid="{00000000-0005-0000-0000-00009B820000}"/>
    <cellStyle name="Normal 8 2 2 3 2 3 3 2 2" xfId="20302" xr:uid="{00000000-0005-0000-0000-00009C820000}"/>
    <cellStyle name="Normal 8 2 2 3 2 3 3 2 2 2" xfId="41947" xr:uid="{00000000-0005-0000-0000-00009D820000}"/>
    <cellStyle name="Normal 8 2 2 3 2 3 3 2 3" xfId="31125" xr:uid="{00000000-0005-0000-0000-00009E820000}"/>
    <cellStyle name="Normal 8 2 2 3 2 3 3 3" xfId="14891" xr:uid="{00000000-0005-0000-0000-00009F820000}"/>
    <cellStyle name="Normal 8 2 2 3 2 3 3 3 2" xfId="36536" xr:uid="{00000000-0005-0000-0000-0000A0820000}"/>
    <cellStyle name="Normal 8 2 2 3 2 3 3 4" xfId="25714" xr:uid="{00000000-0005-0000-0000-0000A1820000}"/>
    <cellStyle name="Normal 8 2 2 3 2 3 4" xfId="6784" xr:uid="{00000000-0005-0000-0000-0000A2820000}"/>
    <cellStyle name="Normal 8 2 2 3 2 3 4 2" xfId="17606" xr:uid="{00000000-0005-0000-0000-0000A3820000}"/>
    <cellStyle name="Normal 8 2 2 3 2 3 4 2 2" xfId="39251" xr:uid="{00000000-0005-0000-0000-0000A4820000}"/>
    <cellStyle name="Normal 8 2 2 3 2 3 4 3" xfId="28429" xr:uid="{00000000-0005-0000-0000-0000A5820000}"/>
    <cellStyle name="Normal 8 2 2 3 2 3 5" xfId="12195" xr:uid="{00000000-0005-0000-0000-0000A6820000}"/>
    <cellStyle name="Normal 8 2 2 3 2 3 5 2" xfId="33840" xr:uid="{00000000-0005-0000-0000-0000A7820000}"/>
    <cellStyle name="Normal 8 2 2 3 2 3 6" xfId="23018" xr:uid="{00000000-0005-0000-0000-0000A8820000}"/>
    <cellStyle name="Normal 8 2 2 3 2 4" xfId="1806" xr:uid="{00000000-0005-0000-0000-0000A9820000}"/>
    <cellStyle name="Normal 8 2 2 3 2 4 2" xfId="4504" xr:uid="{00000000-0005-0000-0000-0000AA820000}"/>
    <cellStyle name="Normal 8 2 2 3 2 4 2 2" xfId="9929" xr:uid="{00000000-0005-0000-0000-0000AB820000}"/>
    <cellStyle name="Normal 8 2 2 3 2 4 2 2 2" xfId="20751" xr:uid="{00000000-0005-0000-0000-0000AC820000}"/>
    <cellStyle name="Normal 8 2 2 3 2 4 2 2 2 2" xfId="42396" xr:uid="{00000000-0005-0000-0000-0000AD820000}"/>
    <cellStyle name="Normal 8 2 2 3 2 4 2 2 3" xfId="31574" xr:uid="{00000000-0005-0000-0000-0000AE820000}"/>
    <cellStyle name="Normal 8 2 2 3 2 4 2 3" xfId="15340" xr:uid="{00000000-0005-0000-0000-0000AF820000}"/>
    <cellStyle name="Normal 8 2 2 3 2 4 2 3 2" xfId="36985" xr:uid="{00000000-0005-0000-0000-0000B0820000}"/>
    <cellStyle name="Normal 8 2 2 3 2 4 2 4" xfId="26163" xr:uid="{00000000-0005-0000-0000-0000B1820000}"/>
    <cellStyle name="Normal 8 2 2 3 2 4 3" xfId="7233" xr:uid="{00000000-0005-0000-0000-0000B2820000}"/>
    <cellStyle name="Normal 8 2 2 3 2 4 3 2" xfId="18055" xr:uid="{00000000-0005-0000-0000-0000B3820000}"/>
    <cellStyle name="Normal 8 2 2 3 2 4 3 2 2" xfId="39700" xr:uid="{00000000-0005-0000-0000-0000B4820000}"/>
    <cellStyle name="Normal 8 2 2 3 2 4 3 3" xfId="28878" xr:uid="{00000000-0005-0000-0000-0000B5820000}"/>
    <cellStyle name="Normal 8 2 2 3 2 4 4" xfId="12644" xr:uid="{00000000-0005-0000-0000-0000B6820000}"/>
    <cellStyle name="Normal 8 2 2 3 2 4 4 2" xfId="34289" xr:uid="{00000000-0005-0000-0000-0000B7820000}"/>
    <cellStyle name="Normal 8 2 2 3 2 4 5" xfId="23467" xr:uid="{00000000-0005-0000-0000-0000B8820000}"/>
    <cellStyle name="Normal 8 2 2 3 2 5" xfId="3157" xr:uid="{00000000-0005-0000-0000-0000B9820000}"/>
    <cellStyle name="Normal 8 2 2 3 2 5 2" xfId="8582" xr:uid="{00000000-0005-0000-0000-0000BA820000}"/>
    <cellStyle name="Normal 8 2 2 3 2 5 2 2" xfId="19404" xr:uid="{00000000-0005-0000-0000-0000BB820000}"/>
    <cellStyle name="Normal 8 2 2 3 2 5 2 2 2" xfId="41049" xr:uid="{00000000-0005-0000-0000-0000BC820000}"/>
    <cellStyle name="Normal 8 2 2 3 2 5 2 3" xfId="30227" xr:uid="{00000000-0005-0000-0000-0000BD820000}"/>
    <cellStyle name="Normal 8 2 2 3 2 5 3" xfId="13993" xr:uid="{00000000-0005-0000-0000-0000BE820000}"/>
    <cellStyle name="Normal 8 2 2 3 2 5 3 2" xfId="35638" xr:uid="{00000000-0005-0000-0000-0000BF820000}"/>
    <cellStyle name="Normal 8 2 2 3 2 5 4" xfId="24816" xr:uid="{00000000-0005-0000-0000-0000C0820000}"/>
    <cellStyle name="Normal 8 2 2 3 2 6" xfId="5886" xr:uid="{00000000-0005-0000-0000-0000C1820000}"/>
    <cellStyle name="Normal 8 2 2 3 2 6 2" xfId="16708" xr:uid="{00000000-0005-0000-0000-0000C2820000}"/>
    <cellStyle name="Normal 8 2 2 3 2 6 2 2" xfId="38353" xr:uid="{00000000-0005-0000-0000-0000C3820000}"/>
    <cellStyle name="Normal 8 2 2 3 2 6 3" xfId="27531" xr:uid="{00000000-0005-0000-0000-0000C4820000}"/>
    <cellStyle name="Normal 8 2 2 3 2 7" xfId="11297" xr:uid="{00000000-0005-0000-0000-0000C5820000}"/>
    <cellStyle name="Normal 8 2 2 3 2 7 2" xfId="32942" xr:uid="{00000000-0005-0000-0000-0000C6820000}"/>
    <cellStyle name="Normal 8 2 2 3 2 8" xfId="22120" xr:uid="{00000000-0005-0000-0000-0000C7820000}"/>
    <cellStyle name="Normal 8 2 2 3 3" xfId="607" xr:uid="{00000000-0005-0000-0000-0000C8820000}"/>
    <cellStyle name="Normal 8 2 2 3 3 2" xfId="1056" xr:uid="{00000000-0005-0000-0000-0000C9820000}"/>
    <cellStyle name="Normal 8 2 2 3 3 2 2" xfId="2405" xr:uid="{00000000-0005-0000-0000-0000CA820000}"/>
    <cellStyle name="Normal 8 2 2 3 3 2 2 2" xfId="5103" xr:uid="{00000000-0005-0000-0000-0000CB820000}"/>
    <cellStyle name="Normal 8 2 2 3 3 2 2 2 2" xfId="10528" xr:uid="{00000000-0005-0000-0000-0000CC820000}"/>
    <cellStyle name="Normal 8 2 2 3 3 2 2 2 2 2" xfId="21350" xr:uid="{00000000-0005-0000-0000-0000CD820000}"/>
    <cellStyle name="Normal 8 2 2 3 3 2 2 2 2 2 2" xfId="42995" xr:uid="{00000000-0005-0000-0000-0000CE820000}"/>
    <cellStyle name="Normal 8 2 2 3 3 2 2 2 2 3" xfId="32173" xr:uid="{00000000-0005-0000-0000-0000CF820000}"/>
    <cellStyle name="Normal 8 2 2 3 3 2 2 2 3" xfId="15939" xr:uid="{00000000-0005-0000-0000-0000D0820000}"/>
    <cellStyle name="Normal 8 2 2 3 3 2 2 2 3 2" xfId="37584" xr:uid="{00000000-0005-0000-0000-0000D1820000}"/>
    <cellStyle name="Normal 8 2 2 3 3 2 2 2 4" xfId="26762" xr:uid="{00000000-0005-0000-0000-0000D2820000}"/>
    <cellStyle name="Normal 8 2 2 3 3 2 2 3" xfId="7832" xr:uid="{00000000-0005-0000-0000-0000D3820000}"/>
    <cellStyle name="Normal 8 2 2 3 3 2 2 3 2" xfId="18654" xr:uid="{00000000-0005-0000-0000-0000D4820000}"/>
    <cellStyle name="Normal 8 2 2 3 3 2 2 3 2 2" xfId="40299" xr:uid="{00000000-0005-0000-0000-0000D5820000}"/>
    <cellStyle name="Normal 8 2 2 3 3 2 2 3 3" xfId="29477" xr:uid="{00000000-0005-0000-0000-0000D6820000}"/>
    <cellStyle name="Normal 8 2 2 3 3 2 2 4" xfId="13243" xr:uid="{00000000-0005-0000-0000-0000D7820000}"/>
    <cellStyle name="Normal 8 2 2 3 3 2 2 4 2" xfId="34888" xr:uid="{00000000-0005-0000-0000-0000D8820000}"/>
    <cellStyle name="Normal 8 2 2 3 3 2 2 5" xfId="24066" xr:uid="{00000000-0005-0000-0000-0000D9820000}"/>
    <cellStyle name="Normal 8 2 2 3 3 2 3" xfId="3756" xr:uid="{00000000-0005-0000-0000-0000DA820000}"/>
    <cellStyle name="Normal 8 2 2 3 3 2 3 2" xfId="9181" xr:uid="{00000000-0005-0000-0000-0000DB820000}"/>
    <cellStyle name="Normal 8 2 2 3 3 2 3 2 2" xfId="20003" xr:uid="{00000000-0005-0000-0000-0000DC820000}"/>
    <cellStyle name="Normal 8 2 2 3 3 2 3 2 2 2" xfId="41648" xr:uid="{00000000-0005-0000-0000-0000DD820000}"/>
    <cellStyle name="Normal 8 2 2 3 3 2 3 2 3" xfId="30826" xr:uid="{00000000-0005-0000-0000-0000DE820000}"/>
    <cellStyle name="Normal 8 2 2 3 3 2 3 3" xfId="14592" xr:uid="{00000000-0005-0000-0000-0000DF820000}"/>
    <cellStyle name="Normal 8 2 2 3 3 2 3 3 2" xfId="36237" xr:uid="{00000000-0005-0000-0000-0000E0820000}"/>
    <cellStyle name="Normal 8 2 2 3 3 2 3 4" xfId="25415" xr:uid="{00000000-0005-0000-0000-0000E1820000}"/>
    <cellStyle name="Normal 8 2 2 3 3 2 4" xfId="6485" xr:uid="{00000000-0005-0000-0000-0000E2820000}"/>
    <cellStyle name="Normal 8 2 2 3 3 2 4 2" xfId="17307" xr:uid="{00000000-0005-0000-0000-0000E3820000}"/>
    <cellStyle name="Normal 8 2 2 3 3 2 4 2 2" xfId="38952" xr:uid="{00000000-0005-0000-0000-0000E4820000}"/>
    <cellStyle name="Normal 8 2 2 3 3 2 4 3" xfId="28130" xr:uid="{00000000-0005-0000-0000-0000E5820000}"/>
    <cellStyle name="Normal 8 2 2 3 3 2 5" xfId="11896" xr:uid="{00000000-0005-0000-0000-0000E6820000}"/>
    <cellStyle name="Normal 8 2 2 3 3 2 5 2" xfId="33541" xr:uid="{00000000-0005-0000-0000-0000E7820000}"/>
    <cellStyle name="Normal 8 2 2 3 3 2 6" xfId="22719" xr:uid="{00000000-0005-0000-0000-0000E8820000}"/>
    <cellStyle name="Normal 8 2 2 3 3 3" xfId="1505" xr:uid="{00000000-0005-0000-0000-0000E9820000}"/>
    <cellStyle name="Normal 8 2 2 3 3 3 2" xfId="2854" xr:uid="{00000000-0005-0000-0000-0000EA820000}"/>
    <cellStyle name="Normal 8 2 2 3 3 3 2 2" xfId="5552" xr:uid="{00000000-0005-0000-0000-0000EB820000}"/>
    <cellStyle name="Normal 8 2 2 3 3 3 2 2 2" xfId="10977" xr:uid="{00000000-0005-0000-0000-0000EC820000}"/>
    <cellStyle name="Normal 8 2 2 3 3 3 2 2 2 2" xfId="21799" xr:uid="{00000000-0005-0000-0000-0000ED820000}"/>
    <cellStyle name="Normal 8 2 2 3 3 3 2 2 2 2 2" xfId="43444" xr:uid="{00000000-0005-0000-0000-0000EE820000}"/>
    <cellStyle name="Normal 8 2 2 3 3 3 2 2 2 3" xfId="32622" xr:uid="{00000000-0005-0000-0000-0000EF820000}"/>
    <cellStyle name="Normal 8 2 2 3 3 3 2 2 3" xfId="16388" xr:uid="{00000000-0005-0000-0000-0000F0820000}"/>
    <cellStyle name="Normal 8 2 2 3 3 3 2 2 3 2" xfId="38033" xr:uid="{00000000-0005-0000-0000-0000F1820000}"/>
    <cellStyle name="Normal 8 2 2 3 3 3 2 2 4" xfId="27211" xr:uid="{00000000-0005-0000-0000-0000F2820000}"/>
    <cellStyle name="Normal 8 2 2 3 3 3 2 3" xfId="8281" xr:uid="{00000000-0005-0000-0000-0000F3820000}"/>
    <cellStyle name="Normal 8 2 2 3 3 3 2 3 2" xfId="19103" xr:uid="{00000000-0005-0000-0000-0000F4820000}"/>
    <cellStyle name="Normal 8 2 2 3 3 3 2 3 2 2" xfId="40748" xr:uid="{00000000-0005-0000-0000-0000F5820000}"/>
    <cellStyle name="Normal 8 2 2 3 3 3 2 3 3" xfId="29926" xr:uid="{00000000-0005-0000-0000-0000F6820000}"/>
    <cellStyle name="Normal 8 2 2 3 3 3 2 4" xfId="13692" xr:uid="{00000000-0005-0000-0000-0000F7820000}"/>
    <cellStyle name="Normal 8 2 2 3 3 3 2 4 2" xfId="35337" xr:uid="{00000000-0005-0000-0000-0000F8820000}"/>
    <cellStyle name="Normal 8 2 2 3 3 3 2 5" xfId="24515" xr:uid="{00000000-0005-0000-0000-0000F9820000}"/>
    <cellStyle name="Normal 8 2 2 3 3 3 3" xfId="4205" xr:uid="{00000000-0005-0000-0000-0000FA820000}"/>
    <cellStyle name="Normal 8 2 2 3 3 3 3 2" xfId="9630" xr:uid="{00000000-0005-0000-0000-0000FB820000}"/>
    <cellStyle name="Normal 8 2 2 3 3 3 3 2 2" xfId="20452" xr:uid="{00000000-0005-0000-0000-0000FC820000}"/>
    <cellStyle name="Normal 8 2 2 3 3 3 3 2 2 2" xfId="42097" xr:uid="{00000000-0005-0000-0000-0000FD820000}"/>
    <cellStyle name="Normal 8 2 2 3 3 3 3 2 3" xfId="31275" xr:uid="{00000000-0005-0000-0000-0000FE820000}"/>
    <cellStyle name="Normal 8 2 2 3 3 3 3 3" xfId="15041" xr:uid="{00000000-0005-0000-0000-0000FF820000}"/>
    <cellStyle name="Normal 8 2 2 3 3 3 3 3 2" xfId="36686" xr:uid="{00000000-0005-0000-0000-000000830000}"/>
    <cellStyle name="Normal 8 2 2 3 3 3 3 4" xfId="25864" xr:uid="{00000000-0005-0000-0000-000001830000}"/>
    <cellStyle name="Normal 8 2 2 3 3 3 4" xfId="6934" xr:uid="{00000000-0005-0000-0000-000002830000}"/>
    <cellStyle name="Normal 8 2 2 3 3 3 4 2" xfId="17756" xr:uid="{00000000-0005-0000-0000-000003830000}"/>
    <cellStyle name="Normal 8 2 2 3 3 3 4 2 2" xfId="39401" xr:uid="{00000000-0005-0000-0000-000004830000}"/>
    <cellStyle name="Normal 8 2 2 3 3 3 4 3" xfId="28579" xr:uid="{00000000-0005-0000-0000-000005830000}"/>
    <cellStyle name="Normal 8 2 2 3 3 3 5" xfId="12345" xr:uid="{00000000-0005-0000-0000-000006830000}"/>
    <cellStyle name="Normal 8 2 2 3 3 3 5 2" xfId="33990" xr:uid="{00000000-0005-0000-0000-000007830000}"/>
    <cellStyle name="Normal 8 2 2 3 3 3 6" xfId="23168" xr:uid="{00000000-0005-0000-0000-000008830000}"/>
    <cellStyle name="Normal 8 2 2 3 3 4" xfId="1956" xr:uid="{00000000-0005-0000-0000-000009830000}"/>
    <cellStyle name="Normal 8 2 2 3 3 4 2" xfId="4654" xr:uid="{00000000-0005-0000-0000-00000A830000}"/>
    <cellStyle name="Normal 8 2 2 3 3 4 2 2" xfId="10079" xr:uid="{00000000-0005-0000-0000-00000B830000}"/>
    <cellStyle name="Normal 8 2 2 3 3 4 2 2 2" xfId="20901" xr:uid="{00000000-0005-0000-0000-00000C830000}"/>
    <cellStyle name="Normal 8 2 2 3 3 4 2 2 2 2" xfId="42546" xr:uid="{00000000-0005-0000-0000-00000D830000}"/>
    <cellStyle name="Normal 8 2 2 3 3 4 2 2 3" xfId="31724" xr:uid="{00000000-0005-0000-0000-00000E830000}"/>
    <cellStyle name="Normal 8 2 2 3 3 4 2 3" xfId="15490" xr:uid="{00000000-0005-0000-0000-00000F830000}"/>
    <cellStyle name="Normal 8 2 2 3 3 4 2 3 2" xfId="37135" xr:uid="{00000000-0005-0000-0000-000010830000}"/>
    <cellStyle name="Normal 8 2 2 3 3 4 2 4" xfId="26313" xr:uid="{00000000-0005-0000-0000-000011830000}"/>
    <cellStyle name="Normal 8 2 2 3 3 4 3" xfId="7383" xr:uid="{00000000-0005-0000-0000-000012830000}"/>
    <cellStyle name="Normal 8 2 2 3 3 4 3 2" xfId="18205" xr:uid="{00000000-0005-0000-0000-000013830000}"/>
    <cellStyle name="Normal 8 2 2 3 3 4 3 2 2" xfId="39850" xr:uid="{00000000-0005-0000-0000-000014830000}"/>
    <cellStyle name="Normal 8 2 2 3 3 4 3 3" xfId="29028" xr:uid="{00000000-0005-0000-0000-000015830000}"/>
    <cellStyle name="Normal 8 2 2 3 3 4 4" xfId="12794" xr:uid="{00000000-0005-0000-0000-000016830000}"/>
    <cellStyle name="Normal 8 2 2 3 3 4 4 2" xfId="34439" xr:uid="{00000000-0005-0000-0000-000017830000}"/>
    <cellStyle name="Normal 8 2 2 3 3 4 5" xfId="23617" xr:uid="{00000000-0005-0000-0000-000018830000}"/>
    <cellStyle name="Normal 8 2 2 3 3 5" xfId="3307" xr:uid="{00000000-0005-0000-0000-000019830000}"/>
    <cellStyle name="Normal 8 2 2 3 3 5 2" xfId="8732" xr:uid="{00000000-0005-0000-0000-00001A830000}"/>
    <cellStyle name="Normal 8 2 2 3 3 5 2 2" xfId="19554" xr:uid="{00000000-0005-0000-0000-00001B830000}"/>
    <cellStyle name="Normal 8 2 2 3 3 5 2 2 2" xfId="41199" xr:uid="{00000000-0005-0000-0000-00001C830000}"/>
    <cellStyle name="Normal 8 2 2 3 3 5 2 3" xfId="30377" xr:uid="{00000000-0005-0000-0000-00001D830000}"/>
    <cellStyle name="Normal 8 2 2 3 3 5 3" xfId="14143" xr:uid="{00000000-0005-0000-0000-00001E830000}"/>
    <cellStyle name="Normal 8 2 2 3 3 5 3 2" xfId="35788" xr:uid="{00000000-0005-0000-0000-00001F830000}"/>
    <cellStyle name="Normal 8 2 2 3 3 5 4" xfId="24966" xr:uid="{00000000-0005-0000-0000-000020830000}"/>
    <cellStyle name="Normal 8 2 2 3 3 6" xfId="6036" xr:uid="{00000000-0005-0000-0000-000021830000}"/>
    <cellStyle name="Normal 8 2 2 3 3 6 2" xfId="16858" xr:uid="{00000000-0005-0000-0000-000022830000}"/>
    <cellStyle name="Normal 8 2 2 3 3 6 2 2" xfId="38503" xr:uid="{00000000-0005-0000-0000-000023830000}"/>
    <cellStyle name="Normal 8 2 2 3 3 6 3" xfId="27681" xr:uid="{00000000-0005-0000-0000-000024830000}"/>
    <cellStyle name="Normal 8 2 2 3 3 7" xfId="11447" xr:uid="{00000000-0005-0000-0000-000025830000}"/>
    <cellStyle name="Normal 8 2 2 3 3 7 2" xfId="33092" xr:uid="{00000000-0005-0000-0000-000026830000}"/>
    <cellStyle name="Normal 8 2 2 3 3 8" xfId="22270" xr:uid="{00000000-0005-0000-0000-000027830000}"/>
    <cellStyle name="Normal 8 2 2 3 4" xfId="757" xr:uid="{00000000-0005-0000-0000-000028830000}"/>
    <cellStyle name="Normal 8 2 2 3 4 2" xfId="2106" xr:uid="{00000000-0005-0000-0000-000029830000}"/>
    <cellStyle name="Normal 8 2 2 3 4 2 2" xfId="4804" xr:uid="{00000000-0005-0000-0000-00002A830000}"/>
    <cellStyle name="Normal 8 2 2 3 4 2 2 2" xfId="10229" xr:uid="{00000000-0005-0000-0000-00002B830000}"/>
    <cellStyle name="Normal 8 2 2 3 4 2 2 2 2" xfId="21051" xr:uid="{00000000-0005-0000-0000-00002C830000}"/>
    <cellStyle name="Normal 8 2 2 3 4 2 2 2 2 2" xfId="42696" xr:uid="{00000000-0005-0000-0000-00002D830000}"/>
    <cellStyle name="Normal 8 2 2 3 4 2 2 2 3" xfId="31874" xr:uid="{00000000-0005-0000-0000-00002E830000}"/>
    <cellStyle name="Normal 8 2 2 3 4 2 2 3" xfId="15640" xr:uid="{00000000-0005-0000-0000-00002F830000}"/>
    <cellStyle name="Normal 8 2 2 3 4 2 2 3 2" xfId="37285" xr:uid="{00000000-0005-0000-0000-000030830000}"/>
    <cellStyle name="Normal 8 2 2 3 4 2 2 4" xfId="26463" xr:uid="{00000000-0005-0000-0000-000031830000}"/>
    <cellStyle name="Normal 8 2 2 3 4 2 3" xfId="7533" xr:uid="{00000000-0005-0000-0000-000032830000}"/>
    <cellStyle name="Normal 8 2 2 3 4 2 3 2" xfId="18355" xr:uid="{00000000-0005-0000-0000-000033830000}"/>
    <cellStyle name="Normal 8 2 2 3 4 2 3 2 2" xfId="40000" xr:uid="{00000000-0005-0000-0000-000034830000}"/>
    <cellStyle name="Normal 8 2 2 3 4 2 3 3" xfId="29178" xr:uid="{00000000-0005-0000-0000-000035830000}"/>
    <cellStyle name="Normal 8 2 2 3 4 2 4" xfId="12944" xr:uid="{00000000-0005-0000-0000-000036830000}"/>
    <cellStyle name="Normal 8 2 2 3 4 2 4 2" xfId="34589" xr:uid="{00000000-0005-0000-0000-000037830000}"/>
    <cellStyle name="Normal 8 2 2 3 4 2 5" xfId="23767" xr:uid="{00000000-0005-0000-0000-000038830000}"/>
    <cellStyle name="Normal 8 2 2 3 4 3" xfId="3457" xr:uid="{00000000-0005-0000-0000-000039830000}"/>
    <cellStyle name="Normal 8 2 2 3 4 3 2" xfId="8882" xr:uid="{00000000-0005-0000-0000-00003A830000}"/>
    <cellStyle name="Normal 8 2 2 3 4 3 2 2" xfId="19704" xr:uid="{00000000-0005-0000-0000-00003B830000}"/>
    <cellStyle name="Normal 8 2 2 3 4 3 2 2 2" xfId="41349" xr:uid="{00000000-0005-0000-0000-00003C830000}"/>
    <cellStyle name="Normal 8 2 2 3 4 3 2 3" xfId="30527" xr:uid="{00000000-0005-0000-0000-00003D830000}"/>
    <cellStyle name="Normal 8 2 2 3 4 3 3" xfId="14293" xr:uid="{00000000-0005-0000-0000-00003E830000}"/>
    <cellStyle name="Normal 8 2 2 3 4 3 3 2" xfId="35938" xr:uid="{00000000-0005-0000-0000-00003F830000}"/>
    <cellStyle name="Normal 8 2 2 3 4 3 4" xfId="25116" xr:uid="{00000000-0005-0000-0000-000040830000}"/>
    <cellStyle name="Normal 8 2 2 3 4 4" xfId="6186" xr:uid="{00000000-0005-0000-0000-000041830000}"/>
    <cellStyle name="Normal 8 2 2 3 4 4 2" xfId="17008" xr:uid="{00000000-0005-0000-0000-000042830000}"/>
    <cellStyle name="Normal 8 2 2 3 4 4 2 2" xfId="38653" xr:uid="{00000000-0005-0000-0000-000043830000}"/>
    <cellStyle name="Normal 8 2 2 3 4 4 3" xfId="27831" xr:uid="{00000000-0005-0000-0000-000044830000}"/>
    <cellStyle name="Normal 8 2 2 3 4 5" xfId="11597" xr:uid="{00000000-0005-0000-0000-000045830000}"/>
    <cellStyle name="Normal 8 2 2 3 4 5 2" xfId="33242" xr:uid="{00000000-0005-0000-0000-000046830000}"/>
    <cellStyle name="Normal 8 2 2 3 4 6" xfId="22420" xr:uid="{00000000-0005-0000-0000-000047830000}"/>
    <cellStyle name="Normal 8 2 2 3 5" xfId="1206" xr:uid="{00000000-0005-0000-0000-000048830000}"/>
    <cellStyle name="Normal 8 2 2 3 5 2" xfId="2555" xr:uid="{00000000-0005-0000-0000-000049830000}"/>
    <cellStyle name="Normal 8 2 2 3 5 2 2" xfId="5253" xr:uid="{00000000-0005-0000-0000-00004A830000}"/>
    <cellStyle name="Normal 8 2 2 3 5 2 2 2" xfId="10678" xr:uid="{00000000-0005-0000-0000-00004B830000}"/>
    <cellStyle name="Normal 8 2 2 3 5 2 2 2 2" xfId="21500" xr:uid="{00000000-0005-0000-0000-00004C830000}"/>
    <cellStyle name="Normal 8 2 2 3 5 2 2 2 2 2" xfId="43145" xr:uid="{00000000-0005-0000-0000-00004D830000}"/>
    <cellStyle name="Normal 8 2 2 3 5 2 2 2 3" xfId="32323" xr:uid="{00000000-0005-0000-0000-00004E830000}"/>
    <cellStyle name="Normal 8 2 2 3 5 2 2 3" xfId="16089" xr:uid="{00000000-0005-0000-0000-00004F830000}"/>
    <cellStyle name="Normal 8 2 2 3 5 2 2 3 2" xfId="37734" xr:uid="{00000000-0005-0000-0000-000050830000}"/>
    <cellStyle name="Normal 8 2 2 3 5 2 2 4" xfId="26912" xr:uid="{00000000-0005-0000-0000-000051830000}"/>
    <cellStyle name="Normal 8 2 2 3 5 2 3" xfId="7982" xr:uid="{00000000-0005-0000-0000-000052830000}"/>
    <cellStyle name="Normal 8 2 2 3 5 2 3 2" xfId="18804" xr:uid="{00000000-0005-0000-0000-000053830000}"/>
    <cellStyle name="Normal 8 2 2 3 5 2 3 2 2" xfId="40449" xr:uid="{00000000-0005-0000-0000-000054830000}"/>
    <cellStyle name="Normal 8 2 2 3 5 2 3 3" xfId="29627" xr:uid="{00000000-0005-0000-0000-000055830000}"/>
    <cellStyle name="Normal 8 2 2 3 5 2 4" xfId="13393" xr:uid="{00000000-0005-0000-0000-000056830000}"/>
    <cellStyle name="Normal 8 2 2 3 5 2 4 2" xfId="35038" xr:uid="{00000000-0005-0000-0000-000057830000}"/>
    <cellStyle name="Normal 8 2 2 3 5 2 5" xfId="24216" xr:uid="{00000000-0005-0000-0000-000058830000}"/>
    <cellStyle name="Normal 8 2 2 3 5 3" xfId="3906" xr:uid="{00000000-0005-0000-0000-000059830000}"/>
    <cellStyle name="Normal 8 2 2 3 5 3 2" xfId="9331" xr:uid="{00000000-0005-0000-0000-00005A830000}"/>
    <cellStyle name="Normal 8 2 2 3 5 3 2 2" xfId="20153" xr:uid="{00000000-0005-0000-0000-00005B830000}"/>
    <cellStyle name="Normal 8 2 2 3 5 3 2 2 2" xfId="41798" xr:uid="{00000000-0005-0000-0000-00005C830000}"/>
    <cellStyle name="Normal 8 2 2 3 5 3 2 3" xfId="30976" xr:uid="{00000000-0005-0000-0000-00005D830000}"/>
    <cellStyle name="Normal 8 2 2 3 5 3 3" xfId="14742" xr:uid="{00000000-0005-0000-0000-00005E830000}"/>
    <cellStyle name="Normal 8 2 2 3 5 3 3 2" xfId="36387" xr:uid="{00000000-0005-0000-0000-00005F830000}"/>
    <cellStyle name="Normal 8 2 2 3 5 3 4" xfId="25565" xr:uid="{00000000-0005-0000-0000-000060830000}"/>
    <cellStyle name="Normal 8 2 2 3 5 4" xfId="6635" xr:uid="{00000000-0005-0000-0000-000061830000}"/>
    <cellStyle name="Normal 8 2 2 3 5 4 2" xfId="17457" xr:uid="{00000000-0005-0000-0000-000062830000}"/>
    <cellStyle name="Normal 8 2 2 3 5 4 2 2" xfId="39102" xr:uid="{00000000-0005-0000-0000-000063830000}"/>
    <cellStyle name="Normal 8 2 2 3 5 4 3" xfId="28280" xr:uid="{00000000-0005-0000-0000-000064830000}"/>
    <cellStyle name="Normal 8 2 2 3 5 5" xfId="12046" xr:uid="{00000000-0005-0000-0000-000065830000}"/>
    <cellStyle name="Normal 8 2 2 3 5 5 2" xfId="33691" xr:uid="{00000000-0005-0000-0000-000066830000}"/>
    <cellStyle name="Normal 8 2 2 3 5 6" xfId="22869" xr:uid="{00000000-0005-0000-0000-000067830000}"/>
    <cellStyle name="Normal 8 2 2 3 6" xfId="1657" xr:uid="{00000000-0005-0000-0000-000068830000}"/>
    <cellStyle name="Normal 8 2 2 3 6 2" xfId="4355" xr:uid="{00000000-0005-0000-0000-000069830000}"/>
    <cellStyle name="Normal 8 2 2 3 6 2 2" xfId="9780" xr:uid="{00000000-0005-0000-0000-00006A830000}"/>
    <cellStyle name="Normal 8 2 2 3 6 2 2 2" xfId="20602" xr:uid="{00000000-0005-0000-0000-00006B830000}"/>
    <cellStyle name="Normal 8 2 2 3 6 2 2 2 2" xfId="42247" xr:uid="{00000000-0005-0000-0000-00006C830000}"/>
    <cellStyle name="Normal 8 2 2 3 6 2 2 3" xfId="31425" xr:uid="{00000000-0005-0000-0000-00006D830000}"/>
    <cellStyle name="Normal 8 2 2 3 6 2 3" xfId="15191" xr:uid="{00000000-0005-0000-0000-00006E830000}"/>
    <cellStyle name="Normal 8 2 2 3 6 2 3 2" xfId="36836" xr:uid="{00000000-0005-0000-0000-00006F830000}"/>
    <cellStyle name="Normal 8 2 2 3 6 2 4" xfId="26014" xr:uid="{00000000-0005-0000-0000-000070830000}"/>
    <cellStyle name="Normal 8 2 2 3 6 3" xfId="7084" xr:uid="{00000000-0005-0000-0000-000071830000}"/>
    <cellStyle name="Normal 8 2 2 3 6 3 2" xfId="17906" xr:uid="{00000000-0005-0000-0000-000072830000}"/>
    <cellStyle name="Normal 8 2 2 3 6 3 2 2" xfId="39551" xr:uid="{00000000-0005-0000-0000-000073830000}"/>
    <cellStyle name="Normal 8 2 2 3 6 3 3" xfId="28729" xr:uid="{00000000-0005-0000-0000-000074830000}"/>
    <cellStyle name="Normal 8 2 2 3 6 4" xfId="12495" xr:uid="{00000000-0005-0000-0000-000075830000}"/>
    <cellStyle name="Normal 8 2 2 3 6 4 2" xfId="34140" xr:uid="{00000000-0005-0000-0000-000076830000}"/>
    <cellStyle name="Normal 8 2 2 3 6 5" xfId="23318" xr:uid="{00000000-0005-0000-0000-000077830000}"/>
    <cellStyle name="Normal 8 2 2 3 7" xfId="3008" xr:uid="{00000000-0005-0000-0000-000078830000}"/>
    <cellStyle name="Normal 8 2 2 3 7 2" xfId="8433" xr:uid="{00000000-0005-0000-0000-000079830000}"/>
    <cellStyle name="Normal 8 2 2 3 7 2 2" xfId="19255" xr:uid="{00000000-0005-0000-0000-00007A830000}"/>
    <cellStyle name="Normal 8 2 2 3 7 2 2 2" xfId="40900" xr:uid="{00000000-0005-0000-0000-00007B830000}"/>
    <cellStyle name="Normal 8 2 2 3 7 2 3" xfId="30078" xr:uid="{00000000-0005-0000-0000-00007C830000}"/>
    <cellStyle name="Normal 8 2 2 3 7 3" xfId="13844" xr:uid="{00000000-0005-0000-0000-00007D830000}"/>
    <cellStyle name="Normal 8 2 2 3 7 3 2" xfId="35489" xr:uid="{00000000-0005-0000-0000-00007E830000}"/>
    <cellStyle name="Normal 8 2 2 3 7 4" xfId="24667" xr:uid="{00000000-0005-0000-0000-00007F830000}"/>
    <cellStyle name="Normal 8 2 2 3 8" xfId="5737" xr:uid="{00000000-0005-0000-0000-000080830000}"/>
    <cellStyle name="Normal 8 2 2 3 8 2" xfId="16559" xr:uid="{00000000-0005-0000-0000-000081830000}"/>
    <cellStyle name="Normal 8 2 2 3 8 2 2" xfId="38204" xr:uid="{00000000-0005-0000-0000-000082830000}"/>
    <cellStyle name="Normal 8 2 2 3 8 3" xfId="27382" xr:uid="{00000000-0005-0000-0000-000083830000}"/>
    <cellStyle name="Normal 8 2 2 3 9" xfId="11148" xr:uid="{00000000-0005-0000-0000-000084830000}"/>
    <cellStyle name="Normal 8 2 2 3 9 2" xfId="32793" xr:uid="{00000000-0005-0000-0000-000085830000}"/>
    <cellStyle name="Normal 8 2 2 4" xfId="454" xr:uid="{00000000-0005-0000-0000-000086830000}"/>
    <cellStyle name="Normal 8 2 2 4 2" xfId="903" xr:uid="{00000000-0005-0000-0000-000087830000}"/>
    <cellStyle name="Normal 8 2 2 4 2 2" xfId="2252" xr:uid="{00000000-0005-0000-0000-000088830000}"/>
    <cellStyle name="Normal 8 2 2 4 2 2 2" xfId="4950" xr:uid="{00000000-0005-0000-0000-000089830000}"/>
    <cellStyle name="Normal 8 2 2 4 2 2 2 2" xfId="10375" xr:uid="{00000000-0005-0000-0000-00008A830000}"/>
    <cellStyle name="Normal 8 2 2 4 2 2 2 2 2" xfId="21197" xr:uid="{00000000-0005-0000-0000-00008B830000}"/>
    <cellStyle name="Normal 8 2 2 4 2 2 2 2 2 2" xfId="42842" xr:uid="{00000000-0005-0000-0000-00008C830000}"/>
    <cellStyle name="Normal 8 2 2 4 2 2 2 2 3" xfId="32020" xr:uid="{00000000-0005-0000-0000-00008D830000}"/>
    <cellStyle name="Normal 8 2 2 4 2 2 2 3" xfId="15786" xr:uid="{00000000-0005-0000-0000-00008E830000}"/>
    <cellStyle name="Normal 8 2 2 4 2 2 2 3 2" xfId="37431" xr:uid="{00000000-0005-0000-0000-00008F830000}"/>
    <cellStyle name="Normal 8 2 2 4 2 2 2 4" xfId="26609" xr:uid="{00000000-0005-0000-0000-000090830000}"/>
    <cellStyle name="Normal 8 2 2 4 2 2 3" xfId="7679" xr:uid="{00000000-0005-0000-0000-000091830000}"/>
    <cellStyle name="Normal 8 2 2 4 2 2 3 2" xfId="18501" xr:uid="{00000000-0005-0000-0000-000092830000}"/>
    <cellStyle name="Normal 8 2 2 4 2 2 3 2 2" xfId="40146" xr:uid="{00000000-0005-0000-0000-000093830000}"/>
    <cellStyle name="Normal 8 2 2 4 2 2 3 3" xfId="29324" xr:uid="{00000000-0005-0000-0000-000094830000}"/>
    <cellStyle name="Normal 8 2 2 4 2 2 4" xfId="13090" xr:uid="{00000000-0005-0000-0000-000095830000}"/>
    <cellStyle name="Normal 8 2 2 4 2 2 4 2" xfId="34735" xr:uid="{00000000-0005-0000-0000-000096830000}"/>
    <cellStyle name="Normal 8 2 2 4 2 2 5" xfId="23913" xr:uid="{00000000-0005-0000-0000-000097830000}"/>
    <cellStyle name="Normal 8 2 2 4 2 3" xfId="3603" xr:uid="{00000000-0005-0000-0000-000098830000}"/>
    <cellStyle name="Normal 8 2 2 4 2 3 2" xfId="9028" xr:uid="{00000000-0005-0000-0000-000099830000}"/>
    <cellStyle name="Normal 8 2 2 4 2 3 2 2" xfId="19850" xr:uid="{00000000-0005-0000-0000-00009A830000}"/>
    <cellStyle name="Normal 8 2 2 4 2 3 2 2 2" xfId="41495" xr:uid="{00000000-0005-0000-0000-00009B830000}"/>
    <cellStyle name="Normal 8 2 2 4 2 3 2 3" xfId="30673" xr:uid="{00000000-0005-0000-0000-00009C830000}"/>
    <cellStyle name="Normal 8 2 2 4 2 3 3" xfId="14439" xr:uid="{00000000-0005-0000-0000-00009D830000}"/>
    <cellStyle name="Normal 8 2 2 4 2 3 3 2" xfId="36084" xr:uid="{00000000-0005-0000-0000-00009E830000}"/>
    <cellStyle name="Normal 8 2 2 4 2 3 4" xfId="25262" xr:uid="{00000000-0005-0000-0000-00009F830000}"/>
    <cellStyle name="Normal 8 2 2 4 2 4" xfId="6332" xr:uid="{00000000-0005-0000-0000-0000A0830000}"/>
    <cellStyle name="Normal 8 2 2 4 2 4 2" xfId="17154" xr:uid="{00000000-0005-0000-0000-0000A1830000}"/>
    <cellStyle name="Normal 8 2 2 4 2 4 2 2" xfId="38799" xr:uid="{00000000-0005-0000-0000-0000A2830000}"/>
    <cellStyle name="Normal 8 2 2 4 2 4 3" xfId="27977" xr:uid="{00000000-0005-0000-0000-0000A3830000}"/>
    <cellStyle name="Normal 8 2 2 4 2 5" xfId="11743" xr:uid="{00000000-0005-0000-0000-0000A4830000}"/>
    <cellStyle name="Normal 8 2 2 4 2 5 2" xfId="33388" xr:uid="{00000000-0005-0000-0000-0000A5830000}"/>
    <cellStyle name="Normal 8 2 2 4 2 6" xfId="22566" xr:uid="{00000000-0005-0000-0000-0000A6830000}"/>
    <cellStyle name="Normal 8 2 2 4 3" xfId="1352" xr:uid="{00000000-0005-0000-0000-0000A7830000}"/>
    <cellStyle name="Normal 8 2 2 4 3 2" xfId="2701" xr:uid="{00000000-0005-0000-0000-0000A8830000}"/>
    <cellStyle name="Normal 8 2 2 4 3 2 2" xfId="5399" xr:uid="{00000000-0005-0000-0000-0000A9830000}"/>
    <cellStyle name="Normal 8 2 2 4 3 2 2 2" xfId="10824" xr:uid="{00000000-0005-0000-0000-0000AA830000}"/>
    <cellStyle name="Normal 8 2 2 4 3 2 2 2 2" xfId="21646" xr:uid="{00000000-0005-0000-0000-0000AB830000}"/>
    <cellStyle name="Normal 8 2 2 4 3 2 2 2 2 2" xfId="43291" xr:uid="{00000000-0005-0000-0000-0000AC830000}"/>
    <cellStyle name="Normal 8 2 2 4 3 2 2 2 3" xfId="32469" xr:uid="{00000000-0005-0000-0000-0000AD830000}"/>
    <cellStyle name="Normal 8 2 2 4 3 2 2 3" xfId="16235" xr:uid="{00000000-0005-0000-0000-0000AE830000}"/>
    <cellStyle name="Normal 8 2 2 4 3 2 2 3 2" xfId="37880" xr:uid="{00000000-0005-0000-0000-0000AF830000}"/>
    <cellStyle name="Normal 8 2 2 4 3 2 2 4" xfId="27058" xr:uid="{00000000-0005-0000-0000-0000B0830000}"/>
    <cellStyle name="Normal 8 2 2 4 3 2 3" xfId="8128" xr:uid="{00000000-0005-0000-0000-0000B1830000}"/>
    <cellStyle name="Normal 8 2 2 4 3 2 3 2" xfId="18950" xr:uid="{00000000-0005-0000-0000-0000B2830000}"/>
    <cellStyle name="Normal 8 2 2 4 3 2 3 2 2" xfId="40595" xr:uid="{00000000-0005-0000-0000-0000B3830000}"/>
    <cellStyle name="Normal 8 2 2 4 3 2 3 3" xfId="29773" xr:uid="{00000000-0005-0000-0000-0000B4830000}"/>
    <cellStyle name="Normal 8 2 2 4 3 2 4" xfId="13539" xr:uid="{00000000-0005-0000-0000-0000B5830000}"/>
    <cellStyle name="Normal 8 2 2 4 3 2 4 2" xfId="35184" xr:uid="{00000000-0005-0000-0000-0000B6830000}"/>
    <cellStyle name="Normal 8 2 2 4 3 2 5" xfId="24362" xr:uid="{00000000-0005-0000-0000-0000B7830000}"/>
    <cellStyle name="Normal 8 2 2 4 3 3" xfId="4052" xr:uid="{00000000-0005-0000-0000-0000B8830000}"/>
    <cellStyle name="Normal 8 2 2 4 3 3 2" xfId="9477" xr:uid="{00000000-0005-0000-0000-0000B9830000}"/>
    <cellStyle name="Normal 8 2 2 4 3 3 2 2" xfId="20299" xr:uid="{00000000-0005-0000-0000-0000BA830000}"/>
    <cellStyle name="Normal 8 2 2 4 3 3 2 2 2" xfId="41944" xr:uid="{00000000-0005-0000-0000-0000BB830000}"/>
    <cellStyle name="Normal 8 2 2 4 3 3 2 3" xfId="31122" xr:uid="{00000000-0005-0000-0000-0000BC830000}"/>
    <cellStyle name="Normal 8 2 2 4 3 3 3" xfId="14888" xr:uid="{00000000-0005-0000-0000-0000BD830000}"/>
    <cellStyle name="Normal 8 2 2 4 3 3 3 2" xfId="36533" xr:uid="{00000000-0005-0000-0000-0000BE830000}"/>
    <cellStyle name="Normal 8 2 2 4 3 3 4" xfId="25711" xr:uid="{00000000-0005-0000-0000-0000BF830000}"/>
    <cellStyle name="Normal 8 2 2 4 3 4" xfId="6781" xr:uid="{00000000-0005-0000-0000-0000C0830000}"/>
    <cellStyle name="Normal 8 2 2 4 3 4 2" xfId="17603" xr:uid="{00000000-0005-0000-0000-0000C1830000}"/>
    <cellStyle name="Normal 8 2 2 4 3 4 2 2" xfId="39248" xr:uid="{00000000-0005-0000-0000-0000C2830000}"/>
    <cellStyle name="Normal 8 2 2 4 3 4 3" xfId="28426" xr:uid="{00000000-0005-0000-0000-0000C3830000}"/>
    <cellStyle name="Normal 8 2 2 4 3 5" xfId="12192" xr:uid="{00000000-0005-0000-0000-0000C4830000}"/>
    <cellStyle name="Normal 8 2 2 4 3 5 2" xfId="33837" xr:uid="{00000000-0005-0000-0000-0000C5830000}"/>
    <cellStyle name="Normal 8 2 2 4 3 6" xfId="23015" xr:uid="{00000000-0005-0000-0000-0000C6830000}"/>
    <cellStyle name="Normal 8 2 2 4 4" xfId="1803" xr:uid="{00000000-0005-0000-0000-0000C7830000}"/>
    <cellStyle name="Normal 8 2 2 4 4 2" xfId="4501" xr:uid="{00000000-0005-0000-0000-0000C8830000}"/>
    <cellStyle name="Normal 8 2 2 4 4 2 2" xfId="9926" xr:uid="{00000000-0005-0000-0000-0000C9830000}"/>
    <cellStyle name="Normal 8 2 2 4 4 2 2 2" xfId="20748" xr:uid="{00000000-0005-0000-0000-0000CA830000}"/>
    <cellStyle name="Normal 8 2 2 4 4 2 2 2 2" xfId="42393" xr:uid="{00000000-0005-0000-0000-0000CB830000}"/>
    <cellStyle name="Normal 8 2 2 4 4 2 2 3" xfId="31571" xr:uid="{00000000-0005-0000-0000-0000CC830000}"/>
    <cellStyle name="Normal 8 2 2 4 4 2 3" xfId="15337" xr:uid="{00000000-0005-0000-0000-0000CD830000}"/>
    <cellStyle name="Normal 8 2 2 4 4 2 3 2" xfId="36982" xr:uid="{00000000-0005-0000-0000-0000CE830000}"/>
    <cellStyle name="Normal 8 2 2 4 4 2 4" xfId="26160" xr:uid="{00000000-0005-0000-0000-0000CF830000}"/>
    <cellStyle name="Normal 8 2 2 4 4 3" xfId="7230" xr:uid="{00000000-0005-0000-0000-0000D0830000}"/>
    <cellStyle name="Normal 8 2 2 4 4 3 2" xfId="18052" xr:uid="{00000000-0005-0000-0000-0000D1830000}"/>
    <cellStyle name="Normal 8 2 2 4 4 3 2 2" xfId="39697" xr:uid="{00000000-0005-0000-0000-0000D2830000}"/>
    <cellStyle name="Normal 8 2 2 4 4 3 3" xfId="28875" xr:uid="{00000000-0005-0000-0000-0000D3830000}"/>
    <cellStyle name="Normal 8 2 2 4 4 4" xfId="12641" xr:uid="{00000000-0005-0000-0000-0000D4830000}"/>
    <cellStyle name="Normal 8 2 2 4 4 4 2" xfId="34286" xr:uid="{00000000-0005-0000-0000-0000D5830000}"/>
    <cellStyle name="Normal 8 2 2 4 4 5" xfId="23464" xr:uid="{00000000-0005-0000-0000-0000D6830000}"/>
    <cellStyle name="Normal 8 2 2 4 5" xfId="3154" xr:uid="{00000000-0005-0000-0000-0000D7830000}"/>
    <cellStyle name="Normal 8 2 2 4 5 2" xfId="8579" xr:uid="{00000000-0005-0000-0000-0000D8830000}"/>
    <cellStyle name="Normal 8 2 2 4 5 2 2" xfId="19401" xr:uid="{00000000-0005-0000-0000-0000D9830000}"/>
    <cellStyle name="Normal 8 2 2 4 5 2 2 2" xfId="41046" xr:uid="{00000000-0005-0000-0000-0000DA830000}"/>
    <cellStyle name="Normal 8 2 2 4 5 2 3" xfId="30224" xr:uid="{00000000-0005-0000-0000-0000DB830000}"/>
    <cellStyle name="Normal 8 2 2 4 5 3" xfId="13990" xr:uid="{00000000-0005-0000-0000-0000DC830000}"/>
    <cellStyle name="Normal 8 2 2 4 5 3 2" xfId="35635" xr:uid="{00000000-0005-0000-0000-0000DD830000}"/>
    <cellStyle name="Normal 8 2 2 4 5 4" xfId="24813" xr:uid="{00000000-0005-0000-0000-0000DE830000}"/>
    <cellStyle name="Normal 8 2 2 4 6" xfId="5883" xr:uid="{00000000-0005-0000-0000-0000DF830000}"/>
    <cellStyle name="Normal 8 2 2 4 6 2" xfId="16705" xr:uid="{00000000-0005-0000-0000-0000E0830000}"/>
    <cellStyle name="Normal 8 2 2 4 6 2 2" xfId="38350" xr:uid="{00000000-0005-0000-0000-0000E1830000}"/>
    <cellStyle name="Normal 8 2 2 4 6 3" xfId="27528" xr:uid="{00000000-0005-0000-0000-0000E2830000}"/>
    <cellStyle name="Normal 8 2 2 4 7" xfId="11294" xr:uid="{00000000-0005-0000-0000-0000E3830000}"/>
    <cellStyle name="Normal 8 2 2 4 7 2" xfId="32939" xr:uid="{00000000-0005-0000-0000-0000E4830000}"/>
    <cellStyle name="Normal 8 2 2 4 8" xfId="22117" xr:uid="{00000000-0005-0000-0000-0000E5830000}"/>
    <cellStyle name="Normal 8 2 2 5" xfId="604" xr:uid="{00000000-0005-0000-0000-0000E6830000}"/>
    <cellStyle name="Normal 8 2 2 5 2" xfId="1053" xr:uid="{00000000-0005-0000-0000-0000E7830000}"/>
    <cellStyle name="Normal 8 2 2 5 2 2" xfId="2402" xr:uid="{00000000-0005-0000-0000-0000E8830000}"/>
    <cellStyle name="Normal 8 2 2 5 2 2 2" xfId="5100" xr:uid="{00000000-0005-0000-0000-0000E9830000}"/>
    <cellStyle name="Normal 8 2 2 5 2 2 2 2" xfId="10525" xr:uid="{00000000-0005-0000-0000-0000EA830000}"/>
    <cellStyle name="Normal 8 2 2 5 2 2 2 2 2" xfId="21347" xr:uid="{00000000-0005-0000-0000-0000EB830000}"/>
    <cellStyle name="Normal 8 2 2 5 2 2 2 2 2 2" xfId="42992" xr:uid="{00000000-0005-0000-0000-0000EC830000}"/>
    <cellStyle name="Normal 8 2 2 5 2 2 2 2 3" xfId="32170" xr:uid="{00000000-0005-0000-0000-0000ED830000}"/>
    <cellStyle name="Normal 8 2 2 5 2 2 2 3" xfId="15936" xr:uid="{00000000-0005-0000-0000-0000EE830000}"/>
    <cellStyle name="Normal 8 2 2 5 2 2 2 3 2" xfId="37581" xr:uid="{00000000-0005-0000-0000-0000EF830000}"/>
    <cellStyle name="Normal 8 2 2 5 2 2 2 4" xfId="26759" xr:uid="{00000000-0005-0000-0000-0000F0830000}"/>
    <cellStyle name="Normal 8 2 2 5 2 2 3" xfId="7829" xr:uid="{00000000-0005-0000-0000-0000F1830000}"/>
    <cellStyle name="Normal 8 2 2 5 2 2 3 2" xfId="18651" xr:uid="{00000000-0005-0000-0000-0000F2830000}"/>
    <cellStyle name="Normal 8 2 2 5 2 2 3 2 2" xfId="40296" xr:uid="{00000000-0005-0000-0000-0000F3830000}"/>
    <cellStyle name="Normal 8 2 2 5 2 2 3 3" xfId="29474" xr:uid="{00000000-0005-0000-0000-0000F4830000}"/>
    <cellStyle name="Normal 8 2 2 5 2 2 4" xfId="13240" xr:uid="{00000000-0005-0000-0000-0000F5830000}"/>
    <cellStyle name="Normal 8 2 2 5 2 2 4 2" xfId="34885" xr:uid="{00000000-0005-0000-0000-0000F6830000}"/>
    <cellStyle name="Normal 8 2 2 5 2 2 5" xfId="24063" xr:uid="{00000000-0005-0000-0000-0000F7830000}"/>
    <cellStyle name="Normal 8 2 2 5 2 3" xfId="3753" xr:uid="{00000000-0005-0000-0000-0000F8830000}"/>
    <cellStyle name="Normal 8 2 2 5 2 3 2" xfId="9178" xr:uid="{00000000-0005-0000-0000-0000F9830000}"/>
    <cellStyle name="Normal 8 2 2 5 2 3 2 2" xfId="20000" xr:uid="{00000000-0005-0000-0000-0000FA830000}"/>
    <cellStyle name="Normal 8 2 2 5 2 3 2 2 2" xfId="41645" xr:uid="{00000000-0005-0000-0000-0000FB830000}"/>
    <cellStyle name="Normal 8 2 2 5 2 3 2 3" xfId="30823" xr:uid="{00000000-0005-0000-0000-0000FC830000}"/>
    <cellStyle name="Normal 8 2 2 5 2 3 3" xfId="14589" xr:uid="{00000000-0005-0000-0000-0000FD830000}"/>
    <cellStyle name="Normal 8 2 2 5 2 3 3 2" xfId="36234" xr:uid="{00000000-0005-0000-0000-0000FE830000}"/>
    <cellStyle name="Normal 8 2 2 5 2 3 4" xfId="25412" xr:uid="{00000000-0005-0000-0000-0000FF830000}"/>
    <cellStyle name="Normal 8 2 2 5 2 4" xfId="6482" xr:uid="{00000000-0005-0000-0000-000000840000}"/>
    <cellStyle name="Normal 8 2 2 5 2 4 2" xfId="17304" xr:uid="{00000000-0005-0000-0000-000001840000}"/>
    <cellStyle name="Normal 8 2 2 5 2 4 2 2" xfId="38949" xr:uid="{00000000-0005-0000-0000-000002840000}"/>
    <cellStyle name="Normal 8 2 2 5 2 4 3" xfId="28127" xr:uid="{00000000-0005-0000-0000-000003840000}"/>
    <cellStyle name="Normal 8 2 2 5 2 5" xfId="11893" xr:uid="{00000000-0005-0000-0000-000004840000}"/>
    <cellStyle name="Normal 8 2 2 5 2 5 2" xfId="33538" xr:uid="{00000000-0005-0000-0000-000005840000}"/>
    <cellStyle name="Normal 8 2 2 5 2 6" xfId="22716" xr:uid="{00000000-0005-0000-0000-000006840000}"/>
    <cellStyle name="Normal 8 2 2 5 3" xfId="1502" xr:uid="{00000000-0005-0000-0000-000007840000}"/>
    <cellStyle name="Normal 8 2 2 5 3 2" xfId="2851" xr:uid="{00000000-0005-0000-0000-000008840000}"/>
    <cellStyle name="Normal 8 2 2 5 3 2 2" xfId="5549" xr:uid="{00000000-0005-0000-0000-000009840000}"/>
    <cellStyle name="Normal 8 2 2 5 3 2 2 2" xfId="10974" xr:uid="{00000000-0005-0000-0000-00000A840000}"/>
    <cellStyle name="Normal 8 2 2 5 3 2 2 2 2" xfId="21796" xr:uid="{00000000-0005-0000-0000-00000B840000}"/>
    <cellStyle name="Normal 8 2 2 5 3 2 2 2 2 2" xfId="43441" xr:uid="{00000000-0005-0000-0000-00000C840000}"/>
    <cellStyle name="Normal 8 2 2 5 3 2 2 2 3" xfId="32619" xr:uid="{00000000-0005-0000-0000-00000D840000}"/>
    <cellStyle name="Normal 8 2 2 5 3 2 2 3" xfId="16385" xr:uid="{00000000-0005-0000-0000-00000E840000}"/>
    <cellStyle name="Normal 8 2 2 5 3 2 2 3 2" xfId="38030" xr:uid="{00000000-0005-0000-0000-00000F840000}"/>
    <cellStyle name="Normal 8 2 2 5 3 2 2 4" xfId="27208" xr:uid="{00000000-0005-0000-0000-000010840000}"/>
    <cellStyle name="Normal 8 2 2 5 3 2 3" xfId="8278" xr:uid="{00000000-0005-0000-0000-000011840000}"/>
    <cellStyle name="Normal 8 2 2 5 3 2 3 2" xfId="19100" xr:uid="{00000000-0005-0000-0000-000012840000}"/>
    <cellStyle name="Normal 8 2 2 5 3 2 3 2 2" xfId="40745" xr:uid="{00000000-0005-0000-0000-000013840000}"/>
    <cellStyle name="Normal 8 2 2 5 3 2 3 3" xfId="29923" xr:uid="{00000000-0005-0000-0000-000014840000}"/>
    <cellStyle name="Normal 8 2 2 5 3 2 4" xfId="13689" xr:uid="{00000000-0005-0000-0000-000015840000}"/>
    <cellStyle name="Normal 8 2 2 5 3 2 4 2" xfId="35334" xr:uid="{00000000-0005-0000-0000-000016840000}"/>
    <cellStyle name="Normal 8 2 2 5 3 2 5" xfId="24512" xr:uid="{00000000-0005-0000-0000-000017840000}"/>
    <cellStyle name="Normal 8 2 2 5 3 3" xfId="4202" xr:uid="{00000000-0005-0000-0000-000018840000}"/>
    <cellStyle name="Normal 8 2 2 5 3 3 2" xfId="9627" xr:uid="{00000000-0005-0000-0000-000019840000}"/>
    <cellStyle name="Normal 8 2 2 5 3 3 2 2" xfId="20449" xr:uid="{00000000-0005-0000-0000-00001A840000}"/>
    <cellStyle name="Normal 8 2 2 5 3 3 2 2 2" xfId="42094" xr:uid="{00000000-0005-0000-0000-00001B840000}"/>
    <cellStyle name="Normal 8 2 2 5 3 3 2 3" xfId="31272" xr:uid="{00000000-0005-0000-0000-00001C840000}"/>
    <cellStyle name="Normal 8 2 2 5 3 3 3" xfId="15038" xr:uid="{00000000-0005-0000-0000-00001D840000}"/>
    <cellStyle name="Normal 8 2 2 5 3 3 3 2" xfId="36683" xr:uid="{00000000-0005-0000-0000-00001E840000}"/>
    <cellStyle name="Normal 8 2 2 5 3 3 4" xfId="25861" xr:uid="{00000000-0005-0000-0000-00001F840000}"/>
    <cellStyle name="Normal 8 2 2 5 3 4" xfId="6931" xr:uid="{00000000-0005-0000-0000-000020840000}"/>
    <cellStyle name="Normal 8 2 2 5 3 4 2" xfId="17753" xr:uid="{00000000-0005-0000-0000-000021840000}"/>
    <cellStyle name="Normal 8 2 2 5 3 4 2 2" xfId="39398" xr:uid="{00000000-0005-0000-0000-000022840000}"/>
    <cellStyle name="Normal 8 2 2 5 3 4 3" xfId="28576" xr:uid="{00000000-0005-0000-0000-000023840000}"/>
    <cellStyle name="Normal 8 2 2 5 3 5" xfId="12342" xr:uid="{00000000-0005-0000-0000-000024840000}"/>
    <cellStyle name="Normal 8 2 2 5 3 5 2" xfId="33987" xr:uid="{00000000-0005-0000-0000-000025840000}"/>
    <cellStyle name="Normal 8 2 2 5 3 6" xfId="23165" xr:uid="{00000000-0005-0000-0000-000026840000}"/>
    <cellStyle name="Normal 8 2 2 5 4" xfId="1953" xr:uid="{00000000-0005-0000-0000-000027840000}"/>
    <cellStyle name="Normal 8 2 2 5 4 2" xfId="4651" xr:uid="{00000000-0005-0000-0000-000028840000}"/>
    <cellStyle name="Normal 8 2 2 5 4 2 2" xfId="10076" xr:uid="{00000000-0005-0000-0000-000029840000}"/>
    <cellStyle name="Normal 8 2 2 5 4 2 2 2" xfId="20898" xr:uid="{00000000-0005-0000-0000-00002A840000}"/>
    <cellStyle name="Normal 8 2 2 5 4 2 2 2 2" xfId="42543" xr:uid="{00000000-0005-0000-0000-00002B840000}"/>
    <cellStyle name="Normal 8 2 2 5 4 2 2 3" xfId="31721" xr:uid="{00000000-0005-0000-0000-00002C840000}"/>
    <cellStyle name="Normal 8 2 2 5 4 2 3" xfId="15487" xr:uid="{00000000-0005-0000-0000-00002D840000}"/>
    <cellStyle name="Normal 8 2 2 5 4 2 3 2" xfId="37132" xr:uid="{00000000-0005-0000-0000-00002E840000}"/>
    <cellStyle name="Normal 8 2 2 5 4 2 4" xfId="26310" xr:uid="{00000000-0005-0000-0000-00002F840000}"/>
    <cellStyle name="Normal 8 2 2 5 4 3" xfId="7380" xr:uid="{00000000-0005-0000-0000-000030840000}"/>
    <cellStyle name="Normal 8 2 2 5 4 3 2" xfId="18202" xr:uid="{00000000-0005-0000-0000-000031840000}"/>
    <cellStyle name="Normal 8 2 2 5 4 3 2 2" xfId="39847" xr:uid="{00000000-0005-0000-0000-000032840000}"/>
    <cellStyle name="Normal 8 2 2 5 4 3 3" xfId="29025" xr:uid="{00000000-0005-0000-0000-000033840000}"/>
    <cellStyle name="Normal 8 2 2 5 4 4" xfId="12791" xr:uid="{00000000-0005-0000-0000-000034840000}"/>
    <cellStyle name="Normal 8 2 2 5 4 4 2" xfId="34436" xr:uid="{00000000-0005-0000-0000-000035840000}"/>
    <cellStyle name="Normal 8 2 2 5 4 5" xfId="23614" xr:uid="{00000000-0005-0000-0000-000036840000}"/>
    <cellStyle name="Normal 8 2 2 5 5" xfId="3304" xr:uid="{00000000-0005-0000-0000-000037840000}"/>
    <cellStyle name="Normal 8 2 2 5 5 2" xfId="8729" xr:uid="{00000000-0005-0000-0000-000038840000}"/>
    <cellStyle name="Normal 8 2 2 5 5 2 2" xfId="19551" xr:uid="{00000000-0005-0000-0000-000039840000}"/>
    <cellStyle name="Normal 8 2 2 5 5 2 2 2" xfId="41196" xr:uid="{00000000-0005-0000-0000-00003A840000}"/>
    <cellStyle name="Normal 8 2 2 5 5 2 3" xfId="30374" xr:uid="{00000000-0005-0000-0000-00003B840000}"/>
    <cellStyle name="Normal 8 2 2 5 5 3" xfId="14140" xr:uid="{00000000-0005-0000-0000-00003C840000}"/>
    <cellStyle name="Normal 8 2 2 5 5 3 2" xfId="35785" xr:uid="{00000000-0005-0000-0000-00003D840000}"/>
    <cellStyle name="Normal 8 2 2 5 5 4" xfId="24963" xr:uid="{00000000-0005-0000-0000-00003E840000}"/>
    <cellStyle name="Normal 8 2 2 5 6" xfId="6033" xr:uid="{00000000-0005-0000-0000-00003F840000}"/>
    <cellStyle name="Normal 8 2 2 5 6 2" xfId="16855" xr:uid="{00000000-0005-0000-0000-000040840000}"/>
    <cellStyle name="Normal 8 2 2 5 6 2 2" xfId="38500" xr:uid="{00000000-0005-0000-0000-000041840000}"/>
    <cellStyle name="Normal 8 2 2 5 6 3" xfId="27678" xr:uid="{00000000-0005-0000-0000-000042840000}"/>
    <cellStyle name="Normal 8 2 2 5 7" xfId="11444" xr:uid="{00000000-0005-0000-0000-000043840000}"/>
    <cellStyle name="Normal 8 2 2 5 7 2" xfId="33089" xr:uid="{00000000-0005-0000-0000-000044840000}"/>
    <cellStyle name="Normal 8 2 2 5 8" xfId="22267" xr:uid="{00000000-0005-0000-0000-000045840000}"/>
    <cellStyle name="Normal 8 2 2 6" xfId="754" xr:uid="{00000000-0005-0000-0000-000046840000}"/>
    <cellStyle name="Normal 8 2 2 6 2" xfId="2103" xr:uid="{00000000-0005-0000-0000-000047840000}"/>
    <cellStyle name="Normal 8 2 2 6 2 2" xfId="4801" xr:uid="{00000000-0005-0000-0000-000048840000}"/>
    <cellStyle name="Normal 8 2 2 6 2 2 2" xfId="10226" xr:uid="{00000000-0005-0000-0000-000049840000}"/>
    <cellStyle name="Normal 8 2 2 6 2 2 2 2" xfId="21048" xr:uid="{00000000-0005-0000-0000-00004A840000}"/>
    <cellStyle name="Normal 8 2 2 6 2 2 2 2 2" xfId="42693" xr:uid="{00000000-0005-0000-0000-00004B840000}"/>
    <cellStyle name="Normal 8 2 2 6 2 2 2 3" xfId="31871" xr:uid="{00000000-0005-0000-0000-00004C840000}"/>
    <cellStyle name="Normal 8 2 2 6 2 2 3" xfId="15637" xr:uid="{00000000-0005-0000-0000-00004D840000}"/>
    <cellStyle name="Normal 8 2 2 6 2 2 3 2" xfId="37282" xr:uid="{00000000-0005-0000-0000-00004E840000}"/>
    <cellStyle name="Normal 8 2 2 6 2 2 4" xfId="26460" xr:uid="{00000000-0005-0000-0000-00004F840000}"/>
    <cellStyle name="Normal 8 2 2 6 2 3" xfId="7530" xr:uid="{00000000-0005-0000-0000-000050840000}"/>
    <cellStyle name="Normal 8 2 2 6 2 3 2" xfId="18352" xr:uid="{00000000-0005-0000-0000-000051840000}"/>
    <cellStyle name="Normal 8 2 2 6 2 3 2 2" xfId="39997" xr:uid="{00000000-0005-0000-0000-000052840000}"/>
    <cellStyle name="Normal 8 2 2 6 2 3 3" xfId="29175" xr:uid="{00000000-0005-0000-0000-000053840000}"/>
    <cellStyle name="Normal 8 2 2 6 2 4" xfId="12941" xr:uid="{00000000-0005-0000-0000-000054840000}"/>
    <cellStyle name="Normal 8 2 2 6 2 4 2" xfId="34586" xr:uid="{00000000-0005-0000-0000-000055840000}"/>
    <cellStyle name="Normal 8 2 2 6 2 5" xfId="23764" xr:uid="{00000000-0005-0000-0000-000056840000}"/>
    <cellStyle name="Normal 8 2 2 6 3" xfId="3454" xr:uid="{00000000-0005-0000-0000-000057840000}"/>
    <cellStyle name="Normal 8 2 2 6 3 2" xfId="8879" xr:uid="{00000000-0005-0000-0000-000058840000}"/>
    <cellStyle name="Normal 8 2 2 6 3 2 2" xfId="19701" xr:uid="{00000000-0005-0000-0000-000059840000}"/>
    <cellStyle name="Normal 8 2 2 6 3 2 2 2" xfId="41346" xr:uid="{00000000-0005-0000-0000-00005A840000}"/>
    <cellStyle name="Normal 8 2 2 6 3 2 3" xfId="30524" xr:uid="{00000000-0005-0000-0000-00005B840000}"/>
    <cellStyle name="Normal 8 2 2 6 3 3" xfId="14290" xr:uid="{00000000-0005-0000-0000-00005C840000}"/>
    <cellStyle name="Normal 8 2 2 6 3 3 2" xfId="35935" xr:uid="{00000000-0005-0000-0000-00005D840000}"/>
    <cellStyle name="Normal 8 2 2 6 3 4" xfId="25113" xr:uid="{00000000-0005-0000-0000-00005E840000}"/>
    <cellStyle name="Normal 8 2 2 6 4" xfId="6183" xr:uid="{00000000-0005-0000-0000-00005F840000}"/>
    <cellStyle name="Normal 8 2 2 6 4 2" xfId="17005" xr:uid="{00000000-0005-0000-0000-000060840000}"/>
    <cellStyle name="Normal 8 2 2 6 4 2 2" xfId="38650" xr:uid="{00000000-0005-0000-0000-000061840000}"/>
    <cellStyle name="Normal 8 2 2 6 4 3" xfId="27828" xr:uid="{00000000-0005-0000-0000-000062840000}"/>
    <cellStyle name="Normal 8 2 2 6 5" xfId="11594" xr:uid="{00000000-0005-0000-0000-000063840000}"/>
    <cellStyle name="Normal 8 2 2 6 5 2" xfId="33239" xr:uid="{00000000-0005-0000-0000-000064840000}"/>
    <cellStyle name="Normal 8 2 2 6 6" xfId="22417" xr:uid="{00000000-0005-0000-0000-000065840000}"/>
    <cellStyle name="Normal 8 2 2 7" xfId="1203" xr:uid="{00000000-0005-0000-0000-000066840000}"/>
    <cellStyle name="Normal 8 2 2 7 2" xfId="2552" xr:uid="{00000000-0005-0000-0000-000067840000}"/>
    <cellStyle name="Normal 8 2 2 7 2 2" xfId="5250" xr:uid="{00000000-0005-0000-0000-000068840000}"/>
    <cellStyle name="Normal 8 2 2 7 2 2 2" xfId="10675" xr:uid="{00000000-0005-0000-0000-000069840000}"/>
    <cellStyle name="Normal 8 2 2 7 2 2 2 2" xfId="21497" xr:uid="{00000000-0005-0000-0000-00006A840000}"/>
    <cellStyle name="Normal 8 2 2 7 2 2 2 2 2" xfId="43142" xr:uid="{00000000-0005-0000-0000-00006B840000}"/>
    <cellStyle name="Normal 8 2 2 7 2 2 2 3" xfId="32320" xr:uid="{00000000-0005-0000-0000-00006C840000}"/>
    <cellStyle name="Normal 8 2 2 7 2 2 3" xfId="16086" xr:uid="{00000000-0005-0000-0000-00006D840000}"/>
    <cellStyle name="Normal 8 2 2 7 2 2 3 2" xfId="37731" xr:uid="{00000000-0005-0000-0000-00006E840000}"/>
    <cellStyle name="Normal 8 2 2 7 2 2 4" xfId="26909" xr:uid="{00000000-0005-0000-0000-00006F840000}"/>
    <cellStyle name="Normal 8 2 2 7 2 3" xfId="7979" xr:uid="{00000000-0005-0000-0000-000070840000}"/>
    <cellStyle name="Normal 8 2 2 7 2 3 2" xfId="18801" xr:uid="{00000000-0005-0000-0000-000071840000}"/>
    <cellStyle name="Normal 8 2 2 7 2 3 2 2" xfId="40446" xr:uid="{00000000-0005-0000-0000-000072840000}"/>
    <cellStyle name="Normal 8 2 2 7 2 3 3" xfId="29624" xr:uid="{00000000-0005-0000-0000-000073840000}"/>
    <cellStyle name="Normal 8 2 2 7 2 4" xfId="13390" xr:uid="{00000000-0005-0000-0000-000074840000}"/>
    <cellStyle name="Normal 8 2 2 7 2 4 2" xfId="35035" xr:uid="{00000000-0005-0000-0000-000075840000}"/>
    <cellStyle name="Normal 8 2 2 7 2 5" xfId="24213" xr:uid="{00000000-0005-0000-0000-000076840000}"/>
    <cellStyle name="Normal 8 2 2 7 3" xfId="3903" xr:uid="{00000000-0005-0000-0000-000077840000}"/>
    <cellStyle name="Normal 8 2 2 7 3 2" xfId="9328" xr:uid="{00000000-0005-0000-0000-000078840000}"/>
    <cellStyle name="Normal 8 2 2 7 3 2 2" xfId="20150" xr:uid="{00000000-0005-0000-0000-000079840000}"/>
    <cellStyle name="Normal 8 2 2 7 3 2 2 2" xfId="41795" xr:uid="{00000000-0005-0000-0000-00007A840000}"/>
    <cellStyle name="Normal 8 2 2 7 3 2 3" xfId="30973" xr:uid="{00000000-0005-0000-0000-00007B840000}"/>
    <cellStyle name="Normal 8 2 2 7 3 3" xfId="14739" xr:uid="{00000000-0005-0000-0000-00007C840000}"/>
    <cellStyle name="Normal 8 2 2 7 3 3 2" xfId="36384" xr:uid="{00000000-0005-0000-0000-00007D840000}"/>
    <cellStyle name="Normal 8 2 2 7 3 4" xfId="25562" xr:uid="{00000000-0005-0000-0000-00007E840000}"/>
    <cellStyle name="Normal 8 2 2 7 4" xfId="6632" xr:uid="{00000000-0005-0000-0000-00007F840000}"/>
    <cellStyle name="Normal 8 2 2 7 4 2" xfId="17454" xr:uid="{00000000-0005-0000-0000-000080840000}"/>
    <cellStyle name="Normal 8 2 2 7 4 2 2" xfId="39099" xr:uid="{00000000-0005-0000-0000-000081840000}"/>
    <cellStyle name="Normal 8 2 2 7 4 3" xfId="28277" xr:uid="{00000000-0005-0000-0000-000082840000}"/>
    <cellStyle name="Normal 8 2 2 7 5" xfId="12043" xr:uid="{00000000-0005-0000-0000-000083840000}"/>
    <cellStyle name="Normal 8 2 2 7 5 2" xfId="33688" xr:uid="{00000000-0005-0000-0000-000084840000}"/>
    <cellStyle name="Normal 8 2 2 7 6" xfId="22866" xr:uid="{00000000-0005-0000-0000-000085840000}"/>
    <cellStyle name="Normal 8 2 2 8" xfId="1654" xr:uid="{00000000-0005-0000-0000-000086840000}"/>
    <cellStyle name="Normal 8 2 2 8 2" xfId="4352" xr:uid="{00000000-0005-0000-0000-000087840000}"/>
    <cellStyle name="Normal 8 2 2 8 2 2" xfId="9777" xr:uid="{00000000-0005-0000-0000-000088840000}"/>
    <cellStyle name="Normal 8 2 2 8 2 2 2" xfId="20599" xr:uid="{00000000-0005-0000-0000-000089840000}"/>
    <cellStyle name="Normal 8 2 2 8 2 2 2 2" xfId="42244" xr:uid="{00000000-0005-0000-0000-00008A840000}"/>
    <cellStyle name="Normal 8 2 2 8 2 2 3" xfId="31422" xr:uid="{00000000-0005-0000-0000-00008B840000}"/>
    <cellStyle name="Normal 8 2 2 8 2 3" xfId="15188" xr:uid="{00000000-0005-0000-0000-00008C840000}"/>
    <cellStyle name="Normal 8 2 2 8 2 3 2" xfId="36833" xr:uid="{00000000-0005-0000-0000-00008D840000}"/>
    <cellStyle name="Normal 8 2 2 8 2 4" xfId="26011" xr:uid="{00000000-0005-0000-0000-00008E840000}"/>
    <cellStyle name="Normal 8 2 2 8 3" xfId="7081" xr:uid="{00000000-0005-0000-0000-00008F840000}"/>
    <cellStyle name="Normal 8 2 2 8 3 2" xfId="17903" xr:uid="{00000000-0005-0000-0000-000090840000}"/>
    <cellStyle name="Normal 8 2 2 8 3 2 2" xfId="39548" xr:uid="{00000000-0005-0000-0000-000091840000}"/>
    <cellStyle name="Normal 8 2 2 8 3 3" xfId="28726" xr:uid="{00000000-0005-0000-0000-000092840000}"/>
    <cellStyle name="Normal 8 2 2 8 4" xfId="12492" xr:uid="{00000000-0005-0000-0000-000093840000}"/>
    <cellStyle name="Normal 8 2 2 8 4 2" xfId="34137" xr:uid="{00000000-0005-0000-0000-000094840000}"/>
    <cellStyle name="Normal 8 2 2 8 5" xfId="23315" xr:uid="{00000000-0005-0000-0000-000095840000}"/>
    <cellStyle name="Normal 8 2 2 9" xfId="3005" xr:uid="{00000000-0005-0000-0000-000096840000}"/>
    <cellStyle name="Normal 8 2 2 9 2" xfId="8430" xr:uid="{00000000-0005-0000-0000-000097840000}"/>
    <cellStyle name="Normal 8 2 2 9 2 2" xfId="19252" xr:uid="{00000000-0005-0000-0000-000098840000}"/>
    <cellStyle name="Normal 8 2 2 9 2 2 2" xfId="40897" xr:uid="{00000000-0005-0000-0000-000099840000}"/>
    <cellStyle name="Normal 8 2 2 9 2 3" xfId="30075" xr:uid="{00000000-0005-0000-0000-00009A840000}"/>
    <cellStyle name="Normal 8 2 2 9 3" xfId="13841" xr:uid="{00000000-0005-0000-0000-00009B840000}"/>
    <cellStyle name="Normal 8 2 2 9 3 2" xfId="35486" xr:uid="{00000000-0005-0000-0000-00009C840000}"/>
    <cellStyle name="Normal 8 2 2 9 4" xfId="24664" xr:uid="{00000000-0005-0000-0000-00009D840000}"/>
    <cellStyle name="Normal 8 2 3" xfId="295" xr:uid="{00000000-0005-0000-0000-00009E840000}"/>
    <cellStyle name="Normal 8 2 3 10" xfId="11149" xr:uid="{00000000-0005-0000-0000-00009F840000}"/>
    <cellStyle name="Normal 8 2 3 10 2" xfId="32794" xr:uid="{00000000-0005-0000-0000-0000A0840000}"/>
    <cellStyle name="Normal 8 2 3 11" xfId="21972" xr:uid="{00000000-0005-0000-0000-0000A1840000}"/>
    <cellStyle name="Normal 8 2 3 2" xfId="296" xr:uid="{00000000-0005-0000-0000-0000A2840000}"/>
    <cellStyle name="Normal 8 2 3 2 10" xfId="21973" xr:uid="{00000000-0005-0000-0000-0000A3840000}"/>
    <cellStyle name="Normal 8 2 3 2 2" xfId="459" xr:uid="{00000000-0005-0000-0000-0000A4840000}"/>
    <cellStyle name="Normal 8 2 3 2 2 2" xfId="908" xr:uid="{00000000-0005-0000-0000-0000A5840000}"/>
    <cellStyle name="Normal 8 2 3 2 2 2 2" xfId="2257" xr:uid="{00000000-0005-0000-0000-0000A6840000}"/>
    <cellStyle name="Normal 8 2 3 2 2 2 2 2" xfId="4955" xr:uid="{00000000-0005-0000-0000-0000A7840000}"/>
    <cellStyle name="Normal 8 2 3 2 2 2 2 2 2" xfId="10380" xr:uid="{00000000-0005-0000-0000-0000A8840000}"/>
    <cellStyle name="Normal 8 2 3 2 2 2 2 2 2 2" xfId="21202" xr:uid="{00000000-0005-0000-0000-0000A9840000}"/>
    <cellStyle name="Normal 8 2 3 2 2 2 2 2 2 2 2" xfId="42847" xr:uid="{00000000-0005-0000-0000-0000AA840000}"/>
    <cellStyle name="Normal 8 2 3 2 2 2 2 2 2 3" xfId="32025" xr:uid="{00000000-0005-0000-0000-0000AB840000}"/>
    <cellStyle name="Normal 8 2 3 2 2 2 2 2 3" xfId="15791" xr:uid="{00000000-0005-0000-0000-0000AC840000}"/>
    <cellStyle name="Normal 8 2 3 2 2 2 2 2 3 2" xfId="37436" xr:uid="{00000000-0005-0000-0000-0000AD840000}"/>
    <cellStyle name="Normal 8 2 3 2 2 2 2 2 4" xfId="26614" xr:uid="{00000000-0005-0000-0000-0000AE840000}"/>
    <cellStyle name="Normal 8 2 3 2 2 2 2 3" xfId="7684" xr:uid="{00000000-0005-0000-0000-0000AF840000}"/>
    <cellStyle name="Normal 8 2 3 2 2 2 2 3 2" xfId="18506" xr:uid="{00000000-0005-0000-0000-0000B0840000}"/>
    <cellStyle name="Normal 8 2 3 2 2 2 2 3 2 2" xfId="40151" xr:uid="{00000000-0005-0000-0000-0000B1840000}"/>
    <cellStyle name="Normal 8 2 3 2 2 2 2 3 3" xfId="29329" xr:uid="{00000000-0005-0000-0000-0000B2840000}"/>
    <cellStyle name="Normal 8 2 3 2 2 2 2 4" xfId="13095" xr:uid="{00000000-0005-0000-0000-0000B3840000}"/>
    <cellStyle name="Normal 8 2 3 2 2 2 2 4 2" xfId="34740" xr:uid="{00000000-0005-0000-0000-0000B4840000}"/>
    <cellStyle name="Normal 8 2 3 2 2 2 2 5" xfId="23918" xr:uid="{00000000-0005-0000-0000-0000B5840000}"/>
    <cellStyle name="Normal 8 2 3 2 2 2 3" xfId="3608" xr:uid="{00000000-0005-0000-0000-0000B6840000}"/>
    <cellStyle name="Normal 8 2 3 2 2 2 3 2" xfId="9033" xr:uid="{00000000-0005-0000-0000-0000B7840000}"/>
    <cellStyle name="Normal 8 2 3 2 2 2 3 2 2" xfId="19855" xr:uid="{00000000-0005-0000-0000-0000B8840000}"/>
    <cellStyle name="Normal 8 2 3 2 2 2 3 2 2 2" xfId="41500" xr:uid="{00000000-0005-0000-0000-0000B9840000}"/>
    <cellStyle name="Normal 8 2 3 2 2 2 3 2 3" xfId="30678" xr:uid="{00000000-0005-0000-0000-0000BA840000}"/>
    <cellStyle name="Normal 8 2 3 2 2 2 3 3" xfId="14444" xr:uid="{00000000-0005-0000-0000-0000BB840000}"/>
    <cellStyle name="Normal 8 2 3 2 2 2 3 3 2" xfId="36089" xr:uid="{00000000-0005-0000-0000-0000BC840000}"/>
    <cellStyle name="Normal 8 2 3 2 2 2 3 4" xfId="25267" xr:uid="{00000000-0005-0000-0000-0000BD840000}"/>
    <cellStyle name="Normal 8 2 3 2 2 2 4" xfId="6337" xr:uid="{00000000-0005-0000-0000-0000BE840000}"/>
    <cellStyle name="Normal 8 2 3 2 2 2 4 2" xfId="17159" xr:uid="{00000000-0005-0000-0000-0000BF840000}"/>
    <cellStyle name="Normal 8 2 3 2 2 2 4 2 2" xfId="38804" xr:uid="{00000000-0005-0000-0000-0000C0840000}"/>
    <cellStyle name="Normal 8 2 3 2 2 2 4 3" xfId="27982" xr:uid="{00000000-0005-0000-0000-0000C1840000}"/>
    <cellStyle name="Normal 8 2 3 2 2 2 5" xfId="11748" xr:uid="{00000000-0005-0000-0000-0000C2840000}"/>
    <cellStyle name="Normal 8 2 3 2 2 2 5 2" xfId="33393" xr:uid="{00000000-0005-0000-0000-0000C3840000}"/>
    <cellStyle name="Normal 8 2 3 2 2 2 6" xfId="22571" xr:uid="{00000000-0005-0000-0000-0000C4840000}"/>
    <cellStyle name="Normal 8 2 3 2 2 3" xfId="1357" xr:uid="{00000000-0005-0000-0000-0000C5840000}"/>
    <cellStyle name="Normal 8 2 3 2 2 3 2" xfId="2706" xr:uid="{00000000-0005-0000-0000-0000C6840000}"/>
    <cellStyle name="Normal 8 2 3 2 2 3 2 2" xfId="5404" xr:uid="{00000000-0005-0000-0000-0000C7840000}"/>
    <cellStyle name="Normal 8 2 3 2 2 3 2 2 2" xfId="10829" xr:uid="{00000000-0005-0000-0000-0000C8840000}"/>
    <cellStyle name="Normal 8 2 3 2 2 3 2 2 2 2" xfId="21651" xr:uid="{00000000-0005-0000-0000-0000C9840000}"/>
    <cellStyle name="Normal 8 2 3 2 2 3 2 2 2 2 2" xfId="43296" xr:uid="{00000000-0005-0000-0000-0000CA840000}"/>
    <cellStyle name="Normal 8 2 3 2 2 3 2 2 2 3" xfId="32474" xr:uid="{00000000-0005-0000-0000-0000CB840000}"/>
    <cellStyle name="Normal 8 2 3 2 2 3 2 2 3" xfId="16240" xr:uid="{00000000-0005-0000-0000-0000CC840000}"/>
    <cellStyle name="Normal 8 2 3 2 2 3 2 2 3 2" xfId="37885" xr:uid="{00000000-0005-0000-0000-0000CD840000}"/>
    <cellStyle name="Normal 8 2 3 2 2 3 2 2 4" xfId="27063" xr:uid="{00000000-0005-0000-0000-0000CE840000}"/>
    <cellStyle name="Normal 8 2 3 2 2 3 2 3" xfId="8133" xr:uid="{00000000-0005-0000-0000-0000CF840000}"/>
    <cellStyle name="Normal 8 2 3 2 2 3 2 3 2" xfId="18955" xr:uid="{00000000-0005-0000-0000-0000D0840000}"/>
    <cellStyle name="Normal 8 2 3 2 2 3 2 3 2 2" xfId="40600" xr:uid="{00000000-0005-0000-0000-0000D1840000}"/>
    <cellStyle name="Normal 8 2 3 2 2 3 2 3 3" xfId="29778" xr:uid="{00000000-0005-0000-0000-0000D2840000}"/>
    <cellStyle name="Normal 8 2 3 2 2 3 2 4" xfId="13544" xr:uid="{00000000-0005-0000-0000-0000D3840000}"/>
    <cellStyle name="Normal 8 2 3 2 2 3 2 4 2" xfId="35189" xr:uid="{00000000-0005-0000-0000-0000D4840000}"/>
    <cellStyle name="Normal 8 2 3 2 2 3 2 5" xfId="24367" xr:uid="{00000000-0005-0000-0000-0000D5840000}"/>
    <cellStyle name="Normal 8 2 3 2 2 3 3" xfId="4057" xr:uid="{00000000-0005-0000-0000-0000D6840000}"/>
    <cellStyle name="Normal 8 2 3 2 2 3 3 2" xfId="9482" xr:uid="{00000000-0005-0000-0000-0000D7840000}"/>
    <cellStyle name="Normal 8 2 3 2 2 3 3 2 2" xfId="20304" xr:uid="{00000000-0005-0000-0000-0000D8840000}"/>
    <cellStyle name="Normal 8 2 3 2 2 3 3 2 2 2" xfId="41949" xr:uid="{00000000-0005-0000-0000-0000D9840000}"/>
    <cellStyle name="Normal 8 2 3 2 2 3 3 2 3" xfId="31127" xr:uid="{00000000-0005-0000-0000-0000DA840000}"/>
    <cellStyle name="Normal 8 2 3 2 2 3 3 3" xfId="14893" xr:uid="{00000000-0005-0000-0000-0000DB840000}"/>
    <cellStyle name="Normal 8 2 3 2 2 3 3 3 2" xfId="36538" xr:uid="{00000000-0005-0000-0000-0000DC840000}"/>
    <cellStyle name="Normal 8 2 3 2 2 3 3 4" xfId="25716" xr:uid="{00000000-0005-0000-0000-0000DD840000}"/>
    <cellStyle name="Normal 8 2 3 2 2 3 4" xfId="6786" xr:uid="{00000000-0005-0000-0000-0000DE840000}"/>
    <cellStyle name="Normal 8 2 3 2 2 3 4 2" xfId="17608" xr:uid="{00000000-0005-0000-0000-0000DF840000}"/>
    <cellStyle name="Normal 8 2 3 2 2 3 4 2 2" xfId="39253" xr:uid="{00000000-0005-0000-0000-0000E0840000}"/>
    <cellStyle name="Normal 8 2 3 2 2 3 4 3" xfId="28431" xr:uid="{00000000-0005-0000-0000-0000E1840000}"/>
    <cellStyle name="Normal 8 2 3 2 2 3 5" xfId="12197" xr:uid="{00000000-0005-0000-0000-0000E2840000}"/>
    <cellStyle name="Normal 8 2 3 2 2 3 5 2" xfId="33842" xr:uid="{00000000-0005-0000-0000-0000E3840000}"/>
    <cellStyle name="Normal 8 2 3 2 2 3 6" xfId="23020" xr:uid="{00000000-0005-0000-0000-0000E4840000}"/>
    <cellStyle name="Normal 8 2 3 2 2 4" xfId="1808" xr:uid="{00000000-0005-0000-0000-0000E5840000}"/>
    <cellStyle name="Normal 8 2 3 2 2 4 2" xfId="4506" xr:uid="{00000000-0005-0000-0000-0000E6840000}"/>
    <cellStyle name="Normal 8 2 3 2 2 4 2 2" xfId="9931" xr:uid="{00000000-0005-0000-0000-0000E7840000}"/>
    <cellStyle name="Normal 8 2 3 2 2 4 2 2 2" xfId="20753" xr:uid="{00000000-0005-0000-0000-0000E8840000}"/>
    <cellStyle name="Normal 8 2 3 2 2 4 2 2 2 2" xfId="42398" xr:uid="{00000000-0005-0000-0000-0000E9840000}"/>
    <cellStyle name="Normal 8 2 3 2 2 4 2 2 3" xfId="31576" xr:uid="{00000000-0005-0000-0000-0000EA840000}"/>
    <cellStyle name="Normal 8 2 3 2 2 4 2 3" xfId="15342" xr:uid="{00000000-0005-0000-0000-0000EB840000}"/>
    <cellStyle name="Normal 8 2 3 2 2 4 2 3 2" xfId="36987" xr:uid="{00000000-0005-0000-0000-0000EC840000}"/>
    <cellStyle name="Normal 8 2 3 2 2 4 2 4" xfId="26165" xr:uid="{00000000-0005-0000-0000-0000ED840000}"/>
    <cellStyle name="Normal 8 2 3 2 2 4 3" xfId="7235" xr:uid="{00000000-0005-0000-0000-0000EE840000}"/>
    <cellStyle name="Normal 8 2 3 2 2 4 3 2" xfId="18057" xr:uid="{00000000-0005-0000-0000-0000EF840000}"/>
    <cellStyle name="Normal 8 2 3 2 2 4 3 2 2" xfId="39702" xr:uid="{00000000-0005-0000-0000-0000F0840000}"/>
    <cellStyle name="Normal 8 2 3 2 2 4 3 3" xfId="28880" xr:uid="{00000000-0005-0000-0000-0000F1840000}"/>
    <cellStyle name="Normal 8 2 3 2 2 4 4" xfId="12646" xr:uid="{00000000-0005-0000-0000-0000F2840000}"/>
    <cellStyle name="Normal 8 2 3 2 2 4 4 2" xfId="34291" xr:uid="{00000000-0005-0000-0000-0000F3840000}"/>
    <cellStyle name="Normal 8 2 3 2 2 4 5" xfId="23469" xr:uid="{00000000-0005-0000-0000-0000F4840000}"/>
    <cellStyle name="Normal 8 2 3 2 2 5" xfId="3159" xr:uid="{00000000-0005-0000-0000-0000F5840000}"/>
    <cellStyle name="Normal 8 2 3 2 2 5 2" xfId="8584" xr:uid="{00000000-0005-0000-0000-0000F6840000}"/>
    <cellStyle name="Normal 8 2 3 2 2 5 2 2" xfId="19406" xr:uid="{00000000-0005-0000-0000-0000F7840000}"/>
    <cellStyle name="Normal 8 2 3 2 2 5 2 2 2" xfId="41051" xr:uid="{00000000-0005-0000-0000-0000F8840000}"/>
    <cellStyle name="Normal 8 2 3 2 2 5 2 3" xfId="30229" xr:uid="{00000000-0005-0000-0000-0000F9840000}"/>
    <cellStyle name="Normal 8 2 3 2 2 5 3" xfId="13995" xr:uid="{00000000-0005-0000-0000-0000FA840000}"/>
    <cellStyle name="Normal 8 2 3 2 2 5 3 2" xfId="35640" xr:uid="{00000000-0005-0000-0000-0000FB840000}"/>
    <cellStyle name="Normal 8 2 3 2 2 5 4" xfId="24818" xr:uid="{00000000-0005-0000-0000-0000FC840000}"/>
    <cellStyle name="Normal 8 2 3 2 2 6" xfId="5888" xr:uid="{00000000-0005-0000-0000-0000FD840000}"/>
    <cellStyle name="Normal 8 2 3 2 2 6 2" xfId="16710" xr:uid="{00000000-0005-0000-0000-0000FE840000}"/>
    <cellStyle name="Normal 8 2 3 2 2 6 2 2" xfId="38355" xr:uid="{00000000-0005-0000-0000-0000FF840000}"/>
    <cellStyle name="Normal 8 2 3 2 2 6 3" xfId="27533" xr:uid="{00000000-0005-0000-0000-000000850000}"/>
    <cellStyle name="Normal 8 2 3 2 2 7" xfId="11299" xr:uid="{00000000-0005-0000-0000-000001850000}"/>
    <cellStyle name="Normal 8 2 3 2 2 7 2" xfId="32944" xr:uid="{00000000-0005-0000-0000-000002850000}"/>
    <cellStyle name="Normal 8 2 3 2 2 8" xfId="22122" xr:uid="{00000000-0005-0000-0000-000003850000}"/>
    <cellStyle name="Normal 8 2 3 2 3" xfId="609" xr:uid="{00000000-0005-0000-0000-000004850000}"/>
    <cellStyle name="Normal 8 2 3 2 3 2" xfId="1058" xr:uid="{00000000-0005-0000-0000-000005850000}"/>
    <cellStyle name="Normal 8 2 3 2 3 2 2" xfId="2407" xr:uid="{00000000-0005-0000-0000-000006850000}"/>
    <cellStyle name="Normal 8 2 3 2 3 2 2 2" xfId="5105" xr:uid="{00000000-0005-0000-0000-000007850000}"/>
    <cellStyle name="Normal 8 2 3 2 3 2 2 2 2" xfId="10530" xr:uid="{00000000-0005-0000-0000-000008850000}"/>
    <cellStyle name="Normal 8 2 3 2 3 2 2 2 2 2" xfId="21352" xr:uid="{00000000-0005-0000-0000-000009850000}"/>
    <cellStyle name="Normal 8 2 3 2 3 2 2 2 2 2 2" xfId="42997" xr:uid="{00000000-0005-0000-0000-00000A850000}"/>
    <cellStyle name="Normal 8 2 3 2 3 2 2 2 2 3" xfId="32175" xr:uid="{00000000-0005-0000-0000-00000B850000}"/>
    <cellStyle name="Normal 8 2 3 2 3 2 2 2 3" xfId="15941" xr:uid="{00000000-0005-0000-0000-00000C850000}"/>
    <cellStyle name="Normal 8 2 3 2 3 2 2 2 3 2" xfId="37586" xr:uid="{00000000-0005-0000-0000-00000D850000}"/>
    <cellStyle name="Normal 8 2 3 2 3 2 2 2 4" xfId="26764" xr:uid="{00000000-0005-0000-0000-00000E850000}"/>
    <cellStyle name="Normal 8 2 3 2 3 2 2 3" xfId="7834" xr:uid="{00000000-0005-0000-0000-00000F850000}"/>
    <cellStyle name="Normal 8 2 3 2 3 2 2 3 2" xfId="18656" xr:uid="{00000000-0005-0000-0000-000010850000}"/>
    <cellStyle name="Normal 8 2 3 2 3 2 2 3 2 2" xfId="40301" xr:uid="{00000000-0005-0000-0000-000011850000}"/>
    <cellStyle name="Normal 8 2 3 2 3 2 2 3 3" xfId="29479" xr:uid="{00000000-0005-0000-0000-000012850000}"/>
    <cellStyle name="Normal 8 2 3 2 3 2 2 4" xfId="13245" xr:uid="{00000000-0005-0000-0000-000013850000}"/>
    <cellStyle name="Normal 8 2 3 2 3 2 2 4 2" xfId="34890" xr:uid="{00000000-0005-0000-0000-000014850000}"/>
    <cellStyle name="Normal 8 2 3 2 3 2 2 5" xfId="24068" xr:uid="{00000000-0005-0000-0000-000015850000}"/>
    <cellStyle name="Normal 8 2 3 2 3 2 3" xfId="3758" xr:uid="{00000000-0005-0000-0000-000016850000}"/>
    <cellStyle name="Normal 8 2 3 2 3 2 3 2" xfId="9183" xr:uid="{00000000-0005-0000-0000-000017850000}"/>
    <cellStyle name="Normal 8 2 3 2 3 2 3 2 2" xfId="20005" xr:uid="{00000000-0005-0000-0000-000018850000}"/>
    <cellStyle name="Normal 8 2 3 2 3 2 3 2 2 2" xfId="41650" xr:uid="{00000000-0005-0000-0000-000019850000}"/>
    <cellStyle name="Normal 8 2 3 2 3 2 3 2 3" xfId="30828" xr:uid="{00000000-0005-0000-0000-00001A850000}"/>
    <cellStyle name="Normal 8 2 3 2 3 2 3 3" xfId="14594" xr:uid="{00000000-0005-0000-0000-00001B850000}"/>
    <cellStyle name="Normal 8 2 3 2 3 2 3 3 2" xfId="36239" xr:uid="{00000000-0005-0000-0000-00001C850000}"/>
    <cellStyle name="Normal 8 2 3 2 3 2 3 4" xfId="25417" xr:uid="{00000000-0005-0000-0000-00001D850000}"/>
    <cellStyle name="Normal 8 2 3 2 3 2 4" xfId="6487" xr:uid="{00000000-0005-0000-0000-00001E850000}"/>
    <cellStyle name="Normal 8 2 3 2 3 2 4 2" xfId="17309" xr:uid="{00000000-0005-0000-0000-00001F850000}"/>
    <cellStyle name="Normal 8 2 3 2 3 2 4 2 2" xfId="38954" xr:uid="{00000000-0005-0000-0000-000020850000}"/>
    <cellStyle name="Normal 8 2 3 2 3 2 4 3" xfId="28132" xr:uid="{00000000-0005-0000-0000-000021850000}"/>
    <cellStyle name="Normal 8 2 3 2 3 2 5" xfId="11898" xr:uid="{00000000-0005-0000-0000-000022850000}"/>
    <cellStyle name="Normal 8 2 3 2 3 2 5 2" xfId="33543" xr:uid="{00000000-0005-0000-0000-000023850000}"/>
    <cellStyle name="Normal 8 2 3 2 3 2 6" xfId="22721" xr:uid="{00000000-0005-0000-0000-000024850000}"/>
    <cellStyle name="Normal 8 2 3 2 3 3" xfId="1507" xr:uid="{00000000-0005-0000-0000-000025850000}"/>
    <cellStyle name="Normal 8 2 3 2 3 3 2" xfId="2856" xr:uid="{00000000-0005-0000-0000-000026850000}"/>
    <cellStyle name="Normal 8 2 3 2 3 3 2 2" xfId="5554" xr:uid="{00000000-0005-0000-0000-000027850000}"/>
    <cellStyle name="Normal 8 2 3 2 3 3 2 2 2" xfId="10979" xr:uid="{00000000-0005-0000-0000-000028850000}"/>
    <cellStyle name="Normal 8 2 3 2 3 3 2 2 2 2" xfId="21801" xr:uid="{00000000-0005-0000-0000-000029850000}"/>
    <cellStyle name="Normal 8 2 3 2 3 3 2 2 2 2 2" xfId="43446" xr:uid="{00000000-0005-0000-0000-00002A850000}"/>
    <cellStyle name="Normal 8 2 3 2 3 3 2 2 2 3" xfId="32624" xr:uid="{00000000-0005-0000-0000-00002B850000}"/>
    <cellStyle name="Normal 8 2 3 2 3 3 2 2 3" xfId="16390" xr:uid="{00000000-0005-0000-0000-00002C850000}"/>
    <cellStyle name="Normal 8 2 3 2 3 3 2 2 3 2" xfId="38035" xr:uid="{00000000-0005-0000-0000-00002D850000}"/>
    <cellStyle name="Normal 8 2 3 2 3 3 2 2 4" xfId="27213" xr:uid="{00000000-0005-0000-0000-00002E850000}"/>
    <cellStyle name="Normal 8 2 3 2 3 3 2 3" xfId="8283" xr:uid="{00000000-0005-0000-0000-00002F850000}"/>
    <cellStyle name="Normal 8 2 3 2 3 3 2 3 2" xfId="19105" xr:uid="{00000000-0005-0000-0000-000030850000}"/>
    <cellStyle name="Normal 8 2 3 2 3 3 2 3 2 2" xfId="40750" xr:uid="{00000000-0005-0000-0000-000031850000}"/>
    <cellStyle name="Normal 8 2 3 2 3 3 2 3 3" xfId="29928" xr:uid="{00000000-0005-0000-0000-000032850000}"/>
    <cellStyle name="Normal 8 2 3 2 3 3 2 4" xfId="13694" xr:uid="{00000000-0005-0000-0000-000033850000}"/>
    <cellStyle name="Normal 8 2 3 2 3 3 2 4 2" xfId="35339" xr:uid="{00000000-0005-0000-0000-000034850000}"/>
    <cellStyle name="Normal 8 2 3 2 3 3 2 5" xfId="24517" xr:uid="{00000000-0005-0000-0000-000035850000}"/>
    <cellStyle name="Normal 8 2 3 2 3 3 3" xfId="4207" xr:uid="{00000000-0005-0000-0000-000036850000}"/>
    <cellStyle name="Normal 8 2 3 2 3 3 3 2" xfId="9632" xr:uid="{00000000-0005-0000-0000-000037850000}"/>
    <cellStyle name="Normal 8 2 3 2 3 3 3 2 2" xfId="20454" xr:uid="{00000000-0005-0000-0000-000038850000}"/>
    <cellStyle name="Normal 8 2 3 2 3 3 3 2 2 2" xfId="42099" xr:uid="{00000000-0005-0000-0000-000039850000}"/>
    <cellStyle name="Normal 8 2 3 2 3 3 3 2 3" xfId="31277" xr:uid="{00000000-0005-0000-0000-00003A850000}"/>
    <cellStyle name="Normal 8 2 3 2 3 3 3 3" xfId="15043" xr:uid="{00000000-0005-0000-0000-00003B850000}"/>
    <cellStyle name="Normal 8 2 3 2 3 3 3 3 2" xfId="36688" xr:uid="{00000000-0005-0000-0000-00003C850000}"/>
    <cellStyle name="Normal 8 2 3 2 3 3 3 4" xfId="25866" xr:uid="{00000000-0005-0000-0000-00003D850000}"/>
    <cellStyle name="Normal 8 2 3 2 3 3 4" xfId="6936" xr:uid="{00000000-0005-0000-0000-00003E850000}"/>
    <cellStyle name="Normal 8 2 3 2 3 3 4 2" xfId="17758" xr:uid="{00000000-0005-0000-0000-00003F850000}"/>
    <cellStyle name="Normal 8 2 3 2 3 3 4 2 2" xfId="39403" xr:uid="{00000000-0005-0000-0000-000040850000}"/>
    <cellStyle name="Normal 8 2 3 2 3 3 4 3" xfId="28581" xr:uid="{00000000-0005-0000-0000-000041850000}"/>
    <cellStyle name="Normal 8 2 3 2 3 3 5" xfId="12347" xr:uid="{00000000-0005-0000-0000-000042850000}"/>
    <cellStyle name="Normal 8 2 3 2 3 3 5 2" xfId="33992" xr:uid="{00000000-0005-0000-0000-000043850000}"/>
    <cellStyle name="Normal 8 2 3 2 3 3 6" xfId="23170" xr:uid="{00000000-0005-0000-0000-000044850000}"/>
    <cellStyle name="Normal 8 2 3 2 3 4" xfId="1958" xr:uid="{00000000-0005-0000-0000-000045850000}"/>
    <cellStyle name="Normal 8 2 3 2 3 4 2" xfId="4656" xr:uid="{00000000-0005-0000-0000-000046850000}"/>
    <cellStyle name="Normal 8 2 3 2 3 4 2 2" xfId="10081" xr:uid="{00000000-0005-0000-0000-000047850000}"/>
    <cellStyle name="Normal 8 2 3 2 3 4 2 2 2" xfId="20903" xr:uid="{00000000-0005-0000-0000-000048850000}"/>
    <cellStyle name="Normal 8 2 3 2 3 4 2 2 2 2" xfId="42548" xr:uid="{00000000-0005-0000-0000-000049850000}"/>
    <cellStyle name="Normal 8 2 3 2 3 4 2 2 3" xfId="31726" xr:uid="{00000000-0005-0000-0000-00004A850000}"/>
    <cellStyle name="Normal 8 2 3 2 3 4 2 3" xfId="15492" xr:uid="{00000000-0005-0000-0000-00004B850000}"/>
    <cellStyle name="Normal 8 2 3 2 3 4 2 3 2" xfId="37137" xr:uid="{00000000-0005-0000-0000-00004C850000}"/>
    <cellStyle name="Normal 8 2 3 2 3 4 2 4" xfId="26315" xr:uid="{00000000-0005-0000-0000-00004D850000}"/>
    <cellStyle name="Normal 8 2 3 2 3 4 3" xfId="7385" xr:uid="{00000000-0005-0000-0000-00004E850000}"/>
    <cellStyle name="Normal 8 2 3 2 3 4 3 2" xfId="18207" xr:uid="{00000000-0005-0000-0000-00004F850000}"/>
    <cellStyle name="Normal 8 2 3 2 3 4 3 2 2" xfId="39852" xr:uid="{00000000-0005-0000-0000-000050850000}"/>
    <cellStyle name="Normal 8 2 3 2 3 4 3 3" xfId="29030" xr:uid="{00000000-0005-0000-0000-000051850000}"/>
    <cellStyle name="Normal 8 2 3 2 3 4 4" xfId="12796" xr:uid="{00000000-0005-0000-0000-000052850000}"/>
    <cellStyle name="Normal 8 2 3 2 3 4 4 2" xfId="34441" xr:uid="{00000000-0005-0000-0000-000053850000}"/>
    <cellStyle name="Normal 8 2 3 2 3 4 5" xfId="23619" xr:uid="{00000000-0005-0000-0000-000054850000}"/>
    <cellStyle name="Normal 8 2 3 2 3 5" xfId="3309" xr:uid="{00000000-0005-0000-0000-000055850000}"/>
    <cellStyle name="Normal 8 2 3 2 3 5 2" xfId="8734" xr:uid="{00000000-0005-0000-0000-000056850000}"/>
    <cellStyle name="Normal 8 2 3 2 3 5 2 2" xfId="19556" xr:uid="{00000000-0005-0000-0000-000057850000}"/>
    <cellStyle name="Normal 8 2 3 2 3 5 2 2 2" xfId="41201" xr:uid="{00000000-0005-0000-0000-000058850000}"/>
    <cellStyle name="Normal 8 2 3 2 3 5 2 3" xfId="30379" xr:uid="{00000000-0005-0000-0000-000059850000}"/>
    <cellStyle name="Normal 8 2 3 2 3 5 3" xfId="14145" xr:uid="{00000000-0005-0000-0000-00005A850000}"/>
    <cellStyle name="Normal 8 2 3 2 3 5 3 2" xfId="35790" xr:uid="{00000000-0005-0000-0000-00005B850000}"/>
    <cellStyle name="Normal 8 2 3 2 3 5 4" xfId="24968" xr:uid="{00000000-0005-0000-0000-00005C850000}"/>
    <cellStyle name="Normal 8 2 3 2 3 6" xfId="6038" xr:uid="{00000000-0005-0000-0000-00005D850000}"/>
    <cellStyle name="Normal 8 2 3 2 3 6 2" xfId="16860" xr:uid="{00000000-0005-0000-0000-00005E850000}"/>
    <cellStyle name="Normal 8 2 3 2 3 6 2 2" xfId="38505" xr:uid="{00000000-0005-0000-0000-00005F850000}"/>
    <cellStyle name="Normal 8 2 3 2 3 6 3" xfId="27683" xr:uid="{00000000-0005-0000-0000-000060850000}"/>
    <cellStyle name="Normal 8 2 3 2 3 7" xfId="11449" xr:uid="{00000000-0005-0000-0000-000061850000}"/>
    <cellStyle name="Normal 8 2 3 2 3 7 2" xfId="33094" xr:uid="{00000000-0005-0000-0000-000062850000}"/>
    <cellStyle name="Normal 8 2 3 2 3 8" xfId="22272" xr:uid="{00000000-0005-0000-0000-000063850000}"/>
    <cellStyle name="Normal 8 2 3 2 4" xfId="759" xr:uid="{00000000-0005-0000-0000-000064850000}"/>
    <cellStyle name="Normal 8 2 3 2 4 2" xfId="2108" xr:uid="{00000000-0005-0000-0000-000065850000}"/>
    <cellStyle name="Normal 8 2 3 2 4 2 2" xfId="4806" xr:uid="{00000000-0005-0000-0000-000066850000}"/>
    <cellStyle name="Normal 8 2 3 2 4 2 2 2" xfId="10231" xr:uid="{00000000-0005-0000-0000-000067850000}"/>
    <cellStyle name="Normal 8 2 3 2 4 2 2 2 2" xfId="21053" xr:uid="{00000000-0005-0000-0000-000068850000}"/>
    <cellStyle name="Normal 8 2 3 2 4 2 2 2 2 2" xfId="42698" xr:uid="{00000000-0005-0000-0000-000069850000}"/>
    <cellStyle name="Normal 8 2 3 2 4 2 2 2 3" xfId="31876" xr:uid="{00000000-0005-0000-0000-00006A850000}"/>
    <cellStyle name="Normal 8 2 3 2 4 2 2 3" xfId="15642" xr:uid="{00000000-0005-0000-0000-00006B850000}"/>
    <cellStyle name="Normal 8 2 3 2 4 2 2 3 2" xfId="37287" xr:uid="{00000000-0005-0000-0000-00006C850000}"/>
    <cellStyle name="Normal 8 2 3 2 4 2 2 4" xfId="26465" xr:uid="{00000000-0005-0000-0000-00006D850000}"/>
    <cellStyle name="Normal 8 2 3 2 4 2 3" xfId="7535" xr:uid="{00000000-0005-0000-0000-00006E850000}"/>
    <cellStyle name="Normal 8 2 3 2 4 2 3 2" xfId="18357" xr:uid="{00000000-0005-0000-0000-00006F850000}"/>
    <cellStyle name="Normal 8 2 3 2 4 2 3 2 2" xfId="40002" xr:uid="{00000000-0005-0000-0000-000070850000}"/>
    <cellStyle name="Normal 8 2 3 2 4 2 3 3" xfId="29180" xr:uid="{00000000-0005-0000-0000-000071850000}"/>
    <cellStyle name="Normal 8 2 3 2 4 2 4" xfId="12946" xr:uid="{00000000-0005-0000-0000-000072850000}"/>
    <cellStyle name="Normal 8 2 3 2 4 2 4 2" xfId="34591" xr:uid="{00000000-0005-0000-0000-000073850000}"/>
    <cellStyle name="Normal 8 2 3 2 4 2 5" xfId="23769" xr:uid="{00000000-0005-0000-0000-000074850000}"/>
    <cellStyle name="Normal 8 2 3 2 4 3" xfId="3459" xr:uid="{00000000-0005-0000-0000-000075850000}"/>
    <cellStyle name="Normal 8 2 3 2 4 3 2" xfId="8884" xr:uid="{00000000-0005-0000-0000-000076850000}"/>
    <cellStyle name="Normal 8 2 3 2 4 3 2 2" xfId="19706" xr:uid="{00000000-0005-0000-0000-000077850000}"/>
    <cellStyle name="Normal 8 2 3 2 4 3 2 2 2" xfId="41351" xr:uid="{00000000-0005-0000-0000-000078850000}"/>
    <cellStyle name="Normal 8 2 3 2 4 3 2 3" xfId="30529" xr:uid="{00000000-0005-0000-0000-000079850000}"/>
    <cellStyle name="Normal 8 2 3 2 4 3 3" xfId="14295" xr:uid="{00000000-0005-0000-0000-00007A850000}"/>
    <cellStyle name="Normal 8 2 3 2 4 3 3 2" xfId="35940" xr:uid="{00000000-0005-0000-0000-00007B850000}"/>
    <cellStyle name="Normal 8 2 3 2 4 3 4" xfId="25118" xr:uid="{00000000-0005-0000-0000-00007C850000}"/>
    <cellStyle name="Normal 8 2 3 2 4 4" xfId="6188" xr:uid="{00000000-0005-0000-0000-00007D850000}"/>
    <cellStyle name="Normal 8 2 3 2 4 4 2" xfId="17010" xr:uid="{00000000-0005-0000-0000-00007E850000}"/>
    <cellStyle name="Normal 8 2 3 2 4 4 2 2" xfId="38655" xr:uid="{00000000-0005-0000-0000-00007F850000}"/>
    <cellStyle name="Normal 8 2 3 2 4 4 3" xfId="27833" xr:uid="{00000000-0005-0000-0000-000080850000}"/>
    <cellStyle name="Normal 8 2 3 2 4 5" xfId="11599" xr:uid="{00000000-0005-0000-0000-000081850000}"/>
    <cellStyle name="Normal 8 2 3 2 4 5 2" xfId="33244" xr:uid="{00000000-0005-0000-0000-000082850000}"/>
    <cellStyle name="Normal 8 2 3 2 4 6" xfId="22422" xr:uid="{00000000-0005-0000-0000-000083850000}"/>
    <cellStyle name="Normal 8 2 3 2 5" xfId="1208" xr:uid="{00000000-0005-0000-0000-000084850000}"/>
    <cellStyle name="Normal 8 2 3 2 5 2" xfId="2557" xr:uid="{00000000-0005-0000-0000-000085850000}"/>
    <cellStyle name="Normal 8 2 3 2 5 2 2" xfId="5255" xr:uid="{00000000-0005-0000-0000-000086850000}"/>
    <cellStyle name="Normal 8 2 3 2 5 2 2 2" xfId="10680" xr:uid="{00000000-0005-0000-0000-000087850000}"/>
    <cellStyle name="Normal 8 2 3 2 5 2 2 2 2" xfId="21502" xr:uid="{00000000-0005-0000-0000-000088850000}"/>
    <cellStyle name="Normal 8 2 3 2 5 2 2 2 2 2" xfId="43147" xr:uid="{00000000-0005-0000-0000-000089850000}"/>
    <cellStyle name="Normal 8 2 3 2 5 2 2 2 3" xfId="32325" xr:uid="{00000000-0005-0000-0000-00008A850000}"/>
    <cellStyle name="Normal 8 2 3 2 5 2 2 3" xfId="16091" xr:uid="{00000000-0005-0000-0000-00008B850000}"/>
    <cellStyle name="Normal 8 2 3 2 5 2 2 3 2" xfId="37736" xr:uid="{00000000-0005-0000-0000-00008C850000}"/>
    <cellStyle name="Normal 8 2 3 2 5 2 2 4" xfId="26914" xr:uid="{00000000-0005-0000-0000-00008D850000}"/>
    <cellStyle name="Normal 8 2 3 2 5 2 3" xfId="7984" xr:uid="{00000000-0005-0000-0000-00008E850000}"/>
    <cellStyle name="Normal 8 2 3 2 5 2 3 2" xfId="18806" xr:uid="{00000000-0005-0000-0000-00008F850000}"/>
    <cellStyle name="Normal 8 2 3 2 5 2 3 2 2" xfId="40451" xr:uid="{00000000-0005-0000-0000-000090850000}"/>
    <cellStyle name="Normal 8 2 3 2 5 2 3 3" xfId="29629" xr:uid="{00000000-0005-0000-0000-000091850000}"/>
    <cellStyle name="Normal 8 2 3 2 5 2 4" xfId="13395" xr:uid="{00000000-0005-0000-0000-000092850000}"/>
    <cellStyle name="Normal 8 2 3 2 5 2 4 2" xfId="35040" xr:uid="{00000000-0005-0000-0000-000093850000}"/>
    <cellStyle name="Normal 8 2 3 2 5 2 5" xfId="24218" xr:uid="{00000000-0005-0000-0000-000094850000}"/>
    <cellStyle name="Normal 8 2 3 2 5 3" xfId="3908" xr:uid="{00000000-0005-0000-0000-000095850000}"/>
    <cellStyle name="Normal 8 2 3 2 5 3 2" xfId="9333" xr:uid="{00000000-0005-0000-0000-000096850000}"/>
    <cellStyle name="Normal 8 2 3 2 5 3 2 2" xfId="20155" xr:uid="{00000000-0005-0000-0000-000097850000}"/>
    <cellStyle name="Normal 8 2 3 2 5 3 2 2 2" xfId="41800" xr:uid="{00000000-0005-0000-0000-000098850000}"/>
    <cellStyle name="Normal 8 2 3 2 5 3 2 3" xfId="30978" xr:uid="{00000000-0005-0000-0000-000099850000}"/>
    <cellStyle name="Normal 8 2 3 2 5 3 3" xfId="14744" xr:uid="{00000000-0005-0000-0000-00009A850000}"/>
    <cellStyle name="Normal 8 2 3 2 5 3 3 2" xfId="36389" xr:uid="{00000000-0005-0000-0000-00009B850000}"/>
    <cellStyle name="Normal 8 2 3 2 5 3 4" xfId="25567" xr:uid="{00000000-0005-0000-0000-00009C850000}"/>
    <cellStyle name="Normal 8 2 3 2 5 4" xfId="6637" xr:uid="{00000000-0005-0000-0000-00009D850000}"/>
    <cellStyle name="Normal 8 2 3 2 5 4 2" xfId="17459" xr:uid="{00000000-0005-0000-0000-00009E850000}"/>
    <cellStyle name="Normal 8 2 3 2 5 4 2 2" xfId="39104" xr:uid="{00000000-0005-0000-0000-00009F850000}"/>
    <cellStyle name="Normal 8 2 3 2 5 4 3" xfId="28282" xr:uid="{00000000-0005-0000-0000-0000A0850000}"/>
    <cellStyle name="Normal 8 2 3 2 5 5" xfId="12048" xr:uid="{00000000-0005-0000-0000-0000A1850000}"/>
    <cellStyle name="Normal 8 2 3 2 5 5 2" xfId="33693" xr:uid="{00000000-0005-0000-0000-0000A2850000}"/>
    <cellStyle name="Normal 8 2 3 2 5 6" xfId="22871" xr:uid="{00000000-0005-0000-0000-0000A3850000}"/>
    <cellStyle name="Normal 8 2 3 2 6" xfId="1659" xr:uid="{00000000-0005-0000-0000-0000A4850000}"/>
    <cellStyle name="Normal 8 2 3 2 6 2" xfId="4357" xr:uid="{00000000-0005-0000-0000-0000A5850000}"/>
    <cellStyle name="Normal 8 2 3 2 6 2 2" xfId="9782" xr:uid="{00000000-0005-0000-0000-0000A6850000}"/>
    <cellStyle name="Normal 8 2 3 2 6 2 2 2" xfId="20604" xr:uid="{00000000-0005-0000-0000-0000A7850000}"/>
    <cellStyle name="Normal 8 2 3 2 6 2 2 2 2" xfId="42249" xr:uid="{00000000-0005-0000-0000-0000A8850000}"/>
    <cellStyle name="Normal 8 2 3 2 6 2 2 3" xfId="31427" xr:uid="{00000000-0005-0000-0000-0000A9850000}"/>
    <cellStyle name="Normal 8 2 3 2 6 2 3" xfId="15193" xr:uid="{00000000-0005-0000-0000-0000AA850000}"/>
    <cellStyle name="Normal 8 2 3 2 6 2 3 2" xfId="36838" xr:uid="{00000000-0005-0000-0000-0000AB850000}"/>
    <cellStyle name="Normal 8 2 3 2 6 2 4" xfId="26016" xr:uid="{00000000-0005-0000-0000-0000AC850000}"/>
    <cellStyle name="Normal 8 2 3 2 6 3" xfId="7086" xr:uid="{00000000-0005-0000-0000-0000AD850000}"/>
    <cellStyle name="Normal 8 2 3 2 6 3 2" xfId="17908" xr:uid="{00000000-0005-0000-0000-0000AE850000}"/>
    <cellStyle name="Normal 8 2 3 2 6 3 2 2" xfId="39553" xr:uid="{00000000-0005-0000-0000-0000AF850000}"/>
    <cellStyle name="Normal 8 2 3 2 6 3 3" xfId="28731" xr:uid="{00000000-0005-0000-0000-0000B0850000}"/>
    <cellStyle name="Normal 8 2 3 2 6 4" xfId="12497" xr:uid="{00000000-0005-0000-0000-0000B1850000}"/>
    <cellStyle name="Normal 8 2 3 2 6 4 2" xfId="34142" xr:uid="{00000000-0005-0000-0000-0000B2850000}"/>
    <cellStyle name="Normal 8 2 3 2 6 5" xfId="23320" xr:uid="{00000000-0005-0000-0000-0000B3850000}"/>
    <cellStyle name="Normal 8 2 3 2 7" xfId="3010" xr:uid="{00000000-0005-0000-0000-0000B4850000}"/>
    <cellStyle name="Normal 8 2 3 2 7 2" xfId="8435" xr:uid="{00000000-0005-0000-0000-0000B5850000}"/>
    <cellStyle name="Normal 8 2 3 2 7 2 2" xfId="19257" xr:uid="{00000000-0005-0000-0000-0000B6850000}"/>
    <cellStyle name="Normal 8 2 3 2 7 2 2 2" xfId="40902" xr:uid="{00000000-0005-0000-0000-0000B7850000}"/>
    <cellStyle name="Normal 8 2 3 2 7 2 3" xfId="30080" xr:uid="{00000000-0005-0000-0000-0000B8850000}"/>
    <cellStyle name="Normal 8 2 3 2 7 3" xfId="13846" xr:uid="{00000000-0005-0000-0000-0000B9850000}"/>
    <cellStyle name="Normal 8 2 3 2 7 3 2" xfId="35491" xr:uid="{00000000-0005-0000-0000-0000BA850000}"/>
    <cellStyle name="Normal 8 2 3 2 7 4" xfId="24669" xr:uid="{00000000-0005-0000-0000-0000BB850000}"/>
    <cellStyle name="Normal 8 2 3 2 8" xfId="5739" xr:uid="{00000000-0005-0000-0000-0000BC850000}"/>
    <cellStyle name="Normal 8 2 3 2 8 2" xfId="16561" xr:uid="{00000000-0005-0000-0000-0000BD850000}"/>
    <cellStyle name="Normal 8 2 3 2 8 2 2" xfId="38206" xr:uid="{00000000-0005-0000-0000-0000BE850000}"/>
    <cellStyle name="Normal 8 2 3 2 8 3" xfId="27384" xr:uid="{00000000-0005-0000-0000-0000BF850000}"/>
    <cellStyle name="Normal 8 2 3 2 9" xfId="11150" xr:uid="{00000000-0005-0000-0000-0000C0850000}"/>
    <cellStyle name="Normal 8 2 3 2 9 2" xfId="32795" xr:uid="{00000000-0005-0000-0000-0000C1850000}"/>
    <cellStyle name="Normal 8 2 3 3" xfId="458" xr:uid="{00000000-0005-0000-0000-0000C2850000}"/>
    <cellStyle name="Normal 8 2 3 3 2" xfId="907" xr:uid="{00000000-0005-0000-0000-0000C3850000}"/>
    <cellStyle name="Normal 8 2 3 3 2 2" xfId="2256" xr:uid="{00000000-0005-0000-0000-0000C4850000}"/>
    <cellStyle name="Normal 8 2 3 3 2 2 2" xfId="4954" xr:uid="{00000000-0005-0000-0000-0000C5850000}"/>
    <cellStyle name="Normal 8 2 3 3 2 2 2 2" xfId="10379" xr:uid="{00000000-0005-0000-0000-0000C6850000}"/>
    <cellStyle name="Normal 8 2 3 3 2 2 2 2 2" xfId="21201" xr:uid="{00000000-0005-0000-0000-0000C7850000}"/>
    <cellStyle name="Normal 8 2 3 3 2 2 2 2 2 2" xfId="42846" xr:uid="{00000000-0005-0000-0000-0000C8850000}"/>
    <cellStyle name="Normal 8 2 3 3 2 2 2 2 3" xfId="32024" xr:uid="{00000000-0005-0000-0000-0000C9850000}"/>
    <cellStyle name="Normal 8 2 3 3 2 2 2 3" xfId="15790" xr:uid="{00000000-0005-0000-0000-0000CA850000}"/>
    <cellStyle name="Normal 8 2 3 3 2 2 2 3 2" xfId="37435" xr:uid="{00000000-0005-0000-0000-0000CB850000}"/>
    <cellStyle name="Normal 8 2 3 3 2 2 2 4" xfId="26613" xr:uid="{00000000-0005-0000-0000-0000CC850000}"/>
    <cellStyle name="Normal 8 2 3 3 2 2 3" xfId="7683" xr:uid="{00000000-0005-0000-0000-0000CD850000}"/>
    <cellStyle name="Normal 8 2 3 3 2 2 3 2" xfId="18505" xr:uid="{00000000-0005-0000-0000-0000CE850000}"/>
    <cellStyle name="Normal 8 2 3 3 2 2 3 2 2" xfId="40150" xr:uid="{00000000-0005-0000-0000-0000CF850000}"/>
    <cellStyle name="Normal 8 2 3 3 2 2 3 3" xfId="29328" xr:uid="{00000000-0005-0000-0000-0000D0850000}"/>
    <cellStyle name="Normal 8 2 3 3 2 2 4" xfId="13094" xr:uid="{00000000-0005-0000-0000-0000D1850000}"/>
    <cellStyle name="Normal 8 2 3 3 2 2 4 2" xfId="34739" xr:uid="{00000000-0005-0000-0000-0000D2850000}"/>
    <cellStyle name="Normal 8 2 3 3 2 2 5" xfId="23917" xr:uid="{00000000-0005-0000-0000-0000D3850000}"/>
    <cellStyle name="Normal 8 2 3 3 2 3" xfId="3607" xr:uid="{00000000-0005-0000-0000-0000D4850000}"/>
    <cellStyle name="Normal 8 2 3 3 2 3 2" xfId="9032" xr:uid="{00000000-0005-0000-0000-0000D5850000}"/>
    <cellStyle name="Normal 8 2 3 3 2 3 2 2" xfId="19854" xr:uid="{00000000-0005-0000-0000-0000D6850000}"/>
    <cellStyle name="Normal 8 2 3 3 2 3 2 2 2" xfId="41499" xr:uid="{00000000-0005-0000-0000-0000D7850000}"/>
    <cellStyle name="Normal 8 2 3 3 2 3 2 3" xfId="30677" xr:uid="{00000000-0005-0000-0000-0000D8850000}"/>
    <cellStyle name="Normal 8 2 3 3 2 3 3" xfId="14443" xr:uid="{00000000-0005-0000-0000-0000D9850000}"/>
    <cellStyle name="Normal 8 2 3 3 2 3 3 2" xfId="36088" xr:uid="{00000000-0005-0000-0000-0000DA850000}"/>
    <cellStyle name="Normal 8 2 3 3 2 3 4" xfId="25266" xr:uid="{00000000-0005-0000-0000-0000DB850000}"/>
    <cellStyle name="Normal 8 2 3 3 2 4" xfId="6336" xr:uid="{00000000-0005-0000-0000-0000DC850000}"/>
    <cellStyle name="Normal 8 2 3 3 2 4 2" xfId="17158" xr:uid="{00000000-0005-0000-0000-0000DD850000}"/>
    <cellStyle name="Normal 8 2 3 3 2 4 2 2" xfId="38803" xr:uid="{00000000-0005-0000-0000-0000DE850000}"/>
    <cellStyle name="Normal 8 2 3 3 2 4 3" xfId="27981" xr:uid="{00000000-0005-0000-0000-0000DF850000}"/>
    <cellStyle name="Normal 8 2 3 3 2 5" xfId="11747" xr:uid="{00000000-0005-0000-0000-0000E0850000}"/>
    <cellStyle name="Normal 8 2 3 3 2 5 2" xfId="33392" xr:uid="{00000000-0005-0000-0000-0000E1850000}"/>
    <cellStyle name="Normal 8 2 3 3 2 6" xfId="22570" xr:uid="{00000000-0005-0000-0000-0000E2850000}"/>
    <cellStyle name="Normal 8 2 3 3 3" xfId="1356" xr:uid="{00000000-0005-0000-0000-0000E3850000}"/>
    <cellStyle name="Normal 8 2 3 3 3 2" xfId="2705" xr:uid="{00000000-0005-0000-0000-0000E4850000}"/>
    <cellStyle name="Normal 8 2 3 3 3 2 2" xfId="5403" xr:uid="{00000000-0005-0000-0000-0000E5850000}"/>
    <cellStyle name="Normal 8 2 3 3 3 2 2 2" xfId="10828" xr:uid="{00000000-0005-0000-0000-0000E6850000}"/>
    <cellStyle name="Normal 8 2 3 3 3 2 2 2 2" xfId="21650" xr:uid="{00000000-0005-0000-0000-0000E7850000}"/>
    <cellStyle name="Normal 8 2 3 3 3 2 2 2 2 2" xfId="43295" xr:uid="{00000000-0005-0000-0000-0000E8850000}"/>
    <cellStyle name="Normal 8 2 3 3 3 2 2 2 3" xfId="32473" xr:uid="{00000000-0005-0000-0000-0000E9850000}"/>
    <cellStyle name="Normal 8 2 3 3 3 2 2 3" xfId="16239" xr:uid="{00000000-0005-0000-0000-0000EA850000}"/>
    <cellStyle name="Normal 8 2 3 3 3 2 2 3 2" xfId="37884" xr:uid="{00000000-0005-0000-0000-0000EB850000}"/>
    <cellStyle name="Normal 8 2 3 3 3 2 2 4" xfId="27062" xr:uid="{00000000-0005-0000-0000-0000EC850000}"/>
    <cellStyle name="Normal 8 2 3 3 3 2 3" xfId="8132" xr:uid="{00000000-0005-0000-0000-0000ED850000}"/>
    <cellStyle name="Normal 8 2 3 3 3 2 3 2" xfId="18954" xr:uid="{00000000-0005-0000-0000-0000EE850000}"/>
    <cellStyle name="Normal 8 2 3 3 3 2 3 2 2" xfId="40599" xr:uid="{00000000-0005-0000-0000-0000EF850000}"/>
    <cellStyle name="Normal 8 2 3 3 3 2 3 3" xfId="29777" xr:uid="{00000000-0005-0000-0000-0000F0850000}"/>
    <cellStyle name="Normal 8 2 3 3 3 2 4" xfId="13543" xr:uid="{00000000-0005-0000-0000-0000F1850000}"/>
    <cellStyle name="Normal 8 2 3 3 3 2 4 2" xfId="35188" xr:uid="{00000000-0005-0000-0000-0000F2850000}"/>
    <cellStyle name="Normal 8 2 3 3 3 2 5" xfId="24366" xr:uid="{00000000-0005-0000-0000-0000F3850000}"/>
    <cellStyle name="Normal 8 2 3 3 3 3" xfId="4056" xr:uid="{00000000-0005-0000-0000-0000F4850000}"/>
    <cellStyle name="Normal 8 2 3 3 3 3 2" xfId="9481" xr:uid="{00000000-0005-0000-0000-0000F5850000}"/>
    <cellStyle name="Normal 8 2 3 3 3 3 2 2" xfId="20303" xr:uid="{00000000-0005-0000-0000-0000F6850000}"/>
    <cellStyle name="Normal 8 2 3 3 3 3 2 2 2" xfId="41948" xr:uid="{00000000-0005-0000-0000-0000F7850000}"/>
    <cellStyle name="Normal 8 2 3 3 3 3 2 3" xfId="31126" xr:uid="{00000000-0005-0000-0000-0000F8850000}"/>
    <cellStyle name="Normal 8 2 3 3 3 3 3" xfId="14892" xr:uid="{00000000-0005-0000-0000-0000F9850000}"/>
    <cellStyle name="Normal 8 2 3 3 3 3 3 2" xfId="36537" xr:uid="{00000000-0005-0000-0000-0000FA850000}"/>
    <cellStyle name="Normal 8 2 3 3 3 3 4" xfId="25715" xr:uid="{00000000-0005-0000-0000-0000FB850000}"/>
    <cellStyle name="Normal 8 2 3 3 3 4" xfId="6785" xr:uid="{00000000-0005-0000-0000-0000FC850000}"/>
    <cellStyle name="Normal 8 2 3 3 3 4 2" xfId="17607" xr:uid="{00000000-0005-0000-0000-0000FD850000}"/>
    <cellStyle name="Normal 8 2 3 3 3 4 2 2" xfId="39252" xr:uid="{00000000-0005-0000-0000-0000FE850000}"/>
    <cellStyle name="Normal 8 2 3 3 3 4 3" xfId="28430" xr:uid="{00000000-0005-0000-0000-0000FF850000}"/>
    <cellStyle name="Normal 8 2 3 3 3 5" xfId="12196" xr:uid="{00000000-0005-0000-0000-000000860000}"/>
    <cellStyle name="Normal 8 2 3 3 3 5 2" xfId="33841" xr:uid="{00000000-0005-0000-0000-000001860000}"/>
    <cellStyle name="Normal 8 2 3 3 3 6" xfId="23019" xr:uid="{00000000-0005-0000-0000-000002860000}"/>
    <cellStyle name="Normal 8 2 3 3 4" xfId="1807" xr:uid="{00000000-0005-0000-0000-000003860000}"/>
    <cellStyle name="Normal 8 2 3 3 4 2" xfId="4505" xr:uid="{00000000-0005-0000-0000-000004860000}"/>
    <cellStyle name="Normal 8 2 3 3 4 2 2" xfId="9930" xr:uid="{00000000-0005-0000-0000-000005860000}"/>
    <cellStyle name="Normal 8 2 3 3 4 2 2 2" xfId="20752" xr:uid="{00000000-0005-0000-0000-000006860000}"/>
    <cellStyle name="Normal 8 2 3 3 4 2 2 2 2" xfId="42397" xr:uid="{00000000-0005-0000-0000-000007860000}"/>
    <cellStyle name="Normal 8 2 3 3 4 2 2 3" xfId="31575" xr:uid="{00000000-0005-0000-0000-000008860000}"/>
    <cellStyle name="Normal 8 2 3 3 4 2 3" xfId="15341" xr:uid="{00000000-0005-0000-0000-000009860000}"/>
    <cellStyle name="Normal 8 2 3 3 4 2 3 2" xfId="36986" xr:uid="{00000000-0005-0000-0000-00000A860000}"/>
    <cellStyle name="Normal 8 2 3 3 4 2 4" xfId="26164" xr:uid="{00000000-0005-0000-0000-00000B860000}"/>
    <cellStyle name="Normal 8 2 3 3 4 3" xfId="7234" xr:uid="{00000000-0005-0000-0000-00000C860000}"/>
    <cellStyle name="Normal 8 2 3 3 4 3 2" xfId="18056" xr:uid="{00000000-0005-0000-0000-00000D860000}"/>
    <cellStyle name="Normal 8 2 3 3 4 3 2 2" xfId="39701" xr:uid="{00000000-0005-0000-0000-00000E860000}"/>
    <cellStyle name="Normal 8 2 3 3 4 3 3" xfId="28879" xr:uid="{00000000-0005-0000-0000-00000F860000}"/>
    <cellStyle name="Normal 8 2 3 3 4 4" xfId="12645" xr:uid="{00000000-0005-0000-0000-000010860000}"/>
    <cellStyle name="Normal 8 2 3 3 4 4 2" xfId="34290" xr:uid="{00000000-0005-0000-0000-000011860000}"/>
    <cellStyle name="Normal 8 2 3 3 4 5" xfId="23468" xr:uid="{00000000-0005-0000-0000-000012860000}"/>
    <cellStyle name="Normal 8 2 3 3 5" xfId="3158" xr:uid="{00000000-0005-0000-0000-000013860000}"/>
    <cellStyle name="Normal 8 2 3 3 5 2" xfId="8583" xr:uid="{00000000-0005-0000-0000-000014860000}"/>
    <cellStyle name="Normal 8 2 3 3 5 2 2" xfId="19405" xr:uid="{00000000-0005-0000-0000-000015860000}"/>
    <cellStyle name="Normal 8 2 3 3 5 2 2 2" xfId="41050" xr:uid="{00000000-0005-0000-0000-000016860000}"/>
    <cellStyle name="Normal 8 2 3 3 5 2 3" xfId="30228" xr:uid="{00000000-0005-0000-0000-000017860000}"/>
    <cellStyle name="Normal 8 2 3 3 5 3" xfId="13994" xr:uid="{00000000-0005-0000-0000-000018860000}"/>
    <cellStyle name="Normal 8 2 3 3 5 3 2" xfId="35639" xr:uid="{00000000-0005-0000-0000-000019860000}"/>
    <cellStyle name="Normal 8 2 3 3 5 4" xfId="24817" xr:uid="{00000000-0005-0000-0000-00001A860000}"/>
    <cellStyle name="Normal 8 2 3 3 6" xfId="5887" xr:uid="{00000000-0005-0000-0000-00001B860000}"/>
    <cellStyle name="Normal 8 2 3 3 6 2" xfId="16709" xr:uid="{00000000-0005-0000-0000-00001C860000}"/>
    <cellStyle name="Normal 8 2 3 3 6 2 2" xfId="38354" xr:uid="{00000000-0005-0000-0000-00001D860000}"/>
    <cellStyle name="Normal 8 2 3 3 6 3" xfId="27532" xr:uid="{00000000-0005-0000-0000-00001E860000}"/>
    <cellStyle name="Normal 8 2 3 3 7" xfId="11298" xr:uid="{00000000-0005-0000-0000-00001F860000}"/>
    <cellStyle name="Normal 8 2 3 3 7 2" xfId="32943" xr:uid="{00000000-0005-0000-0000-000020860000}"/>
    <cellStyle name="Normal 8 2 3 3 8" xfId="22121" xr:uid="{00000000-0005-0000-0000-000021860000}"/>
    <cellStyle name="Normal 8 2 3 4" xfId="608" xr:uid="{00000000-0005-0000-0000-000022860000}"/>
    <cellStyle name="Normal 8 2 3 4 2" xfId="1057" xr:uid="{00000000-0005-0000-0000-000023860000}"/>
    <cellStyle name="Normal 8 2 3 4 2 2" xfId="2406" xr:uid="{00000000-0005-0000-0000-000024860000}"/>
    <cellStyle name="Normal 8 2 3 4 2 2 2" xfId="5104" xr:uid="{00000000-0005-0000-0000-000025860000}"/>
    <cellStyle name="Normal 8 2 3 4 2 2 2 2" xfId="10529" xr:uid="{00000000-0005-0000-0000-000026860000}"/>
    <cellStyle name="Normal 8 2 3 4 2 2 2 2 2" xfId="21351" xr:uid="{00000000-0005-0000-0000-000027860000}"/>
    <cellStyle name="Normal 8 2 3 4 2 2 2 2 2 2" xfId="42996" xr:uid="{00000000-0005-0000-0000-000028860000}"/>
    <cellStyle name="Normal 8 2 3 4 2 2 2 2 3" xfId="32174" xr:uid="{00000000-0005-0000-0000-000029860000}"/>
    <cellStyle name="Normal 8 2 3 4 2 2 2 3" xfId="15940" xr:uid="{00000000-0005-0000-0000-00002A860000}"/>
    <cellStyle name="Normal 8 2 3 4 2 2 2 3 2" xfId="37585" xr:uid="{00000000-0005-0000-0000-00002B860000}"/>
    <cellStyle name="Normal 8 2 3 4 2 2 2 4" xfId="26763" xr:uid="{00000000-0005-0000-0000-00002C860000}"/>
    <cellStyle name="Normal 8 2 3 4 2 2 3" xfId="7833" xr:uid="{00000000-0005-0000-0000-00002D860000}"/>
    <cellStyle name="Normal 8 2 3 4 2 2 3 2" xfId="18655" xr:uid="{00000000-0005-0000-0000-00002E860000}"/>
    <cellStyle name="Normal 8 2 3 4 2 2 3 2 2" xfId="40300" xr:uid="{00000000-0005-0000-0000-00002F860000}"/>
    <cellStyle name="Normal 8 2 3 4 2 2 3 3" xfId="29478" xr:uid="{00000000-0005-0000-0000-000030860000}"/>
    <cellStyle name="Normal 8 2 3 4 2 2 4" xfId="13244" xr:uid="{00000000-0005-0000-0000-000031860000}"/>
    <cellStyle name="Normal 8 2 3 4 2 2 4 2" xfId="34889" xr:uid="{00000000-0005-0000-0000-000032860000}"/>
    <cellStyle name="Normal 8 2 3 4 2 2 5" xfId="24067" xr:uid="{00000000-0005-0000-0000-000033860000}"/>
    <cellStyle name="Normal 8 2 3 4 2 3" xfId="3757" xr:uid="{00000000-0005-0000-0000-000034860000}"/>
    <cellStyle name="Normal 8 2 3 4 2 3 2" xfId="9182" xr:uid="{00000000-0005-0000-0000-000035860000}"/>
    <cellStyle name="Normal 8 2 3 4 2 3 2 2" xfId="20004" xr:uid="{00000000-0005-0000-0000-000036860000}"/>
    <cellStyle name="Normal 8 2 3 4 2 3 2 2 2" xfId="41649" xr:uid="{00000000-0005-0000-0000-000037860000}"/>
    <cellStyle name="Normal 8 2 3 4 2 3 2 3" xfId="30827" xr:uid="{00000000-0005-0000-0000-000038860000}"/>
    <cellStyle name="Normal 8 2 3 4 2 3 3" xfId="14593" xr:uid="{00000000-0005-0000-0000-000039860000}"/>
    <cellStyle name="Normal 8 2 3 4 2 3 3 2" xfId="36238" xr:uid="{00000000-0005-0000-0000-00003A860000}"/>
    <cellStyle name="Normal 8 2 3 4 2 3 4" xfId="25416" xr:uid="{00000000-0005-0000-0000-00003B860000}"/>
    <cellStyle name="Normal 8 2 3 4 2 4" xfId="6486" xr:uid="{00000000-0005-0000-0000-00003C860000}"/>
    <cellStyle name="Normal 8 2 3 4 2 4 2" xfId="17308" xr:uid="{00000000-0005-0000-0000-00003D860000}"/>
    <cellStyle name="Normal 8 2 3 4 2 4 2 2" xfId="38953" xr:uid="{00000000-0005-0000-0000-00003E860000}"/>
    <cellStyle name="Normal 8 2 3 4 2 4 3" xfId="28131" xr:uid="{00000000-0005-0000-0000-00003F860000}"/>
    <cellStyle name="Normal 8 2 3 4 2 5" xfId="11897" xr:uid="{00000000-0005-0000-0000-000040860000}"/>
    <cellStyle name="Normal 8 2 3 4 2 5 2" xfId="33542" xr:uid="{00000000-0005-0000-0000-000041860000}"/>
    <cellStyle name="Normal 8 2 3 4 2 6" xfId="22720" xr:uid="{00000000-0005-0000-0000-000042860000}"/>
    <cellStyle name="Normal 8 2 3 4 3" xfId="1506" xr:uid="{00000000-0005-0000-0000-000043860000}"/>
    <cellStyle name="Normal 8 2 3 4 3 2" xfId="2855" xr:uid="{00000000-0005-0000-0000-000044860000}"/>
    <cellStyle name="Normal 8 2 3 4 3 2 2" xfId="5553" xr:uid="{00000000-0005-0000-0000-000045860000}"/>
    <cellStyle name="Normal 8 2 3 4 3 2 2 2" xfId="10978" xr:uid="{00000000-0005-0000-0000-000046860000}"/>
    <cellStyle name="Normal 8 2 3 4 3 2 2 2 2" xfId="21800" xr:uid="{00000000-0005-0000-0000-000047860000}"/>
    <cellStyle name="Normal 8 2 3 4 3 2 2 2 2 2" xfId="43445" xr:uid="{00000000-0005-0000-0000-000048860000}"/>
    <cellStyle name="Normal 8 2 3 4 3 2 2 2 3" xfId="32623" xr:uid="{00000000-0005-0000-0000-000049860000}"/>
    <cellStyle name="Normal 8 2 3 4 3 2 2 3" xfId="16389" xr:uid="{00000000-0005-0000-0000-00004A860000}"/>
    <cellStyle name="Normal 8 2 3 4 3 2 2 3 2" xfId="38034" xr:uid="{00000000-0005-0000-0000-00004B860000}"/>
    <cellStyle name="Normal 8 2 3 4 3 2 2 4" xfId="27212" xr:uid="{00000000-0005-0000-0000-00004C860000}"/>
    <cellStyle name="Normal 8 2 3 4 3 2 3" xfId="8282" xr:uid="{00000000-0005-0000-0000-00004D860000}"/>
    <cellStyle name="Normal 8 2 3 4 3 2 3 2" xfId="19104" xr:uid="{00000000-0005-0000-0000-00004E860000}"/>
    <cellStyle name="Normal 8 2 3 4 3 2 3 2 2" xfId="40749" xr:uid="{00000000-0005-0000-0000-00004F860000}"/>
    <cellStyle name="Normal 8 2 3 4 3 2 3 3" xfId="29927" xr:uid="{00000000-0005-0000-0000-000050860000}"/>
    <cellStyle name="Normal 8 2 3 4 3 2 4" xfId="13693" xr:uid="{00000000-0005-0000-0000-000051860000}"/>
    <cellStyle name="Normal 8 2 3 4 3 2 4 2" xfId="35338" xr:uid="{00000000-0005-0000-0000-000052860000}"/>
    <cellStyle name="Normal 8 2 3 4 3 2 5" xfId="24516" xr:uid="{00000000-0005-0000-0000-000053860000}"/>
    <cellStyle name="Normal 8 2 3 4 3 3" xfId="4206" xr:uid="{00000000-0005-0000-0000-000054860000}"/>
    <cellStyle name="Normal 8 2 3 4 3 3 2" xfId="9631" xr:uid="{00000000-0005-0000-0000-000055860000}"/>
    <cellStyle name="Normal 8 2 3 4 3 3 2 2" xfId="20453" xr:uid="{00000000-0005-0000-0000-000056860000}"/>
    <cellStyle name="Normal 8 2 3 4 3 3 2 2 2" xfId="42098" xr:uid="{00000000-0005-0000-0000-000057860000}"/>
    <cellStyle name="Normal 8 2 3 4 3 3 2 3" xfId="31276" xr:uid="{00000000-0005-0000-0000-000058860000}"/>
    <cellStyle name="Normal 8 2 3 4 3 3 3" xfId="15042" xr:uid="{00000000-0005-0000-0000-000059860000}"/>
    <cellStyle name="Normal 8 2 3 4 3 3 3 2" xfId="36687" xr:uid="{00000000-0005-0000-0000-00005A860000}"/>
    <cellStyle name="Normal 8 2 3 4 3 3 4" xfId="25865" xr:uid="{00000000-0005-0000-0000-00005B860000}"/>
    <cellStyle name="Normal 8 2 3 4 3 4" xfId="6935" xr:uid="{00000000-0005-0000-0000-00005C860000}"/>
    <cellStyle name="Normal 8 2 3 4 3 4 2" xfId="17757" xr:uid="{00000000-0005-0000-0000-00005D860000}"/>
    <cellStyle name="Normal 8 2 3 4 3 4 2 2" xfId="39402" xr:uid="{00000000-0005-0000-0000-00005E860000}"/>
    <cellStyle name="Normal 8 2 3 4 3 4 3" xfId="28580" xr:uid="{00000000-0005-0000-0000-00005F860000}"/>
    <cellStyle name="Normal 8 2 3 4 3 5" xfId="12346" xr:uid="{00000000-0005-0000-0000-000060860000}"/>
    <cellStyle name="Normal 8 2 3 4 3 5 2" xfId="33991" xr:uid="{00000000-0005-0000-0000-000061860000}"/>
    <cellStyle name="Normal 8 2 3 4 3 6" xfId="23169" xr:uid="{00000000-0005-0000-0000-000062860000}"/>
    <cellStyle name="Normal 8 2 3 4 4" xfId="1957" xr:uid="{00000000-0005-0000-0000-000063860000}"/>
    <cellStyle name="Normal 8 2 3 4 4 2" xfId="4655" xr:uid="{00000000-0005-0000-0000-000064860000}"/>
    <cellStyle name="Normal 8 2 3 4 4 2 2" xfId="10080" xr:uid="{00000000-0005-0000-0000-000065860000}"/>
    <cellStyle name="Normal 8 2 3 4 4 2 2 2" xfId="20902" xr:uid="{00000000-0005-0000-0000-000066860000}"/>
    <cellStyle name="Normal 8 2 3 4 4 2 2 2 2" xfId="42547" xr:uid="{00000000-0005-0000-0000-000067860000}"/>
    <cellStyle name="Normal 8 2 3 4 4 2 2 3" xfId="31725" xr:uid="{00000000-0005-0000-0000-000068860000}"/>
    <cellStyle name="Normal 8 2 3 4 4 2 3" xfId="15491" xr:uid="{00000000-0005-0000-0000-000069860000}"/>
    <cellStyle name="Normal 8 2 3 4 4 2 3 2" xfId="37136" xr:uid="{00000000-0005-0000-0000-00006A860000}"/>
    <cellStyle name="Normal 8 2 3 4 4 2 4" xfId="26314" xr:uid="{00000000-0005-0000-0000-00006B860000}"/>
    <cellStyle name="Normal 8 2 3 4 4 3" xfId="7384" xr:uid="{00000000-0005-0000-0000-00006C860000}"/>
    <cellStyle name="Normal 8 2 3 4 4 3 2" xfId="18206" xr:uid="{00000000-0005-0000-0000-00006D860000}"/>
    <cellStyle name="Normal 8 2 3 4 4 3 2 2" xfId="39851" xr:uid="{00000000-0005-0000-0000-00006E860000}"/>
    <cellStyle name="Normal 8 2 3 4 4 3 3" xfId="29029" xr:uid="{00000000-0005-0000-0000-00006F860000}"/>
    <cellStyle name="Normal 8 2 3 4 4 4" xfId="12795" xr:uid="{00000000-0005-0000-0000-000070860000}"/>
    <cellStyle name="Normal 8 2 3 4 4 4 2" xfId="34440" xr:uid="{00000000-0005-0000-0000-000071860000}"/>
    <cellStyle name="Normal 8 2 3 4 4 5" xfId="23618" xr:uid="{00000000-0005-0000-0000-000072860000}"/>
    <cellStyle name="Normal 8 2 3 4 5" xfId="3308" xr:uid="{00000000-0005-0000-0000-000073860000}"/>
    <cellStyle name="Normal 8 2 3 4 5 2" xfId="8733" xr:uid="{00000000-0005-0000-0000-000074860000}"/>
    <cellStyle name="Normal 8 2 3 4 5 2 2" xfId="19555" xr:uid="{00000000-0005-0000-0000-000075860000}"/>
    <cellStyle name="Normal 8 2 3 4 5 2 2 2" xfId="41200" xr:uid="{00000000-0005-0000-0000-000076860000}"/>
    <cellStyle name="Normal 8 2 3 4 5 2 3" xfId="30378" xr:uid="{00000000-0005-0000-0000-000077860000}"/>
    <cellStyle name="Normal 8 2 3 4 5 3" xfId="14144" xr:uid="{00000000-0005-0000-0000-000078860000}"/>
    <cellStyle name="Normal 8 2 3 4 5 3 2" xfId="35789" xr:uid="{00000000-0005-0000-0000-000079860000}"/>
    <cellStyle name="Normal 8 2 3 4 5 4" xfId="24967" xr:uid="{00000000-0005-0000-0000-00007A860000}"/>
    <cellStyle name="Normal 8 2 3 4 6" xfId="6037" xr:uid="{00000000-0005-0000-0000-00007B860000}"/>
    <cellStyle name="Normal 8 2 3 4 6 2" xfId="16859" xr:uid="{00000000-0005-0000-0000-00007C860000}"/>
    <cellStyle name="Normal 8 2 3 4 6 2 2" xfId="38504" xr:uid="{00000000-0005-0000-0000-00007D860000}"/>
    <cellStyle name="Normal 8 2 3 4 6 3" xfId="27682" xr:uid="{00000000-0005-0000-0000-00007E860000}"/>
    <cellStyle name="Normal 8 2 3 4 7" xfId="11448" xr:uid="{00000000-0005-0000-0000-00007F860000}"/>
    <cellStyle name="Normal 8 2 3 4 7 2" xfId="33093" xr:uid="{00000000-0005-0000-0000-000080860000}"/>
    <cellStyle name="Normal 8 2 3 4 8" xfId="22271" xr:uid="{00000000-0005-0000-0000-000081860000}"/>
    <cellStyle name="Normal 8 2 3 5" xfId="758" xr:uid="{00000000-0005-0000-0000-000082860000}"/>
    <cellStyle name="Normal 8 2 3 5 2" xfId="2107" xr:uid="{00000000-0005-0000-0000-000083860000}"/>
    <cellStyle name="Normal 8 2 3 5 2 2" xfId="4805" xr:uid="{00000000-0005-0000-0000-000084860000}"/>
    <cellStyle name="Normal 8 2 3 5 2 2 2" xfId="10230" xr:uid="{00000000-0005-0000-0000-000085860000}"/>
    <cellStyle name="Normal 8 2 3 5 2 2 2 2" xfId="21052" xr:uid="{00000000-0005-0000-0000-000086860000}"/>
    <cellStyle name="Normal 8 2 3 5 2 2 2 2 2" xfId="42697" xr:uid="{00000000-0005-0000-0000-000087860000}"/>
    <cellStyle name="Normal 8 2 3 5 2 2 2 3" xfId="31875" xr:uid="{00000000-0005-0000-0000-000088860000}"/>
    <cellStyle name="Normal 8 2 3 5 2 2 3" xfId="15641" xr:uid="{00000000-0005-0000-0000-000089860000}"/>
    <cellStyle name="Normal 8 2 3 5 2 2 3 2" xfId="37286" xr:uid="{00000000-0005-0000-0000-00008A860000}"/>
    <cellStyle name="Normal 8 2 3 5 2 2 4" xfId="26464" xr:uid="{00000000-0005-0000-0000-00008B860000}"/>
    <cellStyle name="Normal 8 2 3 5 2 3" xfId="7534" xr:uid="{00000000-0005-0000-0000-00008C860000}"/>
    <cellStyle name="Normal 8 2 3 5 2 3 2" xfId="18356" xr:uid="{00000000-0005-0000-0000-00008D860000}"/>
    <cellStyle name="Normal 8 2 3 5 2 3 2 2" xfId="40001" xr:uid="{00000000-0005-0000-0000-00008E860000}"/>
    <cellStyle name="Normal 8 2 3 5 2 3 3" xfId="29179" xr:uid="{00000000-0005-0000-0000-00008F860000}"/>
    <cellStyle name="Normal 8 2 3 5 2 4" xfId="12945" xr:uid="{00000000-0005-0000-0000-000090860000}"/>
    <cellStyle name="Normal 8 2 3 5 2 4 2" xfId="34590" xr:uid="{00000000-0005-0000-0000-000091860000}"/>
    <cellStyle name="Normal 8 2 3 5 2 5" xfId="23768" xr:uid="{00000000-0005-0000-0000-000092860000}"/>
    <cellStyle name="Normal 8 2 3 5 3" xfId="3458" xr:uid="{00000000-0005-0000-0000-000093860000}"/>
    <cellStyle name="Normal 8 2 3 5 3 2" xfId="8883" xr:uid="{00000000-0005-0000-0000-000094860000}"/>
    <cellStyle name="Normal 8 2 3 5 3 2 2" xfId="19705" xr:uid="{00000000-0005-0000-0000-000095860000}"/>
    <cellStyle name="Normal 8 2 3 5 3 2 2 2" xfId="41350" xr:uid="{00000000-0005-0000-0000-000096860000}"/>
    <cellStyle name="Normal 8 2 3 5 3 2 3" xfId="30528" xr:uid="{00000000-0005-0000-0000-000097860000}"/>
    <cellStyle name="Normal 8 2 3 5 3 3" xfId="14294" xr:uid="{00000000-0005-0000-0000-000098860000}"/>
    <cellStyle name="Normal 8 2 3 5 3 3 2" xfId="35939" xr:uid="{00000000-0005-0000-0000-000099860000}"/>
    <cellStyle name="Normal 8 2 3 5 3 4" xfId="25117" xr:uid="{00000000-0005-0000-0000-00009A860000}"/>
    <cellStyle name="Normal 8 2 3 5 4" xfId="6187" xr:uid="{00000000-0005-0000-0000-00009B860000}"/>
    <cellStyle name="Normal 8 2 3 5 4 2" xfId="17009" xr:uid="{00000000-0005-0000-0000-00009C860000}"/>
    <cellStyle name="Normal 8 2 3 5 4 2 2" xfId="38654" xr:uid="{00000000-0005-0000-0000-00009D860000}"/>
    <cellStyle name="Normal 8 2 3 5 4 3" xfId="27832" xr:uid="{00000000-0005-0000-0000-00009E860000}"/>
    <cellStyle name="Normal 8 2 3 5 5" xfId="11598" xr:uid="{00000000-0005-0000-0000-00009F860000}"/>
    <cellStyle name="Normal 8 2 3 5 5 2" xfId="33243" xr:uid="{00000000-0005-0000-0000-0000A0860000}"/>
    <cellStyle name="Normal 8 2 3 5 6" xfId="22421" xr:uid="{00000000-0005-0000-0000-0000A1860000}"/>
    <cellStyle name="Normal 8 2 3 6" xfId="1207" xr:uid="{00000000-0005-0000-0000-0000A2860000}"/>
    <cellStyle name="Normal 8 2 3 6 2" xfId="2556" xr:uid="{00000000-0005-0000-0000-0000A3860000}"/>
    <cellStyle name="Normal 8 2 3 6 2 2" xfId="5254" xr:uid="{00000000-0005-0000-0000-0000A4860000}"/>
    <cellStyle name="Normal 8 2 3 6 2 2 2" xfId="10679" xr:uid="{00000000-0005-0000-0000-0000A5860000}"/>
    <cellStyle name="Normal 8 2 3 6 2 2 2 2" xfId="21501" xr:uid="{00000000-0005-0000-0000-0000A6860000}"/>
    <cellStyle name="Normal 8 2 3 6 2 2 2 2 2" xfId="43146" xr:uid="{00000000-0005-0000-0000-0000A7860000}"/>
    <cellStyle name="Normal 8 2 3 6 2 2 2 3" xfId="32324" xr:uid="{00000000-0005-0000-0000-0000A8860000}"/>
    <cellStyle name="Normal 8 2 3 6 2 2 3" xfId="16090" xr:uid="{00000000-0005-0000-0000-0000A9860000}"/>
    <cellStyle name="Normal 8 2 3 6 2 2 3 2" xfId="37735" xr:uid="{00000000-0005-0000-0000-0000AA860000}"/>
    <cellStyle name="Normal 8 2 3 6 2 2 4" xfId="26913" xr:uid="{00000000-0005-0000-0000-0000AB860000}"/>
    <cellStyle name="Normal 8 2 3 6 2 3" xfId="7983" xr:uid="{00000000-0005-0000-0000-0000AC860000}"/>
    <cellStyle name="Normal 8 2 3 6 2 3 2" xfId="18805" xr:uid="{00000000-0005-0000-0000-0000AD860000}"/>
    <cellStyle name="Normal 8 2 3 6 2 3 2 2" xfId="40450" xr:uid="{00000000-0005-0000-0000-0000AE860000}"/>
    <cellStyle name="Normal 8 2 3 6 2 3 3" xfId="29628" xr:uid="{00000000-0005-0000-0000-0000AF860000}"/>
    <cellStyle name="Normal 8 2 3 6 2 4" xfId="13394" xr:uid="{00000000-0005-0000-0000-0000B0860000}"/>
    <cellStyle name="Normal 8 2 3 6 2 4 2" xfId="35039" xr:uid="{00000000-0005-0000-0000-0000B1860000}"/>
    <cellStyle name="Normal 8 2 3 6 2 5" xfId="24217" xr:uid="{00000000-0005-0000-0000-0000B2860000}"/>
    <cellStyle name="Normal 8 2 3 6 3" xfId="3907" xr:uid="{00000000-0005-0000-0000-0000B3860000}"/>
    <cellStyle name="Normal 8 2 3 6 3 2" xfId="9332" xr:uid="{00000000-0005-0000-0000-0000B4860000}"/>
    <cellStyle name="Normal 8 2 3 6 3 2 2" xfId="20154" xr:uid="{00000000-0005-0000-0000-0000B5860000}"/>
    <cellStyle name="Normal 8 2 3 6 3 2 2 2" xfId="41799" xr:uid="{00000000-0005-0000-0000-0000B6860000}"/>
    <cellStyle name="Normal 8 2 3 6 3 2 3" xfId="30977" xr:uid="{00000000-0005-0000-0000-0000B7860000}"/>
    <cellStyle name="Normal 8 2 3 6 3 3" xfId="14743" xr:uid="{00000000-0005-0000-0000-0000B8860000}"/>
    <cellStyle name="Normal 8 2 3 6 3 3 2" xfId="36388" xr:uid="{00000000-0005-0000-0000-0000B9860000}"/>
    <cellStyle name="Normal 8 2 3 6 3 4" xfId="25566" xr:uid="{00000000-0005-0000-0000-0000BA860000}"/>
    <cellStyle name="Normal 8 2 3 6 4" xfId="6636" xr:uid="{00000000-0005-0000-0000-0000BB860000}"/>
    <cellStyle name="Normal 8 2 3 6 4 2" xfId="17458" xr:uid="{00000000-0005-0000-0000-0000BC860000}"/>
    <cellStyle name="Normal 8 2 3 6 4 2 2" xfId="39103" xr:uid="{00000000-0005-0000-0000-0000BD860000}"/>
    <cellStyle name="Normal 8 2 3 6 4 3" xfId="28281" xr:uid="{00000000-0005-0000-0000-0000BE860000}"/>
    <cellStyle name="Normal 8 2 3 6 5" xfId="12047" xr:uid="{00000000-0005-0000-0000-0000BF860000}"/>
    <cellStyle name="Normal 8 2 3 6 5 2" xfId="33692" xr:uid="{00000000-0005-0000-0000-0000C0860000}"/>
    <cellStyle name="Normal 8 2 3 6 6" xfId="22870" xr:uid="{00000000-0005-0000-0000-0000C1860000}"/>
    <cellStyle name="Normal 8 2 3 7" xfId="1658" xr:uid="{00000000-0005-0000-0000-0000C2860000}"/>
    <cellStyle name="Normal 8 2 3 7 2" xfId="4356" xr:uid="{00000000-0005-0000-0000-0000C3860000}"/>
    <cellStyle name="Normal 8 2 3 7 2 2" xfId="9781" xr:uid="{00000000-0005-0000-0000-0000C4860000}"/>
    <cellStyle name="Normal 8 2 3 7 2 2 2" xfId="20603" xr:uid="{00000000-0005-0000-0000-0000C5860000}"/>
    <cellStyle name="Normal 8 2 3 7 2 2 2 2" xfId="42248" xr:uid="{00000000-0005-0000-0000-0000C6860000}"/>
    <cellStyle name="Normal 8 2 3 7 2 2 3" xfId="31426" xr:uid="{00000000-0005-0000-0000-0000C7860000}"/>
    <cellStyle name="Normal 8 2 3 7 2 3" xfId="15192" xr:uid="{00000000-0005-0000-0000-0000C8860000}"/>
    <cellStyle name="Normal 8 2 3 7 2 3 2" xfId="36837" xr:uid="{00000000-0005-0000-0000-0000C9860000}"/>
    <cellStyle name="Normal 8 2 3 7 2 4" xfId="26015" xr:uid="{00000000-0005-0000-0000-0000CA860000}"/>
    <cellStyle name="Normal 8 2 3 7 3" xfId="7085" xr:uid="{00000000-0005-0000-0000-0000CB860000}"/>
    <cellStyle name="Normal 8 2 3 7 3 2" xfId="17907" xr:uid="{00000000-0005-0000-0000-0000CC860000}"/>
    <cellStyle name="Normal 8 2 3 7 3 2 2" xfId="39552" xr:uid="{00000000-0005-0000-0000-0000CD860000}"/>
    <cellStyle name="Normal 8 2 3 7 3 3" xfId="28730" xr:uid="{00000000-0005-0000-0000-0000CE860000}"/>
    <cellStyle name="Normal 8 2 3 7 4" xfId="12496" xr:uid="{00000000-0005-0000-0000-0000CF860000}"/>
    <cellStyle name="Normal 8 2 3 7 4 2" xfId="34141" xr:uid="{00000000-0005-0000-0000-0000D0860000}"/>
    <cellStyle name="Normal 8 2 3 7 5" xfId="23319" xr:uid="{00000000-0005-0000-0000-0000D1860000}"/>
    <cellStyle name="Normal 8 2 3 8" xfId="3009" xr:uid="{00000000-0005-0000-0000-0000D2860000}"/>
    <cellStyle name="Normal 8 2 3 8 2" xfId="8434" xr:uid="{00000000-0005-0000-0000-0000D3860000}"/>
    <cellStyle name="Normal 8 2 3 8 2 2" xfId="19256" xr:uid="{00000000-0005-0000-0000-0000D4860000}"/>
    <cellStyle name="Normal 8 2 3 8 2 2 2" xfId="40901" xr:uid="{00000000-0005-0000-0000-0000D5860000}"/>
    <cellStyle name="Normal 8 2 3 8 2 3" xfId="30079" xr:uid="{00000000-0005-0000-0000-0000D6860000}"/>
    <cellStyle name="Normal 8 2 3 8 3" xfId="13845" xr:uid="{00000000-0005-0000-0000-0000D7860000}"/>
    <cellStyle name="Normal 8 2 3 8 3 2" xfId="35490" xr:uid="{00000000-0005-0000-0000-0000D8860000}"/>
    <cellStyle name="Normal 8 2 3 8 4" xfId="24668" xr:uid="{00000000-0005-0000-0000-0000D9860000}"/>
    <cellStyle name="Normal 8 2 3 9" xfId="5738" xr:uid="{00000000-0005-0000-0000-0000DA860000}"/>
    <cellStyle name="Normal 8 2 3 9 2" xfId="16560" xr:uid="{00000000-0005-0000-0000-0000DB860000}"/>
    <cellStyle name="Normal 8 2 3 9 2 2" xfId="38205" xr:uid="{00000000-0005-0000-0000-0000DC860000}"/>
    <cellStyle name="Normal 8 2 3 9 3" xfId="27383" xr:uid="{00000000-0005-0000-0000-0000DD860000}"/>
    <cellStyle name="Normal 8 2 4" xfId="297" xr:uid="{00000000-0005-0000-0000-0000DE860000}"/>
    <cellStyle name="Normal 8 2 4 10" xfId="21974" xr:uid="{00000000-0005-0000-0000-0000DF860000}"/>
    <cellStyle name="Normal 8 2 4 2" xfId="460" xr:uid="{00000000-0005-0000-0000-0000E0860000}"/>
    <cellStyle name="Normal 8 2 4 2 2" xfId="909" xr:uid="{00000000-0005-0000-0000-0000E1860000}"/>
    <cellStyle name="Normal 8 2 4 2 2 2" xfId="2258" xr:uid="{00000000-0005-0000-0000-0000E2860000}"/>
    <cellStyle name="Normal 8 2 4 2 2 2 2" xfId="4956" xr:uid="{00000000-0005-0000-0000-0000E3860000}"/>
    <cellStyle name="Normal 8 2 4 2 2 2 2 2" xfId="10381" xr:uid="{00000000-0005-0000-0000-0000E4860000}"/>
    <cellStyle name="Normal 8 2 4 2 2 2 2 2 2" xfId="21203" xr:uid="{00000000-0005-0000-0000-0000E5860000}"/>
    <cellStyle name="Normal 8 2 4 2 2 2 2 2 2 2" xfId="42848" xr:uid="{00000000-0005-0000-0000-0000E6860000}"/>
    <cellStyle name="Normal 8 2 4 2 2 2 2 2 3" xfId="32026" xr:uid="{00000000-0005-0000-0000-0000E7860000}"/>
    <cellStyle name="Normal 8 2 4 2 2 2 2 3" xfId="15792" xr:uid="{00000000-0005-0000-0000-0000E8860000}"/>
    <cellStyle name="Normal 8 2 4 2 2 2 2 3 2" xfId="37437" xr:uid="{00000000-0005-0000-0000-0000E9860000}"/>
    <cellStyle name="Normal 8 2 4 2 2 2 2 4" xfId="26615" xr:uid="{00000000-0005-0000-0000-0000EA860000}"/>
    <cellStyle name="Normal 8 2 4 2 2 2 3" xfId="7685" xr:uid="{00000000-0005-0000-0000-0000EB860000}"/>
    <cellStyle name="Normal 8 2 4 2 2 2 3 2" xfId="18507" xr:uid="{00000000-0005-0000-0000-0000EC860000}"/>
    <cellStyle name="Normal 8 2 4 2 2 2 3 2 2" xfId="40152" xr:uid="{00000000-0005-0000-0000-0000ED860000}"/>
    <cellStyle name="Normal 8 2 4 2 2 2 3 3" xfId="29330" xr:uid="{00000000-0005-0000-0000-0000EE860000}"/>
    <cellStyle name="Normal 8 2 4 2 2 2 4" xfId="13096" xr:uid="{00000000-0005-0000-0000-0000EF860000}"/>
    <cellStyle name="Normal 8 2 4 2 2 2 4 2" xfId="34741" xr:uid="{00000000-0005-0000-0000-0000F0860000}"/>
    <cellStyle name="Normal 8 2 4 2 2 2 5" xfId="23919" xr:uid="{00000000-0005-0000-0000-0000F1860000}"/>
    <cellStyle name="Normal 8 2 4 2 2 3" xfId="3609" xr:uid="{00000000-0005-0000-0000-0000F2860000}"/>
    <cellStyle name="Normal 8 2 4 2 2 3 2" xfId="9034" xr:uid="{00000000-0005-0000-0000-0000F3860000}"/>
    <cellStyle name="Normal 8 2 4 2 2 3 2 2" xfId="19856" xr:uid="{00000000-0005-0000-0000-0000F4860000}"/>
    <cellStyle name="Normal 8 2 4 2 2 3 2 2 2" xfId="41501" xr:uid="{00000000-0005-0000-0000-0000F5860000}"/>
    <cellStyle name="Normal 8 2 4 2 2 3 2 3" xfId="30679" xr:uid="{00000000-0005-0000-0000-0000F6860000}"/>
    <cellStyle name="Normal 8 2 4 2 2 3 3" xfId="14445" xr:uid="{00000000-0005-0000-0000-0000F7860000}"/>
    <cellStyle name="Normal 8 2 4 2 2 3 3 2" xfId="36090" xr:uid="{00000000-0005-0000-0000-0000F8860000}"/>
    <cellStyle name="Normal 8 2 4 2 2 3 4" xfId="25268" xr:uid="{00000000-0005-0000-0000-0000F9860000}"/>
    <cellStyle name="Normal 8 2 4 2 2 4" xfId="6338" xr:uid="{00000000-0005-0000-0000-0000FA860000}"/>
    <cellStyle name="Normal 8 2 4 2 2 4 2" xfId="17160" xr:uid="{00000000-0005-0000-0000-0000FB860000}"/>
    <cellStyle name="Normal 8 2 4 2 2 4 2 2" xfId="38805" xr:uid="{00000000-0005-0000-0000-0000FC860000}"/>
    <cellStyle name="Normal 8 2 4 2 2 4 3" xfId="27983" xr:uid="{00000000-0005-0000-0000-0000FD860000}"/>
    <cellStyle name="Normal 8 2 4 2 2 5" xfId="11749" xr:uid="{00000000-0005-0000-0000-0000FE860000}"/>
    <cellStyle name="Normal 8 2 4 2 2 5 2" xfId="33394" xr:uid="{00000000-0005-0000-0000-0000FF860000}"/>
    <cellStyle name="Normal 8 2 4 2 2 6" xfId="22572" xr:uid="{00000000-0005-0000-0000-000000870000}"/>
    <cellStyle name="Normal 8 2 4 2 3" xfId="1358" xr:uid="{00000000-0005-0000-0000-000001870000}"/>
    <cellStyle name="Normal 8 2 4 2 3 2" xfId="2707" xr:uid="{00000000-0005-0000-0000-000002870000}"/>
    <cellStyle name="Normal 8 2 4 2 3 2 2" xfId="5405" xr:uid="{00000000-0005-0000-0000-000003870000}"/>
    <cellStyle name="Normal 8 2 4 2 3 2 2 2" xfId="10830" xr:uid="{00000000-0005-0000-0000-000004870000}"/>
    <cellStyle name="Normal 8 2 4 2 3 2 2 2 2" xfId="21652" xr:uid="{00000000-0005-0000-0000-000005870000}"/>
    <cellStyle name="Normal 8 2 4 2 3 2 2 2 2 2" xfId="43297" xr:uid="{00000000-0005-0000-0000-000006870000}"/>
    <cellStyle name="Normal 8 2 4 2 3 2 2 2 3" xfId="32475" xr:uid="{00000000-0005-0000-0000-000007870000}"/>
    <cellStyle name="Normal 8 2 4 2 3 2 2 3" xfId="16241" xr:uid="{00000000-0005-0000-0000-000008870000}"/>
    <cellStyle name="Normal 8 2 4 2 3 2 2 3 2" xfId="37886" xr:uid="{00000000-0005-0000-0000-000009870000}"/>
    <cellStyle name="Normal 8 2 4 2 3 2 2 4" xfId="27064" xr:uid="{00000000-0005-0000-0000-00000A870000}"/>
    <cellStyle name="Normal 8 2 4 2 3 2 3" xfId="8134" xr:uid="{00000000-0005-0000-0000-00000B870000}"/>
    <cellStyle name="Normal 8 2 4 2 3 2 3 2" xfId="18956" xr:uid="{00000000-0005-0000-0000-00000C870000}"/>
    <cellStyle name="Normal 8 2 4 2 3 2 3 2 2" xfId="40601" xr:uid="{00000000-0005-0000-0000-00000D870000}"/>
    <cellStyle name="Normal 8 2 4 2 3 2 3 3" xfId="29779" xr:uid="{00000000-0005-0000-0000-00000E870000}"/>
    <cellStyle name="Normal 8 2 4 2 3 2 4" xfId="13545" xr:uid="{00000000-0005-0000-0000-00000F870000}"/>
    <cellStyle name="Normal 8 2 4 2 3 2 4 2" xfId="35190" xr:uid="{00000000-0005-0000-0000-000010870000}"/>
    <cellStyle name="Normal 8 2 4 2 3 2 5" xfId="24368" xr:uid="{00000000-0005-0000-0000-000011870000}"/>
    <cellStyle name="Normal 8 2 4 2 3 3" xfId="4058" xr:uid="{00000000-0005-0000-0000-000012870000}"/>
    <cellStyle name="Normal 8 2 4 2 3 3 2" xfId="9483" xr:uid="{00000000-0005-0000-0000-000013870000}"/>
    <cellStyle name="Normal 8 2 4 2 3 3 2 2" xfId="20305" xr:uid="{00000000-0005-0000-0000-000014870000}"/>
    <cellStyle name="Normal 8 2 4 2 3 3 2 2 2" xfId="41950" xr:uid="{00000000-0005-0000-0000-000015870000}"/>
    <cellStyle name="Normal 8 2 4 2 3 3 2 3" xfId="31128" xr:uid="{00000000-0005-0000-0000-000016870000}"/>
    <cellStyle name="Normal 8 2 4 2 3 3 3" xfId="14894" xr:uid="{00000000-0005-0000-0000-000017870000}"/>
    <cellStyle name="Normal 8 2 4 2 3 3 3 2" xfId="36539" xr:uid="{00000000-0005-0000-0000-000018870000}"/>
    <cellStyle name="Normal 8 2 4 2 3 3 4" xfId="25717" xr:uid="{00000000-0005-0000-0000-000019870000}"/>
    <cellStyle name="Normal 8 2 4 2 3 4" xfId="6787" xr:uid="{00000000-0005-0000-0000-00001A870000}"/>
    <cellStyle name="Normal 8 2 4 2 3 4 2" xfId="17609" xr:uid="{00000000-0005-0000-0000-00001B870000}"/>
    <cellStyle name="Normal 8 2 4 2 3 4 2 2" xfId="39254" xr:uid="{00000000-0005-0000-0000-00001C870000}"/>
    <cellStyle name="Normal 8 2 4 2 3 4 3" xfId="28432" xr:uid="{00000000-0005-0000-0000-00001D870000}"/>
    <cellStyle name="Normal 8 2 4 2 3 5" xfId="12198" xr:uid="{00000000-0005-0000-0000-00001E870000}"/>
    <cellStyle name="Normal 8 2 4 2 3 5 2" xfId="33843" xr:uid="{00000000-0005-0000-0000-00001F870000}"/>
    <cellStyle name="Normal 8 2 4 2 3 6" xfId="23021" xr:uid="{00000000-0005-0000-0000-000020870000}"/>
    <cellStyle name="Normal 8 2 4 2 4" xfId="1809" xr:uid="{00000000-0005-0000-0000-000021870000}"/>
    <cellStyle name="Normal 8 2 4 2 4 2" xfId="4507" xr:uid="{00000000-0005-0000-0000-000022870000}"/>
    <cellStyle name="Normal 8 2 4 2 4 2 2" xfId="9932" xr:uid="{00000000-0005-0000-0000-000023870000}"/>
    <cellStyle name="Normal 8 2 4 2 4 2 2 2" xfId="20754" xr:uid="{00000000-0005-0000-0000-000024870000}"/>
    <cellStyle name="Normal 8 2 4 2 4 2 2 2 2" xfId="42399" xr:uid="{00000000-0005-0000-0000-000025870000}"/>
    <cellStyle name="Normal 8 2 4 2 4 2 2 3" xfId="31577" xr:uid="{00000000-0005-0000-0000-000026870000}"/>
    <cellStyle name="Normal 8 2 4 2 4 2 3" xfId="15343" xr:uid="{00000000-0005-0000-0000-000027870000}"/>
    <cellStyle name="Normal 8 2 4 2 4 2 3 2" xfId="36988" xr:uid="{00000000-0005-0000-0000-000028870000}"/>
    <cellStyle name="Normal 8 2 4 2 4 2 4" xfId="26166" xr:uid="{00000000-0005-0000-0000-000029870000}"/>
    <cellStyle name="Normal 8 2 4 2 4 3" xfId="7236" xr:uid="{00000000-0005-0000-0000-00002A870000}"/>
    <cellStyle name="Normal 8 2 4 2 4 3 2" xfId="18058" xr:uid="{00000000-0005-0000-0000-00002B870000}"/>
    <cellStyle name="Normal 8 2 4 2 4 3 2 2" xfId="39703" xr:uid="{00000000-0005-0000-0000-00002C870000}"/>
    <cellStyle name="Normal 8 2 4 2 4 3 3" xfId="28881" xr:uid="{00000000-0005-0000-0000-00002D870000}"/>
    <cellStyle name="Normal 8 2 4 2 4 4" xfId="12647" xr:uid="{00000000-0005-0000-0000-00002E870000}"/>
    <cellStyle name="Normal 8 2 4 2 4 4 2" xfId="34292" xr:uid="{00000000-0005-0000-0000-00002F870000}"/>
    <cellStyle name="Normal 8 2 4 2 4 5" xfId="23470" xr:uid="{00000000-0005-0000-0000-000030870000}"/>
    <cellStyle name="Normal 8 2 4 2 5" xfId="3160" xr:uid="{00000000-0005-0000-0000-000031870000}"/>
    <cellStyle name="Normal 8 2 4 2 5 2" xfId="8585" xr:uid="{00000000-0005-0000-0000-000032870000}"/>
    <cellStyle name="Normal 8 2 4 2 5 2 2" xfId="19407" xr:uid="{00000000-0005-0000-0000-000033870000}"/>
    <cellStyle name="Normal 8 2 4 2 5 2 2 2" xfId="41052" xr:uid="{00000000-0005-0000-0000-000034870000}"/>
    <cellStyle name="Normal 8 2 4 2 5 2 3" xfId="30230" xr:uid="{00000000-0005-0000-0000-000035870000}"/>
    <cellStyle name="Normal 8 2 4 2 5 3" xfId="13996" xr:uid="{00000000-0005-0000-0000-000036870000}"/>
    <cellStyle name="Normal 8 2 4 2 5 3 2" xfId="35641" xr:uid="{00000000-0005-0000-0000-000037870000}"/>
    <cellStyle name="Normal 8 2 4 2 5 4" xfId="24819" xr:uid="{00000000-0005-0000-0000-000038870000}"/>
    <cellStyle name="Normal 8 2 4 2 6" xfId="5889" xr:uid="{00000000-0005-0000-0000-000039870000}"/>
    <cellStyle name="Normal 8 2 4 2 6 2" xfId="16711" xr:uid="{00000000-0005-0000-0000-00003A870000}"/>
    <cellStyle name="Normal 8 2 4 2 6 2 2" xfId="38356" xr:uid="{00000000-0005-0000-0000-00003B870000}"/>
    <cellStyle name="Normal 8 2 4 2 6 3" xfId="27534" xr:uid="{00000000-0005-0000-0000-00003C870000}"/>
    <cellStyle name="Normal 8 2 4 2 7" xfId="11300" xr:uid="{00000000-0005-0000-0000-00003D870000}"/>
    <cellStyle name="Normal 8 2 4 2 7 2" xfId="32945" xr:uid="{00000000-0005-0000-0000-00003E870000}"/>
    <cellStyle name="Normal 8 2 4 2 8" xfId="22123" xr:uid="{00000000-0005-0000-0000-00003F870000}"/>
    <cellStyle name="Normal 8 2 4 3" xfId="610" xr:uid="{00000000-0005-0000-0000-000040870000}"/>
    <cellStyle name="Normal 8 2 4 3 2" xfId="1059" xr:uid="{00000000-0005-0000-0000-000041870000}"/>
    <cellStyle name="Normal 8 2 4 3 2 2" xfId="2408" xr:uid="{00000000-0005-0000-0000-000042870000}"/>
    <cellStyle name="Normal 8 2 4 3 2 2 2" xfId="5106" xr:uid="{00000000-0005-0000-0000-000043870000}"/>
    <cellStyle name="Normal 8 2 4 3 2 2 2 2" xfId="10531" xr:uid="{00000000-0005-0000-0000-000044870000}"/>
    <cellStyle name="Normal 8 2 4 3 2 2 2 2 2" xfId="21353" xr:uid="{00000000-0005-0000-0000-000045870000}"/>
    <cellStyle name="Normal 8 2 4 3 2 2 2 2 2 2" xfId="42998" xr:uid="{00000000-0005-0000-0000-000046870000}"/>
    <cellStyle name="Normal 8 2 4 3 2 2 2 2 3" xfId="32176" xr:uid="{00000000-0005-0000-0000-000047870000}"/>
    <cellStyle name="Normal 8 2 4 3 2 2 2 3" xfId="15942" xr:uid="{00000000-0005-0000-0000-000048870000}"/>
    <cellStyle name="Normal 8 2 4 3 2 2 2 3 2" xfId="37587" xr:uid="{00000000-0005-0000-0000-000049870000}"/>
    <cellStyle name="Normal 8 2 4 3 2 2 2 4" xfId="26765" xr:uid="{00000000-0005-0000-0000-00004A870000}"/>
    <cellStyle name="Normal 8 2 4 3 2 2 3" xfId="7835" xr:uid="{00000000-0005-0000-0000-00004B870000}"/>
    <cellStyle name="Normal 8 2 4 3 2 2 3 2" xfId="18657" xr:uid="{00000000-0005-0000-0000-00004C870000}"/>
    <cellStyle name="Normal 8 2 4 3 2 2 3 2 2" xfId="40302" xr:uid="{00000000-0005-0000-0000-00004D870000}"/>
    <cellStyle name="Normal 8 2 4 3 2 2 3 3" xfId="29480" xr:uid="{00000000-0005-0000-0000-00004E870000}"/>
    <cellStyle name="Normal 8 2 4 3 2 2 4" xfId="13246" xr:uid="{00000000-0005-0000-0000-00004F870000}"/>
    <cellStyle name="Normal 8 2 4 3 2 2 4 2" xfId="34891" xr:uid="{00000000-0005-0000-0000-000050870000}"/>
    <cellStyle name="Normal 8 2 4 3 2 2 5" xfId="24069" xr:uid="{00000000-0005-0000-0000-000051870000}"/>
    <cellStyle name="Normal 8 2 4 3 2 3" xfId="3759" xr:uid="{00000000-0005-0000-0000-000052870000}"/>
    <cellStyle name="Normal 8 2 4 3 2 3 2" xfId="9184" xr:uid="{00000000-0005-0000-0000-000053870000}"/>
    <cellStyle name="Normal 8 2 4 3 2 3 2 2" xfId="20006" xr:uid="{00000000-0005-0000-0000-000054870000}"/>
    <cellStyle name="Normal 8 2 4 3 2 3 2 2 2" xfId="41651" xr:uid="{00000000-0005-0000-0000-000055870000}"/>
    <cellStyle name="Normal 8 2 4 3 2 3 2 3" xfId="30829" xr:uid="{00000000-0005-0000-0000-000056870000}"/>
    <cellStyle name="Normal 8 2 4 3 2 3 3" xfId="14595" xr:uid="{00000000-0005-0000-0000-000057870000}"/>
    <cellStyle name="Normal 8 2 4 3 2 3 3 2" xfId="36240" xr:uid="{00000000-0005-0000-0000-000058870000}"/>
    <cellStyle name="Normal 8 2 4 3 2 3 4" xfId="25418" xr:uid="{00000000-0005-0000-0000-000059870000}"/>
    <cellStyle name="Normal 8 2 4 3 2 4" xfId="6488" xr:uid="{00000000-0005-0000-0000-00005A870000}"/>
    <cellStyle name="Normal 8 2 4 3 2 4 2" xfId="17310" xr:uid="{00000000-0005-0000-0000-00005B870000}"/>
    <cellStyle name="Normal 8 2 4 3 2 4 2 2" xfId="38955" xr:uid="{00000000-0005-0000-0000-00005C870000}"/>
    <cellStyle name="Normal 8 2 4 3 2 4 3" xfId="28133" xr:uid="{00000000-0005-0000-0000-00005D870000}"/>
    <cellStyle name="Normal 8 2 4 3 2 5" xfId="11899" xr:uid="{00000000-0005-0000-0000-00005E870000}"/>
    <cellStyle name="Normal 8 2 4 3 2 5 2" xfId="33544" xr:uid="{00000000-0005-0000-0000-00005F870000}"/>
    <cellStyle name="Normal 8 2 4 3 2 6" xfId="22722" xr:uid="{00000000-0005-0000-0000-000060870000}"/>
    <cellStyle name="Normal 8 2 4 3 3" xfId="1508" xr:uid="{00000000-0005-0000-0000-000061870000}"/>
    <cellStyle name="Normal 8 2 4 3 3 2" xfId="2857" xr:uid="{00000000-0005-0000-0000-000062870000}"/>
    <cellStyle name="Normal 8 2 4 3 3 2 2" xfId="5555" xr:uid="{00000000-0005-0000-0000-000063870000}"/>
    <cellStyle name="Normal 8 2 4 3 3 2 2 2" xfId="10980" xr:uid="{00000000-0005-0000-0000-000064870000}"/>
    <cellStyle name="Normal 8 2 4 3 3 2 2 2 2" xfId="21802" xr:uid="{00000000-0005-0000-0000-000065870000}"/>
    <cellStyle name="Normal 8 2 4 3 3 2 2 2 2 2" xfId="43447" xr:uid="{00000000-0005-0000-0000-000066870000}"/>
    <cellStyle name="Normal 8 2 4 3 3 2 2 2 3" xfId="32625" xr:uid="{00000000-0005-0000-0000-000067870000}"/>
    <cellStyle name="Normal 8 2 4 3 3 2 2 3" xfId="16391" xr:uid="{00000000-0005-0000-0000-000068870000}"/>
    <cellStyle name="Normal 8 2 4 3 3 2 2 3 2" xfId="38036" xr:uid="{00000000-0005-0000-0000-000069870000}"/>
    <cellStyle name="Normal 8 2 4 3 3 2 2 4" xfId="27214" xr:uid="{00000000-0005-0000-0000-00006A870000}"/>
    <cellStyle name="Normal 8 2 4 3 3 2 3" xfId="8284" xr:uid="{00000000-0005-0000-0000-00006B870000}"/>
    <cellStyle name="Normal 8 2 4 3 3 2 3 2" xfId="19106" xr:uid="{00000000-0005-0000-0000-00006C870000}"/>
    <cellStyle name="Normal 8 2 4 3 3 2 3 2 2" xfId="40751" xr:uid="{00000000-0005-0000-0000-00006D870000}"/>
    <cellStyle name="Normal 8 2 4 3 3 2 3 3" xfId="29929" xr:uid="{00000000-0005-0000-0000-00006E870000}"/>
    <cellStyle name="Normal 8 2 4 3 3 2 4" xfId="13695" xr:uid="{00000000-0005-0000-0000-00006F870000}"/>
    <cellStyle name="Normal 8 2 4 3 3 2 4 2" xfId="35340" xr:uid="{00000000-0005-0000-0000-000070870000}"/>
    <cellStyle name="Normal 8 2 4 3 3 2 5" xfId="24518" xr:uid="{00000000-0005-0000-0000-000071870000}"/>
    <cellStyle name="Normal 8 2 4 3 3 3" xfId="4208" xr:uid="{00000000-0005-0000-0000-000072870000}"/>
    <cellStyle name="Normal 8 2 4 3 3 3 2" xfId="9633" xr:uid="{00000000-0005-0000-0000-000073870000}"/>
    <cellStyle name="Normal 8 2 4 3 3 3 2 2" xfId="20455" xr:uid="{00000000-0005-0000-0000-000074870000}"/>
    <cellStyle name="Normal 8 2 4 3 3 3 2 2 2" xfId="42100" xr:uid="{00000000-0005-0000-0000-000075870000}"/>
    <cellStyle name="Normal 8 2 4 3 3 3 2 3" xfId="31278" xr:uid="{00000000-0005-0000-0000-000076870000}"/>
    <cellStyle name="Normal 8 2 4 3 3 3 3" xfId="15044" xr:uid="{00000000-0005-0000-0000-000077870000}"/>
    <cellStyle name="Normal 8 2 4 3 3 3 3 2" xfId="36689" xr:uid="{00000000-0005-0000-0000-000078870000}"/>
    <cellStyle name="Normal 8 2 4 3 3 3 4" xfId="25867" xr:uid="{00000000-0005-0000-0000-000079870000}"/>
    <cellStyle name="Normal 8 2 4 3 3 4" xfId="6937" xr:uid="{00000000-0005-0000-0000-00007A870000}"/>
    <cellStyle name="Normal 8 2 4 3 3 4 2" xfId="17759" xr:uid="{00000000-0005-0000-0000-00007B870000}"/>
    <cellStyle name="Normal 8 2 4 3 3 4 2 2" xfId="39404" xr:uid="{00000000-0005-0000-0000-00007C870000}"/>
    <cellStyle name="Normal 8 2 4 3 3 4 3" xfId="28582" xr:uid="{00000000-0005-0000-0000-00007D870000}"/>
    <cellStyle name="Normal 8 2 4 3 3 5" xfId="12348" xr:uid="{00000000-0005-0000-0000-00007E870000}"/>
    <cellStyle name="Normal 8 2 4 3 3 5 2" xfId="33993" xr:uid="{00000000-0005-0000-0000-00007F870000}"/>
    <cellStyle name="Normal 8 2 4 3 3 6" xfId="23171" xr:uid="{00000000-0005-0000-0000-000080870000}"/>
    <cellStyle name="Normal 8 2 4 3 4" xfId="1959" xr:uid="{00000000-0005-0000-0000-000081870000}"/>
    <cellStyle name="Normal 8 2 4 3 4 2" xfId="4657" xr:uid="{00000000-0005-0000-0000-000082870000}"/>
    <cellStyle name="Normal 8 2 4 3 4 2 2" xfId="10082" xr:uid="{00000000-0005-0000-0000-000083870000}"/>
    <cellStyle name="Normal 8 2 4 3 4 2 2 2" xfId="20904" xr:uid="{00000000-0005-0000-0000-000084870000}"/>
    <cellStyle name="Normal 8 2 4 3 4 2 2 2 2" xfId="42549" xr:uid="{00000000-0005-0000-0000-000085870000}"/>
    <cellStyle name="Normal 8 2 4 3 4 2 2 3" xfId="31727" xr:uid="{00000000-0005-0000-0000-000086870000}"/>
    <cellStyle name="Normal 8 2 4 3 4 2 3" xfId="15493" xr:uid="{00000000-0005-0000-0000-000087870000}"/>
    <cellStyle name="Normal 8 2 4 3 4 2 3 2" xfId="37138" xr:uid="{00000000-0005-0000-0000-000088870000}"/>
    <cellStyle name="Normal 8 2 4 3 4 2 4" xfId="26316" xr:uid="{00000000-0005-0000-0000-000089870000}"/>
    <cellStyle name="Normal 8 2 4 3 4 3" xfId="7386" xr:uid="{00000000-0005-0000-0000-00008A870000}"/>
    <cellStyle name="Normal 8 2 4 3 4 3 2" xfId="18208" xr:uid="{00000000-0005-0000-0000-00008B870000}"/>
    <cellStyle name="Normal 8 2 4 3 4 3 2 2" xfId="39853" xr:uid="{00000000-0005-0000-0000-00008C870000}"/>
    <cellStyle name="Normal 8 2 4 3 4 3 3" xfId="29031" xr:uid="{00000000-0005-0000-0000-00008D870000}"/>
    <cellStyle name="Normal 8 2 4 3 4 4" xfId="12797" xr:uid="{00000000-0005-0000-0000-00008E870000}"/>
    <cellStyle name="Normal 8 2 4 3 4 4 2" xfId="34442" xr:uid="{00000000-0005-0000-0000-00008F870000}"/>
    <cellStyle name="Normal 8 2 4 3 4 5" xfId="23620" xr:uid="{00000000-0005-0000-0000-000090870000}"/>
    <cellStyle name="Normal 8 2 4 3 5" xfId="3310" xr:uid="{00000000-0005-0000-0000-000091870000}"/>
    <cellStyle name="Normal 8 2 4 3 5 2" xfId="8735" xr:uid="{00000000-0005-0000-0000-000092870000}"/>
    <cellStyle name="Normal 8 2 4 3 5 2 2" xfId="19557" xr:uid="{00000000-0005-0000-0000-000093870000}"/>
    <cellStyle name="Normal 8 2 4 3 5 2 2 2" xfId="41202" xr:uid="{00000000-0005-0000-0000-000094870000}"/>
    <cellStyle name="Normal 8 2 4 3 5 2 3" xfId="30380" xr:uid="{00000000-0005-0000-0000-000095870000}"/>
    <cellStyle name="Normal 8 2 4 3 5 3" xfId="14146" xr:uid="{00000000-0005-0000-0000-000096870000}"/>
    <cellStyle name="Normal 8 2 4 3 5 3 2" xfId="35791" xr:uid="{00000000-0005-0000-0000-000097870000}"/>
    <cellStyle name="Normal 8 2 4 3 5 4" xfId="24969" xr:uid="{00000000-0005-0000-0000-000098870000}"/>
    <cellStyle name="Normal 8 2 4 3 6" xfId="6039" xr:uid="{00000000-0005-0000-0000-000099870000}"/>
    <cellStyle name="Normal 8 2 4 3 6 2" xfId="16861" xr:uid="{00000000-0005-0000-0000-00009A870000}"/>
    <cellStyle name="Normal 8 2 4 3 6 2 2" xfId="38506" xr:uid="{00000000-0005-0000-0000-00009B870000}"/>
    <cellStyle name="Normal 8 2 4 3 6 3" xfId="27684" xr:uid="{00000000-0005-0000-0000-00009C870000}"/>
    <cellStyle name="Normal 8 2 4 3 7" xfId="11450" xr:uid="{00000000-0005-0000-0000-00009D870000}"/>
    <cellStyle name="Normal 8 2 4 3 7 2" xfId="33095" xr:uid="{00000000-0005-0000-0000-00009E870000}"/>
    <cellStyle name="Normal 8 2 4 3 8" xfId="22273" xr:uid="{00000000-0005-0000-0000-00009F870000}"/>
    <cellStyle name="Normal 8 2 4 4" xfId="760" xr:uid="{00000000-0005-0000-0000-0000A0870000}"/>
    <cellStyle name="Normal 8 2 4 4 2" xfId="2109" xr:uid="{00000000-0005-0000-0000-0000A1870000}"/>
    <cellStyle name="Normal 8 2 4 4 2 2" xfId="4807" xr:uid="{00000000-0005-0000-0000-0000A2870000}"/>
    <cellStyle name="Normal 8 2 4 4 2 2 2" xfId="10232" xr:uid="{00000000-0005-0000-0000-0000A3870000}"/>
    <cellStyle name="Normal 8 2 4 4 2 2 2 2" xfId="21054" xr:uid="{00000000-0005-0000-0000-0000A4870000}"/>
    <cellStyle name="Normal 8 2 4 4 2 2 2 2 2" xfId="42699" xr:uid="{00000000-0005-0000-0000-0000A5870000}"/>
    <cellStyle name="Normal 8 2 4 4 2 2 2 3" xfId="31877" xr:uid="{00000000-0005-0000-0000-0000A6870000}"/>
    <cellStyle name="Normal 8 2 4 4 2 2 3" xfId="15643" xr:uid="{00000000-0005-0000-0000-0000A7870000}"/>
    <cellStyle name="Normal 8 2 4 4 2 2 3 2" xfId="37288" xr:uid="{00000000-0005-0000-0000-0000A8870000}"/>
    <cellStyle name="Normal 8 2 4 4 2 2 4" xfId="26466" xr:uid="{00000000-0005-0000-0000-0000A9870000}"/>
    <cellStyle name="Normal 8 2 4 4 2 3" xfId="7536" xr:uid="{00000000-0005-0000-0000-0000AA870000}"/>
    <cellStyle name="Normal 8 2 4 4 2 3 2" xfId="18358" xr:uid="{00000000-0005-0000-0000-0000AB870000}"/>
    <cellStyle name="Normal 8 2 4 4 2 3 2 2" xfId="40003" xr:uid="{00000000-0005-0000-0000-0000AC870000}"/>
    <cellStyle name="Normal 8 2 4 4 2 3 3" xfId="29181" xr:uid="{00000000-0005-0000-0000-0000AD870000}"/>
    <cellStyle name="Normal 8 2 4 4 2 4" xfId="12947" xr:uid="{00000000-0005-0000-0000-0000AE870000}"/>
    <cellStyle name="Normal 8 2 4 4 2 4 2" xfId="34592" xr:uid="{00000000-0005-0000-0000-0000AF870000}"/>
    <cellStyle name="Normal 8 2 4 4 2 5" xfId="23770" xr:uid="{00000000-0005-0000-0000-0000B0870000}"/>
    <cellStyle name="Normal 8 2 4 4 3" xfId="3460" xr:uid="{00000000-0005-0000-0000-0000B1870000}"/>
    <cellStyle name="Normal 8 2 4 4 3 2" xfId="8885" xr:uid="{00000000-0005-0000-0000-0000B2870000}"/>
    <cellStyle name="Normal 8 2 4 4 3 2 2" xfId="19707" xr:uid="{00000000-0005-0000-0000-0000B3870000}"/>
    <cellStyle name="Normal 8 2 4 4 3 2 2 2" xfId="41352" xr:uid="{00000000-0005-0000-0000-0000B4870000}"/>
    <cellStyle name="Normal 8 2 4 4 3 2 3" xfId="30530" xr:uid="{00000000-0005-0000-0000-0000B5870000}"/>
    <cellStyle name="Normal 8 2 4 4 3 3" xfId="14296" xr:uid="{00000000-0005-0000-0000-0000B6870000}"/>
    <cellStyle name="Normal 8 2 4 4 3 3 2" xfId="35941" xr:uid="{00000000-0005-0000-0000-0000B7870000}"/>
    <cellStyle name="Normal 8 2 4 4 3 4" xfId="25119" xr:uid="{00000000-0005-0000-0000-0000B8870000}"/>
    <cellStyle name="Normal 8 2 4 4 4" xfId="6189" xr:uid="{00000000-0005-0000-0000-0000B9870000}"/>
    <cellStyle name="Normal 8 2 4 4 4 2" xfId="17011" xr:uid="{00000000-0005-0000-0000-0000BA870000}"/>
    <cellStyle name="Normal 8 2 4 4 4 2 2" xfId="38656" xr:uid="{00000000-0005-0000-0000-0000BB870000}"/>
    <cellStyle name="Normal 8 2 4 4 4 3" xfId="27834" xr:uid="{00000000-0005-0000-0000-0000BC870000}"/>
    <cellStyle name="Normal 8 2 4 4 5" xfId="11600" xr:uid="{00000000-0005-0000-0000-0000BD870000}"/>
    <cellStyle name="Normal 8 2 4 4 5 2" xfId="33245" xr:uid="{00000000-0005-0000-0000-0000BE870000}"/>
    <cellStyle name="Normal 8 2 4 4 6" xfId="22423" xr:uid="{00000000-0005-0000-0000-0000BF870000}"/>
    <cellStyle name="Normal 8 2 4 5" xfId="1209" xr:uid="{00000000-0005-0000-0000-0000C0870000}"/>
    <cellStyle name="Normal 8 2 4 5 2" xfId="2558" xr:uid="{00000000-0005-0000-0000-0000C1870000}"/>
    <cellStyle name="Normal 8 2 4 5 2 2" xfId="5256" xr:uid="{00000000-0005-0000-0000-0000C2870000}"/>
    <cellStyle name="Normal 8 2 4 5 2 2 2" xfId="10681" xr:uid="{00000000-0005-0000-0000-0000C3870000}"/>
    <cellStyle name="Normal 8 2 4 5 2 2 2 2" xfId="21503" xr:uid="{00000000-0005-0000-0000-0000C4870000}"/>
    <cellStyle name="Normal 8 2 4 5 2 2 2 2 2" xfId="43148" xr:uid="{00000000-0005-0000-0000-0000C5870000}"/>
    <cellStyle name="Normal 8 2 4 5 2 2 2 3" xfId="32326" xr:uid="{00000000-0005-0000-0000-0000C6870000}"/>
    <cellStyle name="Normal 8 2 4 5 2 2 3" xfId="16092" xr:uid="{00000000-0005-0000-0000-0000C7870000}"/>
    <cellStyle name="Normal 8 2 4 5 2 2 3 2" xfId="37737" xr:uid="{00000000-0005-0000-0000-0000C8870000}"/>
    <cellStyle name="Normal 8 2 4 5 2 2 4" xfId="26915" xr:uid="{00000000-0005-0000-0000-0000C9870000}"/>
    <cellStyle name="Normal 8 2 4 5 2 3" xfId="7985" xr:uid="{00000000-0005-0000-0000-0000CA870000}"/>
    <cellStyle name="Normal 8 2 4 5 2 3 2" xfId="18807" xr:uid="{00000000-0005-0000-0000-0000CB870000}"/>
    <cellStyle name="Normal 8 2 4 5 2 3 2 2" xfId="40452" xr:uid="{00000000-0005-0000-0000-0000CC870000}"/>
    <cellStyle name="Normal 8 2 4 5 2 3 3" xfId="29630" xr:uid="{00000000-0005-0000-0000-0000CD870000}"/>
    <cellStyle name="Normal 8 2 4 5 2 4" xfId="13396" xr:uid="{00000000-0005-0000-0000-0000CE870000}"/>
    <cellStyle name="Normal 8 2 4 5 2 4 2" xfId="35041" xr:uid="{00000000-0005-0000-0000-0000CF870000}"/>
    <cellStyle name="Normal 8 2 4 5 2 5" xfId="24219" xr:uid="{00000000-0005-0000-0000-0000D0870000}"/>
    <cellStyle name="Normal 8 2 4 5 3" xfId="3909" xr:uid="{00000000-0005-0000-0000-0000D1870000}"/>
    <cellStyle name="Normal 8 2 4 5 3 2" xfId="9334" xr:uid="{00000000-0005-0000-0000-0000D2870000}"/>
    <cellStyle name="Normal 8 2 4 5 3 2 2" xfId="20156" xr:uid="{00000000-0005-0000-0000-0000D3870000}"/>
    <cellStyle name="Normal 8 2 4 5 3 2 2 2" xfId="41801" xr:uid="{00000000-0005-0000-0000-0000D4870000}"/>
    <cellStyle name="Normal 8 2 4 5 3 2 3" xfId="30979" xr:uid="{00000000-0005-0000-0000-0000D5870000}"/>
    <cellStyle name="Normal 8 2 4 5 3 3" xfId="14745" xr:uid="{00000000-0005-0000-0000-0000D6870000}"/>
    <cellStyle name="Normal 8 2 4 5 3 3 2" xfId="36390" xr:uid="{00000000-0005-0000-0000-0000D7870000}"/>
    <cellStyle name="Normal 8 2 4 5 3 4" xfId="25568" xr:uid="{00000000-0005-0000-0000-0000D8870000}"/>
    <cellStyle name="Normal 8 2 4 5 4" xfId="6638" xr:uid="{00000000-0005-0000-0000-0000D9870000}"/>
    <cellStyle name="Normal 8 2 4 5 4 2" xfId="17460" xr:uid="{00000000-0005-0000-0000-0000DA870000}"/>
    <cellStyle name="Normal 8 2 4 5 4 2 2" xfId="39105" xr:uid="{00000000-0005-0000-0000-0000DB870000}"/>
    <cellStyle name="Normal 8 2 4 5 4 3" xfId="28283" xr:uid="{00000000-0005-0000-0000-0000DC870000}"/>
    <cellStyle name="Normal 8 2 4 5 5" xfId="12049" xr:uid="{00000000-0005-0000-0000-0000DD870000}"/>
    <cellStyle name="Normal 8 2 4 5 5 2" xfId="33694" xr:uid="{00000000-0005-0000-0000-0000DE870000}"/>
    <cellStyle name="Normal 8 2 4 5 6" xfId="22872" xr:uid="{00000000-0005-0000-0000-0000DF870000}"/>
    <cellStyle name="Normal 8 2 4 6" xfId="1660" xr:uid="{00000000-0005-0000-0000-0000E0870000}"/>
    <cellStyle name="Normal 8 2 4 6 2" xfId="4358" xr:uid="{00000000-0005-0000-0000-0000E1870000}"/>
    <cellStyle name="Normal 8 2 4 6 2 2" xfId="9783" xr:uid="{00000000-0005-0000-0000-0000E2870000}"/>
    <cellStyle name="Normal 8 2 4 6 2 2 2" xfId="20605" xr:uid="{00000000-0005-0000-0000-0000E3870000}"/>
    <cellStyle name="Normal 8 2 4 6 2 2 2 2" xfId="42250" xr:uid="{00000000-0005-0000-0000-0000E4870000}"/>
    <cellStyle name="Normal 8 2 4 6 2 2 3" xfId="31428" xr:uid="{00000000-0005-0000-0000-0000E5870000}"/>
    <cellStyle name="Normal 8 2 4 6 2 3" xfId="15194" xr:uid="{00000000-0005-0000-0000-0000E6870000}"/>
    <cellStyle name="Normal 8 2 4 6 2 3 2" xfId="36839" xr:uid="{00000000-0005-0000-0000-0000E7870000}"/>
    <cellStyle name="Normal 8 2 4 6 2 4" xfId="26017" xr:uid="{00000000-0005-0000-0000-0000E8870000}"/>
    <cellStyle name="Normal 8 2 4 6 3" xfId="7087" xr:uid="{00000000-0005-0000-0000-0000E9870000}"/>
    <cellStyle name="Normal 8 2 4 6 3 2" xfId="17909" xr:uid="{00000000-0005-0000-0000-0000EA870000}"/>
    <cellStyle name="Normal 8 2 4 6 3 2 2" xfId="39554" xr:uid="{00000000-0005-0000-0000-0000EB870000}"/>
    <cellStyle name="Normal 8 2 4 6 3 3" xfId="28732" xr:uid="{00000000-0005-0000-0000-0000EC870000}"/>
    <cellStyle name="Normal 8 2 4 6 4" xfId="12498" xr:uid="{00000000-0005-0000-0000-0000ED870000}"/>
    <cellStyle name="Normal 8 2 4 6 4 2" xfId="34143" xr:uid="{00000000-0005-0000-0000-0000EE870000}"/>
    <cellStyle name="Normal 8 2 4 6 5" xfId="23321" xr:uid="{00000000-0005-0000-0000-0000EF870000}"/>
    <cellStyle name="Normal 8 2 4 7" xfId="3011" xr:uid="{00000000-0005-0000-0000-0000F0870000}"/>
    <cellStyle name="Normal 8 2 4 7 2" xfId="8436" xr:uid="{00000000-0005-0000-0000-0000F1870000}"/>
    <cellStyle name="Normal 8 2 4 7 2 2" xfId="19258" xr:uid="{00000000-0005-0000-0000-0000F2870000}"/>
    <cellStyle name="Normal 8 2 4 7 2 2 2" xfId="40903" xr:uid="{00000000-0005-0000-0000-0000F3870000}"/>
    <cellStyle name="Normal 8 2 4 7 2 3" xfId="30081" xr:uid="{00000000-0005-0000-0000-0000F4870000}"/>
    <cellStyle name="Normal 8 2 4 7 3" xfId="13847" xr:uid="{00000000-0005-0000-0000-0000F5870000}"/>
    <cellStyle name="Normal 8 2 4 7 3 2" xfId="35492" xr:uid="{00000000-0005-0000-0000-0000F6870000}"/>
    <cellStyle name="Normal 8 2 4 7 4" xfId="24670" xr:uid="{00000000-0005-0000-0000-0000F7870000}"/>
    <cellStyle name="Normal 8 2 4 8" xfId="5740" xr:uid="{00000000-0005-0000-0000-0000F8870000}"/>
    <cellStyle name="Normal 8 2 4 8 2" xfId="16562" xr:uid="{00000000-0005-0000-0000-0000F9870000}"/>
    <cellStyle name="Normal 8 2 4 8 2 2" xfId="38207" xr:uid="{00000000-0005-0000-0000-0000FA870000}"/>
    <cellStyle name="Normal 8 2 4 8 3" xfId="27385" xr:uid="{00000000-0005-0000-0000-0000FB870000}"/>
    <cellStyle name="Normal 8 2 4 9" xfId="11151" xr:uid="{00000000-0005-0000-0000-0000FC870000}"/>
    <cellStyle name="Normal 8 2 4 9 2" xfId="32796" xr:uid="{00000000-0005-0000-0000-0000FD870000}"/>
    <cellStyle name="Normal 8 2 5" xfId="290" xr:uid="{00000000-0005-0000-0000-0000FE870000}"/>
    <cellStyle name="Normal 8 2 5 10" xfId="21967" xr:uid="{00000000-0005-0000-0000-0000FF870000}"/>
    <cellStyle name="Normal 8 2 5 2" xfId="453" xr:uid="{00000000-0005-0000-0000-000000880000}"/>
    <cellStyle name="Normal 8 2 5 2 2" xfId="902" xr:uid="{00000000-0005-0000-0000-000001880000}"/>
    <cellStyle name="Normal 8 2 5 2 2 2" xfId="2251" xr:uid="{00000000-0005-0000-0000-000002880000}"/>
    <cellStyle name="Normal 8 2 5 2 2 2 2" xfId="4949" xr:uid="{00000000-0005-0000-0000-000003880000}"/>
    <cellStyle name="Normal 8 2 5 2 2 2 2 2" xfId="10374" xr:uid="{00000000-0005-0000-0000-000004880000}"/>
    <cellStyle name="Normal 8 2 5 2 2 2 2 2 2" xfId="21196" xr:uid="{00000000-0005-0000-0000-000005880000}"/>
    <cellStyle name="Normal 8 2 5 2 2 2 2 2 2 2" xfId="42841" xr:uid="{00000000-0005-0000-0000-000006880000}"/>
    <cellStyle name="Normal 8 2 5 2 2 2 2 2 3" xfId="32019" xr:uid="{00000000-0005-0000-0000-000007880000}"/>
    <cellStyle name="Normal 8 2 5 2 2 2 2 3" xfId="15785" xr:uid="{00000000-0005-0000-0000-000008880000}"/>
    <cellStyle name="Normal 8 2 5 2 2 2 2 3 2" xfId="37430" xr:uid="{00000000-0005-0000-0000-000009880000}"/>
    <cellStyle name="Normal 8 2 5 2 2 2 2 4" xfId="26608" xr:uid="{00000000-0005-0000-0000-00000A880000}"/>
    <cellStyle name="Normal 8 2 5 2 2 2 3" xfId="7678" xr:uid="{00000000-0005-0000-0000-00000B880000}"/>
    <cellStyle name="Normal 8 2 5 2 2 2 3 2" xfId="18500" xr:uid="{00000000-0005-0000-0000-00000C880000}"/>
    <cellStyle name="Normal 8 2 5 2 2 2 3 2 2" xfId="40145" xr:uid="{00000000-0005-0000-0000-00000D880000}"/>
    <cellStyle name="Normal 8 2 5 2 2 2 3 3" xfId="29323" xr:uid="{00000000-0005-0000-0000-00000E880000}"/>
    <cellStyle name="Normal 8 2 5 2 2 2 4" xfId="13089" xr:uid="{00000000-0005-0000-0000-00000F880000}"/>
    <cellStyle name="Normal 8 2 5 2 2 2 4 2" xfId="34734" xr:uid="{00000000-0005-0000-0000-000010880000}"/>
    <cellStyle name="Normal 8 2 5 2 2 2 5" xfId="23912" xr:uid="{00000000-0005-0000-0000-000011880000}"/>
    <cellStyle name="Normal 8 2 5 2 2 3" xfId="3602" xr:uid="{00000000-0005-0000-0000-000012880000}"/>
    <cellStyle name="Normal 8 2 5 2 2 3 2" xfId="9027" xr:uid="{00000000-0005-0000-0000-000013880000}"/>
    <cellStyle name="Normal 8 2 5 2 2 3 2 2" xfId="19849" xr:uid="{00000000-0005-0000-0000-000014880000}"/>
    <cellStyle name="Normal 8 2 5 2 2 3 2 2 2" xfId="41494" xr:uid="{00000000-0005-0000-0000-000015880000}"/>
    <cellStyle name="Normal 8 2 5 2 2 3 2 3" xfId="30672" xr:uid="{00000000-0005-0000-0000-000016880000}"/>
    <cellStyle name="Normal 8 2 5 2 2 3 3" xfId="14438" xr:uid="{00000000-0005-0000-0000-000017880000}"/>
    <cellStyle name="Normal 8 2 5 2 2 3 3 2" xfId="36083" xr:uid="{00000000-0005-0000-0000-000018880000}"/>
    <cellStyle name="Normal 8 2 5 2 2 3 4" xfId="25261" xr:uid="{00000000-0005-0000-0000-000019880000}"/>
    <cellStyle name="Normal 8 2 5 2 2 4" xfId="6331" xr:uid="{00000000-0005-0000-0000-00001A880000}"/>
    <cellStyle name="Normal 8 2 5 2 2 4 2" xfId="17153" xr:uid="{00000000-0005-0000-0000-00001B880000}"/>
    <cellStyle name="Normal 8 2 5 2 2 4 2 2" xfId="38798" xr:uid="{00000000-0005-0000-0000-00001C880000}"/>
    <cellStyle name="Normal 8 2 5 2 2 4 3" xfId="27976" xr:uid="{00000000-0005-0000-0000-00001D880000}"/>
    <cellStyle name="Normal 8 2 5 2 2 5" xfId="11742" xr:uid="{00000000-0005-0000-0000-00001E880000}"/>
    <cellStyle name="Normal 8 2 5 2 2 5 2" xfId="33387" xr:uid="{00000000-0005-0000-0000-00001F880000}"/>
    <cellStyle name="Normal 8 2 5 2 2 6" xfId="22565" xr:uid="{00000000-0005-0000-0000-000020880000}"/>
    <cellStyle name="Normal 8 2 5 2 3" xfId="1351" xr:uid="{00000000-0005-0000-0000-000021880000}"/>
    <cellStyle name="Normal 8 2 5 2 3 2" xfId="2700" xr:uid="{00000000-0005-0000-0000-000022880000}"/>
    <cellStyle name="Normal 8 2 5 2 3 2 2" xfId="5398" xr:uid="{00000000-0005-0000-0000-000023880000}"/>
    <cellStyle name="Normal 8 2 5 2 3 2 2 2" xfId="10823" xr:uid="{00000000-0005-0000-0000-000024880000}"/>
    <cellStyle name="Normal 8 2 5 2 3 2 2 2 2" xfId="21645" xr:uid="{00000000-0005-0000-0000-000025880000}"/>
    <cellStyle name="Normal 8 2 5 2 3 2 2 2 2 2" xfId="43290" xr:uid="{00000000-0005-0000-0000-000026880000}"/>
    <cellStyle name="Normal 8 2 5 2 3 2 2 2 3" xfId="32468" xr:uid="{00000000-0005-0000-0000-000027880000}"/>
    <cellStyle name="Normal 8 2 5 2 3 2 2 3" xfId="16234" xr:uid="{00000000-0005-0000-0000-000028880000}"/>
    <cellStyle name="Normal 8 2 5 2 3 2 2 3 2" xfId="37879" xr:uid="{00000000-0005-0000-0000-000029880000}"/>
    <cellStyle name="Normal 8 2 5 2 3 2 2 4" xfId="27057" xr:uid="{00000000-0005-0000-0000-00002A880000}"/>
    <cellStyle name="Normal 8 2 5 2 3 2 3" xfId="8127" xr:uid="{00000000-0005-0000-0000-00002B880000}"/>
    <cellStyle name="Normal 8 2 5 2 3 2 3 2" xfId="18949" xr:uid="{00000000-0005-0000-0000-00002C880000}"/>
    <cellStyle name="Normal 8 2 5 2 3 2 3 2 2" xfId="40594" xr:uid="{00000000-0005-0000-0000-00002D880000}"/>
    <cellStyle name="Normal 8 2 5 2 3 2 3 3" xfId="29772" xr:uid="{00000000-0005-0000-0000-00002E880000}"/>
    <cellStyle name="Normal 8 2 5 2 3 2 4" xfId="13538" xr:uid="{00000000-0005-0000-0000-00002F880000}"/>
    <cellStyle name="Normal 8 2 5 2 3 2 4 2" xfId="35183" xr:uid="{00000000-0005-0000-0000-000030880000}"/>
    <cellStyle name="Normal 8 2 5 2 3 2 5" xfId="24361" xr:uid="{00000000-0005-0000-0000-000031880000}"/>
    <cellStyle name="Normal 8 2 5 2 3 3" xfId="4051" xr:uid="{00000000-0005-0000-0000-000032880000}"/>
    <cellStyle name="Normal 8 2 5 2 3 3 2" xfId="9476" xr:uid="{00000000-0005-0000-0000-000033880000}"/>
    <cellStyle name="Normal 8 2 5 2 3 3 2 2" xfId="20298" xr:uid="{00000000-0005-0000-0000-000034880000}"/>
    <cellStyle name="Normal 8 2 5 2 3 3 2 2 2" xfId="41943" xr:uid="{00000000-0005-0000-0000-000035880000}"/>
    <cellStyle name="Normal 8 2 5 2 3 3 2 3" xfId="31121" xr:uid="{00000000-0005-0000-0000-000036880000}"/>
    <cellStyle name="Normal 8 2 5 2 3 3 3" xfId="14887" xr:uid="{00000000-0005-0000-0000-000037880000}"/>
    <cellStyle name="Normal 8 2 5 2 3 3 3 2" xfId="36532" xr:uid="{00000000-0005-0000-0000-000038880000}"/>
    <cellStyle name="Normal 8 2 5 2 3 3 4" xfId="25710" xr:uid="{00000000-0005-0000-0000-000039880000}"/>
    <cellStyle name="Normal 8 2 5 2 3 4" xfId="6780" xr:uid="{00000000-0005-0000-0000-00003A880000}"/>
    <cellStyle name="Normal 8 2 5 2 3 4 2" xfId="17602" xr:uid="{00000000-0005-0000-0000-00003B880000}"/>
    <cellStyle name="Normal 8 2 5 2 3 4 2 2" xfId="39247" xr:uid="{00000000-0005-0000-0000-00003C880000}"/>
    <cellStyle name="Normal 8 2 5 2 3 4 3" xfId="28425" xr:uid="{00000000-0005-0000-0000-00003D880000}"/>
    <cellStyle name="Normal 8 2 5 2 3 5" xfId="12191" xr:uid="{00000000-0005-0000-0000-00003E880000}"/>
    <cellStyle name="Normal 8 2 5 2 3 5 2" xfId="33836" xr:uid="{00000000-0005-0000-0000-00003F880000}"/>
    <cellStyle name="Normal 8 2 5 2 3 6" xfId="23014" xr:uid="{00000000-0005-0000-0000-000040880000}"/>
    <cellStyle name="Normal 8 2 5 2 4" xfId="1802" xr:uid="{00000000-0005-0000-0000-000041880000}"/>
    <cellStyle name="Normal 8 2 5 2 4 2" xfId="4500" xr:uid="{00000000-0005-0000-0000-000042880000}"/>
    <cellStyle name="Normal 8 2 5 2 4 2 2" xfId="9925" xr:uid="{00000000-0005-0000-0000-000043880000}"/>
    <cellStyle name="Normal 8 2 5 2 4 2 2 2" xfId="20747" xr:uid="{00000000-0005-0000-0000-000044880000}"/>
    <cellStyle name="Normal 8 2 5 2 4 2 2 2 2" xfId="42392" xr:uid="{00000000-0005-0000-0000-000045880000}"/>
    <cellStyle name="Normal 8 2 5 2 4 2 2 3" xfId="31570" xr:uid="{00000000-0005-0000-0000-000046880000}"/>
    <cellStyle name="Normal 8 2 5 2 4 2 3" xfId="15336" xr:uid="{00000000-0005-0000-0000-000047880000}"/>
    <cellStyle name="Normal 8 2 5 2 4 2 3 2" xfId="36981" xr:uid="{00000000-0005-0000-0000-000048880000}"/>
    <cellStyle name="Normal 8 2 5 2 4 2 4" xfId="26159" xr:uid="{00000000-0005-0000-0000-000049880000}"/>
    <cellStyle name="Normal 8 2 5 2 4 3" xfId="7229" xr:uid="{00000000-0005-0000-0000-00004A880000}"/>
    <cellStyle name="Normal 8 2 5 2 4 3 2" xfId="18051" xr:uid="{00000000-0005-0000-0000-00004B880000}"/>
    <cellStyle name="Normal 8 2 5 2 4 3 2 2" xfId="39696" xr:uid="{00000000-0005-0000-0000-00004C880000}"/>
    <cellStyle name="Normal 8 2 5 2 4 3 3" xfId="28874" xr:uid="{00000000-0005-0000-0000-00004D880000}"/>
    <cellStyle name="Normal 8 2 5 2 4 4" xfId="12640" xr:uid="{00000000-0005-0000-0000-00004E880000}"/>
    <cellStyle name="Normal 8 2 5 2 4 4 2" xfId="34285" xr:uid="{00000000-0005-0000-0000-00004F880000}"/>
    <cellStyle name="Normal 8 2 5 2 4 5" xfId="23463" xr:uid="{00000000-0005-0000-0000-000050880000}"/>
    <cellStyle name="Normal 8 2 5 2 5" xfId="3153" xr:uid="{00000000-0005-0000-0000-000051880000}"/>
    <cellStyle name="Normal 8 2 5 2 5 2" xfId="8578" xr:uid="{00000000-0005-0000-0000-000052880000}"/>
    <cellStyle name="Normal 8 2 5 2 5 2 2" xfId="19400" xr:uid="{00000000-0005-0000-0000-000053880000}"/>
    <cellStyle name="Normal 8 2 5 2 5 2 2 2" xfId="41045" xr:uid="{00000000-0005-0000-0000-000054880000}"/>
    <cellStyle name="Normal 8 2 5 2 5 2 3" xfId="30223" xr:uid="{00000000-0005-0000-0000-000055880000}"/>
    <cellStyle name="Normal 8 2 5 2 5 3" xfId="13989" xr:uid="{00000000-0005-0000-0000-000056880000}"/>
    <cellStyle name="Normal 8 2 5 2 5 3 2" xfId="35634" xr:uid="{00000000-0005-0000-0000-000057880000}"/>
    <cellStyle name="Normal 8 2 5 2 5 4" xfId="24812" xr:uid="{00000000-0005-0000-0000-000058880000}"/>
    <cellStyle name="Normal 8 2 5 2 6" xfId="5882" xr:uid="{00000000-0005-0000-0000-000059880000}"/>
    <cellStyle name="Normal 8 2 5 2 6 2" xfId="16704" xr:uid="{00000000-0005-0000-0000-00005A880000}"/>
    <cellStyle name="Normal 8 2 5 2 6 2 2" xfId="38349" xr:uid="{00000000-0005-0000-0000-00005B880000}"/>
    <cellStyle name="Normal 8 2 5 2 6 3" xfId="27527" xr:uid="{00000000-0005-0000-0000-00005C880000}"/>
    <cellStyle name="Normal 8 2 5 2 7" xfId="11293" xr:uid="{00000000-0005-0000-0000-00005D880000}"/>
    <cellStyle name="Normal 8 2 5 2 7 2" xfId="32938" xr:uid="{00000000-0005-0000-0000-00005E880000}"/>
    <cellStyle name="Normal 8 2 5 2 8" xfId="22116" xr:uid="{00000000-0005-0000-0000-00005F880000}"/>
    <cellStyle name="Normal 8 2 5 3" xfId="603" xr:uid="{00000000-0005-0000-0000-000060880000}"/>
    <cellStyle name="Normal 8 2 5 3 2" xfId="1052" xr:uid="{00000000-0005-0000-0000-000061880000}"/>
    <cellStyle name="Normal 8 2 5 3 2 2" xfId="2401" xr:uid="{00000000-0005-0000-0000-000062880000}"/>
    <cellStyle name="Normal 8 2 5 3 2 2 2" xfId="5099" xr:uid="{00000000-0005-0000-0000-000063880000}"/>
    <cellStyle name="Normal 8 2 5 3 2 2 2 2" xfId="10524" xr:uid="{00000000-0005-0000-0000-000064880000}"/>
    <cellStyle name="Normal 8 2 5 3 2 2 2 2 2" xfId="21346" xr:uid="{00000000-0005-0000-0000-000065880000}"/>
    <cellStyle name="Normal 8 2 5 3 2 2 2 2 2 2" xfId="42991" xr:uid="{00000000-0005-0000-0000-000066880000}"/>
    <cellStyle name="Normal 8 2 5 3 2 2 2 2 3" xfId="32169" xr:uid="{00000000-0005-0000-0000-000067880000}"/>
    <cellStyle name="Normal 8 2 5 3 2 2 2 3" xfId="15935" xr:uid="{00000000-0005-0000-0000-000068880000}"/>
    <cellStyle name="Normal 8 2 5 3 2 2 2 3 2" xfId="37580" xr:uid="{00000000-0005-0000-0000-000069880000}"/>
    <cellStyle name="Normal 8 2 5 3 2 2 2 4" xfId="26758" xr:uid="{00000000-0005-0000-0000-00006A880000}"/>
    <cellStyle name="Normal 8 2 5 3 2 2 3" xfId="7828" xr:uid="{00000000-0005-0000-0000-00006B880000}"/>
    <cellStyle name="Normal 8 2 5 3 2 2 3 2" xfId="18650" xr:uid="{00000000-0005-0000-0000-00006C880000}"/>
    <cellStyle name="Normal 8 2 5 3 2 2 3 2 2" xfId="40295" xr:uid="{00000000-0005-0000-0000-00006D880000}"/>
    <cellStyle name="Normal 8 2 5 3 2 2 3 3" xfId="29473" xr:uid="{00000000-0005-0000-0000-00006E880000}"/>
    <cellStyle name="Normal 8 2 5 3 2 2 4" xfId="13239" xr:uid="{00000000-0005-0000-0000-00006F880000}"/>
    <cellStyle name="Normal 8 2 5 3 2 2 4 2" xfId="34884" xr:uid="{00000000-0005-0000-0000-000070880000}"/>
    <cellStyle name="Normal 8 2 5 3 2 2 5" xfId="24062" xr:uid="{00000000-0005-0000-0000-000071880000}"/>
    <cellStyle name="Normal 8 2 5 3 2 3" xfId="3752" xr:uid="{00000000-0005-0000-0000-000072880000}"/>
    <cellStyle name="Normal 8 2 5 3 2 3 2" xfId="9177" xr:uid="{00000000-0005-0000-0000-000073880000}"/>
    <cellStyle name="Normal 8 2 5 3 2 3 2 2" xfId="19999" xr:uid="{00000000-0005-0000-0000-000074880000}"/>
    <cellStyle name="Normal 8 2 5 3 2 3 2 2 2" xfId="41644" xr:uid="{00000000-0005-0000-0000-000075880000}"/>
    <cellStyle name="Normal 8 2 5 3 2 3 2 3" xfId="30822" xr:uid="{00000000-0005-0000-0000-000076880000}"/>
    <cellStyle name="Normal 8 2 5 3 2 3 3" xfId="14588" xr:uid="{00000000-0005-0000-0000-000077880000}"/>
    <cellStyle name="Normal 8 2 5 3 2 3 3 2" xfId="36233" xr:uid="{00000000-0005-0000-0000-000078880000}"/>
    <cellStyle name="Normal 8 2 5 3 2 3 4" xfId="25411" xr:uid="{00000000-0005-0000-0000-000079880000}"/>
    <cellStyle name="Normal 8 2 5 3 2 4" xfId="6481" xr:uid="{00000000-0005-0000-0000-00007A880000}"/>
    <cellStyle name="Normal 8 2 5 3 2 4 2" xfId="17303" xr:uid="{00000000-0005-0000-0000-00007B880000}"/>
    <cellStyle name="Normal 8 2 5 3 2 4 2 2" xfId="38948" xr:uid="{00000000-0005-0000-0000-00007C880000}"/>
    <cellStyle name="Normal 8 2 5 3 2 4 3" xfId="28126" xr:uid="{00000000-0005-0000-0000-00007D880000}"/>
    <cellStyle name="Normal 8 2 5 3 2 5" xfId="11892" xr:uid="{00000000-0005-0000-0000-00007E880000}"/>
    <cellStyle name="Normal 8 2 5 3 2 5 2" xfId="33537" xr:uid="{00000000-0005-0000-0000-00007F880000}"/>
    <cellStyle name="Normal 8 2 5 3 2 6" xfId="22715" xr:uid="{00000000-0005-0000-0000-000080880000}"/>
    <cellStyle name="Normal 8 2 5 3 3" xfId="1501" xr:uid="{00000000-0005-0000-0000-000081880000}"/>
    <cellStyle name="Normal 8 2 5 3 3 2" xfId="2850" xr:uid="{00000000-0005-0000-0000-000082880000}"/>
    <cellStyle name="Normal 8 2 5 3 3 2 2" xfId="5548" xr:uid="{00000000-0005-0000-0000-000083880000}"/>
    <cellStyle name="Normal 8 2 5 3 3 2 2 2" xfId="10973" xr:uid="{00000000-0005-0000-0000-000084880000}"/>
    <cellStyle name="Normal 8 2 5 3 3 2 2 2 2" xfId="21795" xr:uid="{00000000-0005-0000-0000-000085880000}"/>
    <cellStyle name="Normal 8 2 5 3 3 2 2 2 2 2" xfId="43440" xr:uid="{00000000-0005-0000-0000-000086880000}"/>
    <cellStyle name="Normal 8 2 5 3 3 2 2 2 3" xfId="32618" xr:uid="{00000000-0005-0000-0000-000087880000}"/>
    <cellStyle name="Normal 8 2 5 3 3 2 2 3" xfId="16384" xr:uid="{00000000-0005-0000-0000-000088880000}"/>
    <cellStyle name="Normal 8 2 5 3 3 2 2 3 2" xfId="38029" xr:uid="{00000000-0005-0000-0000-000089880000}"/>
    <cellStyle name="Normal 8 2 5 3 3 2 2 4" xfId="27207" xr:uid="{00000000-0005-0000-0000-00008A880000}"/>
    <cellStyle name="Normal 8 2 5 3 3 2 3" xfId="8277" xr:uid="{00000000-0005-0000-0000-00008B880000}"/>
    <cellStyle name="Normal 8 2 5 3 3 2 3 2" xfId="19099" xr:uid="{00000000-0005-0000-0000-00008C880000}"/>
    <cellStyle name="Normal 8 2 5 3 3 2 3 2 2" xfId="40744" xr:uid="{00000000-0005-0000-0000-00008D880000}"/>
    <cellStyle name="Normal 8 2 5 3 3 2 3 3" xfId="29922" xr:uid="{00000000-0005-0000-0000-00008E880000}"/>
    <cellStyle name="Normal 8 2 5 3 3 2 4" xfId="13688" xr:uid="{00000000-0005-0000-0000-00008F880000}"/>
    <cellStyle name="Normal 8 2 5 3 3 2 4 2" xfId="35333" xr:uid="{00000000-0005-0000-0000-000090880000}"/>
    <cellStyle name="Normal 8 2 5 3 3 2 5" xfId="24511" xr:uid="{00000000-0005-0000-0000-000091880000}"/>
    <cellStyle name="Normal 8 2 5 3 3 3" xfId="4201" xr:uid="{00000000-0005-0000-0000-000092880000}"/>
    <cellStyle name="Normal 8 2 5 3 3 3 2" xfId="9626" xr:uid="{00000000-0005-0000-0000-000093880000}"/>
    <cellStyle name="Normal 8 2 5 3 3 3 2 2" xfId="20448" xr:uid="{00000000-0005-0000-0000-000094880000}"/>
    <cellStyle name="Normal 8 2 5 3 3 3 2 2 2" xfId="42093" xr:uid="{00000000-0005-0000-0000-000095880000}"/>
    <cellStyle name="Normal 8 2 5 3 3 3 2 3" xfId="31271" xr:uid="{00000000-0005-0000-0000-000096880000}"/>
    <cellStyle name="Normal 8 2 5 3 3 3 3" xfId="15037" xr:uid="{00000000-0005-0000-0000-000097880000}"/>
    <cellStyle name="Normal 8 2 5 3 3 3 3 2" xfId="36682" xr:uid="{00000000-0005-0000-0000-000098880000}"/>
    <cellStyle name="Normal 8 2 5 3 3 3 4" xfId="25860" xr:uid="{00000000-0005-0000-0000-000099880000}"/>
    <cellStyle name="Normal 8 2 5 3 3 4" xfId="6930" xr:uid="{00000000-0005-0000-0000-00009A880000}"/>
    <cellStyle name="Normal 8 2 5 3 3 4 2" xfId="17752" xr:uid="{00000000-0005-0000-0000-00009B880000}"/>
    <cellStyle name="Normal 8 2 5 3 3 4 2 2" xfId="39397" xr:uid="{00000000-0005-0000-0000-00009C880000}"/>
    <cellStyle name="Normal 8 2 5 3 3 4 3" xfId="28575" xr:uid="{00000000-0005-0000-0000-00009D880000}"/>
    <cellStyle name="Normal 8 2 5 3 3 5" xfId="12341" xr:uid="{00000000-0005-0000-0000-00009E880000}"/>
    <cellStyle name="Normal 8 2 5 3 3 5 2" xfId="33986" xr:uid="{00000000-0005-0000-0000-00009F880000}"/>
    <cellStyle name="Normal 8 2 5 3 3 6" xfId="23164" xr:uid="{00000000-0005-0000-0000-0000A0880000}"/>
    <cellStyle name="Normal 8 2 5 3 4" xfId="1952" xr:uid="{00000000-0005-0000-0000-0000A1880000}"/>
    <cellStyle name="Normal 8 2 5 3 4 2" xfId="4650" xr:uid="{00000000-0005-0000-0000-0000A2880000}"/>
    <cellStyle name="Normal 8 2 5 3 4 2 2" xfId="10075" xr:uid="{00000000-0005-0000-0000-0000A3880000}"/>
    <cellStyle name="Normal 8 2 5 3 4 2 2 2" xfId="20897" xr:uid="{00000000-0005-0000-0000-0000A4880000}"/>
    <cellStyle name="Normal 8 2 5 3 4 2 2 2 2" xfId="42542" xr:uid="{00000000-0005-0000-0000-0000A5880000}"/>
    <cellStyle name="Normal 8 2 5 3 4 2 2 3" xfId="31720" xr:uid="{00000000-0005-0000-0000-0000A6880000}"/>
    <cellStyle name="Normal 8 2 5 3 4 2 3" xfId="15486" xr:uid="{00000000-0005-0000-0000-0000A7880000}"/>
    <cellStyle name="Normal 8 2 5 3 4 2 3 2" xfId="37131" xr:uid="{00000000-0005-0000-0000-0000A8880000}"/>
    <cellStyle name="Normal 8 2 5 3 4 2 4" xfId="26309" xr:uid="{00000000-0005-0000-0000-0000A9880000}"/>
    <cellStyle name="Normal 8 2 5 3 4 3" xfId="7379" xr:uid="{00000000-0005-0000-0000-0000AA880000}"/>
    <cellStyle name="Normal 8 2 5 3 4 3 2" xfId="18201" xr:uid="{00000000-0005-0000-0000-0000AB880000}"/>
    <cellStyle name="Normal 8 2 5 3 4 3 2 2" xfId="39846" xr:uid="{00000000-0005-0000-0000-0000AC880000}"/>
    <cellStyle name="Normal 8 2 5 3 4 3 3" xfId="29024" xr:uid="{00000000-0005-0000-0000-0000AD880000}"/>
    <cellStyle name="Normal 8 2 5 3 4 4" xfId="12790" xr:uid="{00000000-0005-0000-0000-0000AE880000}"/>
    <cellStyle name="Normal 8 2 5 3 4 4 2" xfId="34435" xr:uid="{00000000-0005-0000-0000-0000AF880000}"/>
    <cellStyle name="Normal 8 2 5 3 4 5" xfId="23613" xr:uid="{00000000-0005-0000-0000-0000B0880000}"/>
    <cellStyle name="Normal 8 2 5 3 5" xfId="3303" xr:uid="{00000000-0005-0000-0000-0000B1880000}"/>
    <cellStyle name="Normal 8 2 5 3 5 2" xfId="8728" xr:uid="{00000000-0005-0000-0000-0000B2880000}"/>
    <cellStyle name="Normal 8 2 5 3 5 2 2" xfId="19550" xr:uid="{00000000-0005-0000-0000-0000B3880000}"/>
    <cellStyle name="Normal 8 2 5 3 5 2 2 2" xfId="41195" xr:uid="{00000000-0005-0000-0000-0000B4880000}"/>
    <cellStyle name="Normal 8 2 5 3 5 2 3" xfId="30373" xr:uid="{00000000-0005-0000-0000-0000B5880000}"/>
    <cellStyle name="Normal 8 2 5 3 5 3" xfId="14139" xr:uid="{00000000-0005-0000-0000-0000B6880000}"/>
    <cellStyle name="Normal 8 2 5 3 5 3 2" xfId="35784" xr:uid="{00000000-0005-0000-0000-0000B7880000}"/>
    <cellStyle name="Normal 8 2 5 3 5 4" xfId="24962" xr:uid="{00000000-0005-0000-0000-0000B8880000}"/>
    <cellStyle name="Normal 8 2 5 3 6" xfId="6032" xr:uid="{00000000-0005-0000-0000-0000B9880000}"/>
    <cellStyle name="Normal 8 2 5 3 6 2" xfId="16854" xr:uid="{00000000-0005-0000-0000-0000BA880000}"/>
    <cellStyle name="Normal 8 2 5 3 6 2 2" xfId="38499" xr:uid="{00000000-0005-0000-0000-0000BB880000}"/>
    <cellStyle name="Normal 8 2 5 3 6 3" xfId="27677" xr:uid="{00000000-0005-0000-0000-0000BC880000}"/>
    <cellStyle name="Normal 8 2 5 3 7" xfId="11443" xr:uid="{00000000-0005-0000-0000-0000BD880000}"/>
    <cellStyle name="Normal 8 2 5 3 7 2" xfId="33088" xr:uid="{00000000-0005-0000-0000-0000BE880000}"/>
    <cellStyle name="Normal 8 2 5 3 8" xfId="22266" xr:uid="{00000000-0005-0000-0000-0000BF880000}"/>
    <cellStyle name="Normal 8 2 5 4" xfId="753" xr:uid="{00000000-0005-0000-0000-0000C0880000}"/>
    <cellStyle name="Normal 8 2 5 4 2" xfId="2102" xr:uid="{00000000-0005-0000-0000-0000C1880000}"/>
    <cellStyle name="Normal 8 2 5 4 2 2" xfId="4800" xr:uid="{00000000-0005-0000-0000-0000C2880000}"/>
    <cellStyle name="Normal 8 2 5 4 2 2 2" xfId="10225" xr:uid="{00000000-0005-0000-0000-0000C3880000}"/>
    <cellStyle name="Normal 8 2 5 4 2 2 2 2" xfId="21047" xr:uid="{00000000-0005-0000-0000-0000C4880000}"/>
    <cellStyle name="Normal 8 2 5 4 2 2 2 2 2" xfId="42692" xr:uid="{00000000-0005-0000-0000-0000C5880000}"/>
    <cellStyle name="Normal 8 2 5 4 2 2 2 3" xfId="31870" xr:uid="{00000000-0005-0000-0000-0000C6880000}"/>
    <cellStyle name="Normal 8 2 5 4 2 2 3" xfId="15636" xr:uid="{00000000-0005-0000-0000-0000C7880000}"/>
    <cellStyle name="Normal 8 2 5 4 2 2 3 2" xfId="37281" xr:uid="{00000000-0005-0000-0000-0000C8880000}"/>
    <cellStyle name="Normal 8 2 5 4 2 2 4" xfId="26459" xr:uid="{00000000-0005-0000-0000-0000C9880000}"/>
    <cellStyle name="Normal 8 2 5 4 2 3" xfId="7529" xr:uid="{00000000-0005-0000-0000-0000CA880000}"/>
    <cellStyle name="Normal 8 2 5 4 2 3 2" xfId="18351" xr:uid="{00000000-0005-0000-0000-0000CB880000}"/>
    <cellStyle name="Normal 8 2 5 4 2 3 2 2" xfId="39996" xr:uid="{00000000-0005-0000-0000-0000CC880000}"/>
    <cellStyle name="Normal 8 2 5 4 2 3 3" xfId="29174" xr:uid="{00000000-0005-0000-0000-0000CD880000}"/>
    <cellStyle name="Normal 8 2 5 4 2 4" xfId="12940" xr:uid="{00000000-0005-0000-0000-0000CE880000}"/>
    <cellStyle name="Normal 8 2 5 4 2 4 2" xfId="34585" xr:uid="{00000000-0005-0000-0000-0000CF880000}"/>
    <cellStyle name="Normal 8 2 5 4 2 5" xfId="23763" xr:uid="{00000000-0005-0000-0000-0000D0880000}"/>
    <cellStyle name="Normal 8 2 5 4 3" xfId="3453" xr:uid="{00000000-0005-0000-0000-0000D1880000}"/>
    <cellStyle name="Normal 8 2 5 4 3 2" xfId="8878" xr:uid="{00000000-0005-0000-0000-0000D2880000}"/>
    <cellStyle name="Normal 8 2 5 4 3 2 2" xfId="19700" xr:uid="{00000000-0005-0000-0000-0000D3880000}"/>
    <cellStyle name="Normal 8 2 5 4 3 2 2 2" xfId="41345" xr:uid="{00000000-0005-0000-0000-0000D4880000}"/>
    <cellStyle name="Normal 8 2 5 4 3 2 3" xfId="30523" xr:uid="{00000000-0005-0000-0000-0000D5880000}"/>
    <cellStyle name="Normal 8 2 5 4 3 3" xfId="14289" xr:uid="{00000000-0005-0000-0000-0000D6880000}"/>
    <cellStyle name="Normal 8 2 5 4 3 3 2" xfId="35934" xr:uid="{00000000-0005-0000-0000-0000D7880000}"/>
    <cellStyle name="Normal 8 2 5 4 3 4" xfId="25112" xr:uid="{00000000-0005-0000-0000-0000D8880000}"/>
    <cellStyle name="Normal 8 2 5 4 4" xfId="6182" xr:uid="{00000000-0005-0000-0000-0000D9880000}"/>
    <cellStyle name="Normal 8 2 5 4 4 2" xfId="17004" xr:uid="{00000000-0005-0000-0000-0000DA880000}"/>
    <cellStyle name="Normal 8 2 5 4 4 2 2" xfId="38649" xr:uid="{00000000-0005-0000-0000-0000DB880000}"/>
    <cellStyle name="Normal 8 2 5 4 4 3" xfId="27827" xr:uid="{00000000-0005-0000-0000-0000DC880000}"/>
    <cellStyle name="Normal 8 2 5 4 5" xfId="11593" xr:uid="{00000000-0005-0000-0000-0000DD880000}"/>
    <cellStyle name="Normal 8 2 5 4 5 2" xfId="33238" xr:uid="{00000000-0005-0000-0000-0000DE880000}"/>
    <cellStyle name="Normal 8 2 5 4 6" xfId="22416" xr:uid="{00000000-0005-0000-0000-0000DF880000}"/>
    <cellStyle name="Normal 8 2 5 5" xfId="1202" xr:uid="{00000000-0005-0000-0000-0000E0880000}"/>
    <cellStyle name="Normal 8 2 5 5 2" xfId="2551" xr:uid="{00000000-0005-0000-0000-0000E1880000}"/>
    <cellStyle name="Normal 8 2 5 5 2 2" xfId="5249" xr:uid="{00000000-0005-0000-0000-0000E2880000}"/>
    <cellStyle name="Normal 8 2 5 5 2 2 2" xfId="10674" xr:uid="{00000000-0005-0000-0000-0000E3880000}"/>
    <cellStyle name="Normal 8 2 5 5 2 2 2 2" xfId="21496" xr:uid="{00000000-0005-0000-0000-0000E4880000}"/>
    <cellStyle name="Normal 8 2 5 5 2 2 2 2 2" xfId="43141" xr:uid="{00000000-0005-0000-0000-0000E5880000}"/>
    <cellStyle name="Normal 8 2 5 5 2 2 2 3" xfId="32319" xr:uid="{00000000-0005-0000-0000-0000E6880000}"/>
    <cellStyle name="Normal 8 2 5 5 2 2 3" xfId="16085" xr:uid="{00000000-0005-0000-0000-0000E7880000}"/>
    <cellStyle name="Normal 8 2 5 5 2 2 3 2" xfId="37730" xr:uid="{00000000-0005-0000-0000-0000E8880000}"/>
    <cellStyle name="Normal 8 2 5 5 2 2 4" xfId="26908" xr:uid="{00000000-0005-0000-0000-0000E9880000}"/>
    <cellStyle name="Normal 8 2 5 5 2 3" xfId="7978" xr:uid="{00000000-0005-0000-0000-0000EA880000}"/>
    <cellStyle name="Normal 8 2 5 5 2 3 2" xfId="18800" xr:uid="{00000000-0005-0000-0000-0000EB880000}"/>
    <cellStyle name="Normal 8 2 5 5 2 3 2 2" xfId="40445" xr:uid="{00000000-0005-0000-0000-0000EC880000}"/>
    <cellStyle name="Normal 8 2 5 5 2 3 3" xfId="29623" xr:uid="{00000000-0005-0000-0000-0000ED880000}"/>
    <cellStyle name="Normal 8 2 5 5 2 4" xfId="13389" xr:uid="{00000000-0005-0000-0000-0000EE880000}"/>
    <cellStyle name="Normal 8 2 5 5 2 4 2" xfId="35034" xr:uid="{00000000-0005-0000-0000-0000EF880000}"/>
    <cellStyle name="Normal 8 2 5 5 2 5" xfId="24212" xr:uid="{00000000-0005-0000-0000-0000F0880000}"/>
    <cellStyle name="Normal 8 2 5 5 3" xfId="3902" xr:uid="{00000000-0005-0000-0000-0000F1880000}"/>
    <cellStyle name="Normal 8 2 5 5 3 2" xfId="9327" xr:uid="{00000000-0005-0000-0000-0000F2880000}"/>
    <cellStyle name="Normal 8 2 5 5 3 2 2" xfId="20149" xr:uid="{00000000-0005-0000-0000-0000F3880000}"/>
    <cellStyle name="Normal 8 2 5 5 3 2 2 2" xfId="41794" xr:uid="{00000000-0005-0000-0000-0000F4880000}"/>
    <cellStyle name="Normal 8 2 5 5 3 2 3" xfId="30972" xr:uid="{00000000-0005-0000-0000-0000F5880000}"/>
    <cellStyle name="Normal 8 2 5 5 3 3" xfId="14738" xr:uid="{00000000-0005-0000-0000-0000F6880000}"/>
    <cellStyle name="Normal 8 2 5 5 3 3 2" xfId="36383" xr:uid="{00000000-0005-0000-0000-0000F7880000}"/>
    <cellStyle name="Normal 8 2 5 5 3 4" xfId="25561" xr:uid="{00000000-0005-0000-0000-0000F8880000}"/>
    <cellStyle name="Normal 8 2 5 5 4" xfId="6631" xr:uid="{00000000-0005-0000-0000-0000F9880000}"/>
    <cellStyle name="Normal 8 2 5 5 4 2" xfId="17453" xr:uid="{00000000-0005-0000-0000-0000FA880000}"/>
    <cellStyle name="Normal 8 2 5 5 4 2 2" xfId="39098" xr:uid="{00000000-0005-0000-0000-0000FB880000}"/>
    <cellStyle name="Normal 8 2 5 5 4 3" xfId="28276" xr:uid="{00000000-0005-0000-0000-0000FC880000}"/>
    <cellStyle name="Normal 8 2 5 5 5" xfId="12042" xr:uid="{00000000-0005-0000-0000-0000FD880000}"/>
    <cellStyle name="Normal 8 2 5 5 5 2" xfId="33687" xr:uid="{00000000-0005-0000-0000-0000FE880000}"/>
    <cellStyle name="Normal 8 2 5 5 6" xfId="22865" xr:uid="{00000000-0005-0000-0000-0000FF880000}"/>
    <cellStyle name="Normal 8 2 5 6" xfId="1653" xr:uid="{00000000-0005-0000-0000-000000890000}"/>
    <cellStyle name="Normal 8 2 5 6 2" xfId="4351" xr:uid="{00000000-0005-0000-0000-000001890000}"/>
    <cellStyle name="Normal 8 2 5 6 2 2" xfId="9776" xr:uid="{00000000-0005-0000-0000-000002890000}"/>
    <cellStyle name="Normal 8 2 5 6 2 2 2" xfId="20598" xr:uid="{00000000-0005-0000-0000-000003890000}"/>
    <cellStyle name="Normal 8 2 5 6 2 2 2 2" xfId="42243" xr:uid="{00000000-0005-0000-0000-000004890000}"/>
    <cellStyle name="Normal 8 2 5 6 2 2 3" xfId="31421" xr:uid="{00000000-0005-0000-0000-000005890000}"/>
    <cellStyle name="Normal 8 2 5 6 2 3" xfId="15187" xr:uid="{00000000-0005-0000-0000-000006890000}"/>
    <cellStyle name="Normal 8 2 5 6 2 3 2" xfId="36832" xr:uid="{00000000-0005-0000-0000-000007890000}"/>
    <cellStyle name="Normal 8 2 5 6 2 4" xfId="26010" xr:uid="{00000000-0005-0000-0000-000008890000}"/>
    <cellStyle name="Normal 8 2 5 6 3" xfId="7080" xr:uid="{00000000-0005-0000-0000-000009890000}"/>
    <cellStyle name="Normal 8 2 5 6 3 2" xfId="17902" xr:uid="{00000000-0005-0000-0000-00000A890000}"/>
    <cellStyle name="Normal 8 2 5 6 3 2 2" xfId="39547" xr:uid="{00000000-0005-0000-0000-00000B890000}"/>
    <cellStyle name="Normal 8 2 5 6 3 3" xfId="28725" xr:uid="{00000000-0005-0000-0000-00000C890000}"/>
    <cellStyle name="Normal 8 2 5 6 4" xfId="12491" xr:uid="{00000000-0005-0000-0000-00000D890000}"/>
    <cellStyle name="Normal 8 2 5 6 4 2" xfId="34136" xr:uid="{00000000-0005-0000-0000-00000E890000}"/>
    <cellStyle name="Normal 8 2 5 6 5" xfId="23314" xr:uid="{00000000-0005-0000-0000-00000F890000}"/>
    <cellStyle name="Normal 8 2 5 7" xfId="3004" xr:uid="{00000000-0005-0000-0000-000010890000}"/>
    <cellStyle name="Normal 8 2 5 7 2" xfId="8429" xr:uid="{00000000-0005-0000-0000-000011890000}"/>
    <cellStyle name="Normal 8 2 5 7 2 2" xfId="19251" xr:uid="{00000000-0005-0000-0000-000012890000}"/>
    <cellStyle name="Normal 8 2 5 7 2 2 2" xfId="40896" xr:uid="{00000000-0005-0000-0000-000013890000}"/>
    <cellStyle name="Normal 8 2 5 7 2 3" xfId="30074" xr:uid="{00000000-0005-0000-0000-000014890000}"/>
    <cellStyle name="Normal 8 2 5 7 3" xfId="13840" xr:uid="{00000000-0005-0000-0000-000015890000}"/>
    <cellStyle name="Normal 8 2 5 7 3 2" xfId="35485" xr:uid="{00000000-0005-0000-0000-000016890000}"/>
    <cellStyle name="Normal 8 2 5 7 4" xfId="24663" xr:uid="{00000000-0005-0000-0000-000017890000}"/>
    <cellStyle name="Normal 8 2 5 8" xfId="5733" xr:uid="{00000000-0005-0000-0000-000018890000}"/>
    <cellStyle name="Normal 8 2 5 8 2" xfId="16555" xr:uid="{00000000-0005-0000-0000-000019890000}"/>
    <cellStyle name="Normal 8 2 5 8 2 2" xfId="38200" xr:uid="{00000000-0005-0000-0000-00001A890000}"/>
    <cellStyle name="Normal 8 2 5 8 3" xfId="27378" xr:uid="{00000000-0005-0000-0000-00001B890000}"/>
    <cellStyle name="Normal 8 2 5 9" xfId="11144" xr:uid="{00000000-0005-0000-0000-00001C890000}"/>
    <cellStyle name="Normal 8 2 5 9 2" xfId="32789" xr:uid="{00000000-0005-0000-0000-00001D890000}"/>
    <cellStyle name="Normal 8 3" xfId="161" xr:uid="{00000000-0005-0000-0000-00001E890000}"/>
    <cellStyle name="Normal 8 3 2" xfId="299" xr:uid="{00000000-0005-0000-0000-00001F890000}"/>
    <cellStyle name="Normal 8 3 2 10" xfId="11153" xr:uid="{00000000-0005-0000-0000-000020890000}"/>
    <cellStyle name="Normal 8 3 2 10 2" xfId="32798" xr:uid="{00000000-0005-0000-0000-000021890000}"/>
    <cellStyle name="Normal 8 3 2 11" xfId="21976" xr:uid="{00000000-0005-0000-0000-000022890000}"/>
    <cellStyle name="Normal 8 3 2 2" xfId="300" xr:uid="{00000000-0005-0000-0000-000023890000}"/>
    <cellStyle name="Normal 8 3 2 2 10" xfId="21977" xr:uid="{00000000-0005-0000-0000-000024890000}"/>
    <cellStyle name="Normal 8 3 2 2 2" xfId="463" xr:uid="{00000000-0005-0000-0000-000025890000}"/>
    <cellStyle name="Normal 8 3 2 2 2 2" xfId="912" xr:uid="{00000000-0005-0000-0000-000026890000}"/>
    <cellStyle name="Normal 8 3 2 2 2 2 2" xfId="2261" xr:uid="{00000000-0005-0000-0000-000027890000}"/>
    <cellStyle name="Normal 8 3 2 2 2 2 2 2" xfId="4959" xr:uid="{00000000-0005-0000-0000-000028890000}"/>
    <cellStyle name="Normal 8 3 2 2 2 2 2 2 2" xfId="10384" xr:uid="{00000000-0005-0000-0000-000029890000}"/>
    <cellStyle name="Normal 8 3 2 2 2 2 2 2 2 2" xfId="21206" xr:uid="{00000000-0005-0000-0000-00002A890000}"/>
    <cellStyle name="Normal 8 3 2 2 2 2 2 2 2 2 2" xfId="42851" xr:uid="{00000000-0005-0000-0000-00002B890000}"/>
    <cellStyle name="Normal 8 3 2 2 2 2 2 2 2 3" xfId="32029" xr:uid="{00000000-0005-0000-0000-00002C890000}"/>
    <cellStyle name="Normal 8 3 2 2 2 2 2 2 3" xfId="15795" xr:uid="{00000000-0005-0000-0000-00002D890000}"/>
    <cellStyle name="Normal 8 3 2 2 2 2 2 2 3 2" xfId="37440" xr:uid="{00000000-0005-0000-0000-00002E890000}"/>
    <cellStyle name="Normal 8 3 2 2 2 2 2 2 4" xfId="26618" xr:uid="{00000000-0005-0000-0000-00002F890000}"/>
    <cellStyle name="Normal 8 3 2 2 2 2 2 3" xfId="7688" xr:uid="{00000000-0005-0000-0000-000030890000}"/>
    <cellStyle name="Normal 8 3 2 2 2 2 2 3 2" xfId="18510" xr:uid="{00000000-0005-0000-0000-000031890000}"/>
    <cellStyle name="Normal 8 3 2 2 2 2 2 3 2 2" xfId="40155" xr:uid="{00000000-0005-0000-0000-000032890000}"/>
    <cellStyle name="Normal 8 3 2 2 2 2 2 3 3" xfId="29333" xr:uid="{00000000-0005-0000-0000-000033890000}"/>
    <cellStyle name="Normal 8 3 2 2 2 2 2 4" xfId="13099" xr:uid="{00000000-0005-0000-0000-000034890000}"/>
    <cellStyle name="Normal 8 3 2 2 2 2 2 4 2" xfId="34744" xr:uid="{00000000-0005-0000-0000-000035890000}"/>
    <cellStyle name="Normal 8 3 2 2 2 2 2 5" xfId="23922" xr:uid="{00000000-0005-0000-0000-000036890000}"/>
    <cellStyle name="Normal 8 3 2 2 2 2 3" xfId="3612" xr:uid="{00000000-0005-0000-0000-000037890000}"/>
    <cellStyle name="Normal 8 3 2 2 2 2 3 2" xfId="9037" xr:uid="{00000000-0005-0000-0000-000038890000}"/>
    <cellStyle name="Normal 8 3 2 2 2 2 3 2 2" xfId="19859" xr:uid="{00000000-0005-0000-0000-000039890000}"/>
    <cellStyle name="Normal 8 3 2 2 2 2 3 2 2 2" xfId="41504" xr:uid="{00000000-0005-0000-0000-00003A890000}"/>
    <cellStyle name="Normal 8 3 2 2 2 2 3 2 3" xfId="30682" xr:uid="{00000000-0005-0000-0000-00003B890000}"/>
    <cellStyle name="Normal 8 3 2 2 2 2 3 3" xfId="14448" xr:uid="{00000000-0005-0000-0000-00003C890000}"/>
    <cellStyle name="Normal 8 3 2 2 2 2 3 3 2" xfId="36093" xr:uid="{00000000-0005-0000-0000-00003D890000}"/>
    <cellStyle name="Normal 8 3 2 2 2 2 3 4" xfId="25271" xr:uid="{00000000-0005-0000-0000-00003E890000}"/>
    <cellStyle name="Normal 8 3 2 2 2 2 4" xfId="6341" xr:uid="{00000000-0005-0000-0000-00003F890000}"/>
    <cellStyle name="Normal 8 3 2 2 2 2 4 2" xfId="17163" xr:uid="{00000000-0005-0000-0000-000040890000}"/>
    <cellStyle name="Normal 8 3 2 2 2 2 4 2 2" xfId="38808" xr:uid="{00000000-0005-0000-0000-000041890000}"/>
    <cellStyle name="Normal 8 3 2 2 2 2 4 3" xfId="27986" xr:uid="{00000000-0005-0000-0000-000042890000}"/>
    <cellStyle name="Normal 8 3 2 2 2 2 5" xfId="11752" xr:uid="{00000000-0005-0000-0000-000043890000}"/>
    <cellStyle name="Normal 8 3 2 2 2 2 5 2" xfId="33397" xr:uid="{00000000-0005-0000-0000-000044890000}"/>
    <cellStyle name="Normal 8 3 2 2 2 2 6" xfId="22575" xr:uid="{00000000-0005-0000-0000-000045890000}"/>
    <cellStyle name="Normal 8 3 2 2 2 3" xfId="1361" xr:uid="{00000000-0005-0000-0000-000046890000}"/>
    <cellStyle name="Normal 8 3 2 2 2 3 2" xfId="2710" xr:uid="{00000000-0005-0000-0000-000047890000}"/>
    <cellStyle name="Normal 8 3 2 2 2 3 2 2" xfId="5408" xr:uid="{00000000-0005-0000-0000-000048890000}"/>
    <cellStyle name="Normal 8 3 2 2 2 3 2 2 2" xfId="10833" xr:uid="{00000000-0005-0000-0000-000049890000}"/>
    <cellStyle name="Normal 8 3 2 2 2 3 2 2 2 2" xfId="21655" xr:uid="{00000000-0005-0000-0000-00004A890000}"/>
    <cellStyle name="Normal 8 3 2 2 2 3 2 2 2 2 2" xfId="43300" xr:uid="{00000000-0005-0000-0000-00004B890000}"/>
    <cellStyle name="Normal 8 3 2 2 2 3 2 2 2 3" xfId="32478" xr:uid="{00000000-0005-0000-0000-00004C890000}"/>
    <cellStyle name="Normal 8 3 2 2 2 3 2 2 3" xfId="16244" xr:uid="{00000000-0005-0000-0000-00004D890000}"/>
    <cellStyle name="Normal 8 3 2 2 2 3 2 2 3 2" xfId="37889" xr:uid="{00000000-0005-0000-0000-00004E890000}"/>
    <cellStyle name="Normal 8 3 2 2 2 3 2 2 4" xfId="27067" xr:uid="{00000000-0005-0000-0000-00004F890000}"/>
    <cellStyle name="Normal 8 3 2 2 2 3 2 3" xfId="8137" xr:uid="{00000000-0005-0000-0000-000050890000}"/>
    <cellStyle name="Normal 8 3 2 2 2 3 2 3 2" xfId="18959" xr:uid="{00000000-0005-0000-0000-000051890000}"/>
    <cellStyle name="Normal 8 3 2 2 2 3 2 3 2 2" xfId="40604" xr:uid="{00000000-0005-0000-0000-000052890000}"/>
    <cellStyle name="Normal 8 3 2 2 2 3 2 3 3" xfId="29782" xr:uid="{00000000-0005-0000-0000-000053890000}"/>
    <cellStyle name="Normal 8 3 2 2 2 3 2 4" xfId="13548" xr:uid="{00000000-0005-0000-0000-000054890000}"/>
    <cellStyle name="Normal 8 3 2 2 2 3 2 4 2" xfId="35193" xr:uid="{00000000-0005-0000-0000-000055890000}"/>
    <cellStyle name="Normal 8 3 2 2 2 3 2 5" xfId="24371" xr:uid="{00000000-0005-0000-0000-000056890000}"/>
    <cellStyle name="Normal 8 3 2 2 2 3 3" xfId="4061" xr:uid="{00000000-0005-0000-0000-000057890000}"/>
    <cellStyle name="Normal 8 3 2 2 2 3 3 2" xfId="9486" xr:uid="{00000000-0005-0000-0000-000058890000}"/>
    <cellStyle name="Normal 8 3 2 2 2 3 3 2 2" xfId="20308" xr:uid="{00000000-0005-0000-0000-000059890000}"/>
    <cellStyle name="Normal 8 3 2 2 2 3 3 2 2 2" xfId="41953" xr:uid="{00000000-0005-0000-0000-00005A890000}"/>
    <cellStyle name="Normal 8 3 2 2 2 3 3 2 3" xfId="31131" xr:uid="{00000000-0005-0000-0000-00005B890000}"/>
    <cellStyle name="Normal 8 3 2 2 2 3 3 3" xfId="14897" xr:uid="{00000000-0005-0000-0000-00005C890000}"/>
    <cellStyle name="Normal 8 3 2 2 2 3 3 3 2" xfId="36542" xr:uid="{00000000-0005-0000-0000-00005D890000}"/>
    <cellStyle name="Normal 8 3 2 2 2 3 3 4" xfId="25720" xr:uid="{00000000-0005-0000-0000-00005E890000}"/>
    <cellStyle name="Normal 8 3 2 2 2 3 4" xfId="6790" xr:uid="{00000000-0005-0000-0000-00005F890000}"/>
    <cellStyle name="Normal 8 3 2 2 2 3 4 2" xfId="17612" xr:uid="{00000000-0005-0000-0000-000060890000}"/>
    <cellStyle name="Normal 8 3 2 2 2 3 4 2 2" xfId="39257" xr:uid="{00000000-0005-0000-0000-000061890000}"/>
    <cellStyle name="Normal 8 3 2 2 2 3 4 3" xfId="28435" xr:uid="{00000000-0005-0000-0000-000062890000}"/>
    <cellStyle name="Normal 8 3 2 2 2 3 5" xfId="12201" xr:uid="{00000000-0005-0000-0000-000063890000}"/>
    <cellStyle name="Normal 8 3 2 2 2 3 5 2" xfId="33846" xr:uid="{00000000-0005-0000-0000-000064890000}"/>
    <cellStyle name="Normal 8 3 2 2 2 3 6" xfId="23024" xr:uid="{00000000-0005-0000-0000-000065890000}"/>
    <cellStyle name="Normal 8 3 2 2 2 4" xfId="1812" xr:uid="{00000000-0005-0000-0000-000066890000}"/>
    <cellStyle name="Normal 8 3 2 2 2 4 2" xfId="4510" xr:uid="{00000000-0005-0000-0000-000067890000}"/>
    <cellStyle name="Normal 8 3 2 2 2 4 2 2" xfId="9935" xr:uid="{00000000-0005-0000-0000-000068890000}"/>
    <cellStyle name="Normal 8 3 2 2 2 4 2 2 2" xfId="20757" xr:uid="{00000000-0005-0000-0000-000069890000}"/>
    <cellStyle name="Normal 8 3 2 2 2 4 2 2 2 2" xfId="42402" xr:uid="{00000000-0005-0000-0000-00006A890000}"/>
    <cellStyle name="Normal 8 3 2 2 2 4 2 2 3" xfId="31580" xr:uid="{00000000-0005-0000-0000-00006B890000}"/>
    <cellStyle name="Normal 8 3 2 2 2 4 2 3" xfId="15346" xr:uid="{00000000-0005-0000-0000-00006C890000}"/>
    <cellStyle name="Normal 8 3 2 2 2 4 2 3 2" xfId="36991" xr:uid="{00000000-0005-0000-0000-00006D890000}"/>
    <cellStyle name="Normal 8 3 2 2 2 4 2 4" xfId="26169" xr:uid="{00000000-0005-0000-0000-00006E890000}"/>
    <cellStyle name="Normal 8 3 2 2 2 4 3" xfId="7239" xr:uid="{00000000-0005-0000-0000-00006F890000}"/>
    <cellStyle name="Normal 8 3 2 2 2 4 3 2" xfId="18061" xr:uid="{00000000-0005-0000-0000-000070890000}"/>
    <cellStyle name="Normal 8 3 2 2 2 4 3 2 2" xfId="39706" xr:uid="{00000000-0005-0000-0000-000071890000}"/>
    <cellStyle name="Normal 8 3 2 2 2 4 3 3" xfId="28884" xr:uid="{00000000-0005-0000-0000-000072890000}"/>
    <cellStyle name="Normal 8 3 2 2 2 4 4" xfId="12650" xr:uid="{00000000-0005-0000-0000-000073890000}"/>
    <cellStyle name="Normal 8 3 2 2 2 4 4 2" xfId="34295" xr:uid="{00000000-0005-0000-0000-000074890000}"/>
    <cellStyle name="Normal 8 3 2 2 2 4 5" xfId="23473" xr:uid="{00000000-0005-0000-0000-000075890000}"/>
    <cellStyle name="Normal 8 3 2 2 2 5" xfId="3163" xr:uid="{00000000-0005-0000-0000-000076890000}"/>
    <cellStyle name="Normal 8 3 2 2 2 5 2" xfId="8588" xr:uid="{00000000-0005-0000-0000-000077890000}"/>
    <cellStyle name="Normal 8 3 2 2 2 5 2 2" xfId="19410" xr:uid="{00000000-0005-0000-0000-000078890000}"/>
    <cellStyle name="Normal 8 3 2 2 2 5 2 2 2" xfId="41055" xr:uid="{00000000-0005-0000-0000-000079890000}"/>
    <cellStyle name="Normal 8 3 2 2 2 5 2 3" xfId="30233" xr:uid="{00000000-0005-0000-0000-00007A890000}"/>
    <cellStyle name="Normal 8 3 2 2 2 5 3" xfId="13999" xr:uid="{00000000-0005-0000-0000-00007B890000}"/>
    <cellStyle name="Normal 8 3 2 2 2 5 3 2" xfId="35644" xr:uid="{00000000-0005-0000-0000-00007C890000}"/>
    <cellStyle name="Normal 8 3 2 2 2 5 4" xfId="24822" xr:uid="{00000000-0005-0000-0000-00007D890000}"/>
    <cellStyle name="Normal 8 3 2 2 2 6" xfId="5892" xr:uid="{00000000-0005-0000-0000-00007E890000}"/>
    <cellStyle name="Normal 8 3 2 2 2 6 2" xfId="16714" xr:uid="{00000000-0005-0000-0000-00007F890000}"/>
    <cellStyle name="Normal 8 3 2 2 2 6 2 2" xfId="38359" xr:uid="{00000000-0005-0000-0000-000080890000}"/>
    <cellStyle name="Normal 8 3 2 2 2 6 3" xfId="27537" xr:uid="{00000000-0005-0000-0000-000081890000}"/>
    <cellStyle name="Normal 8 3 2 2 2 7" xfId="11303" xr:uid="{00000000-0005-0000-0000-000082890000}"/>
    <cellStyle name="Normal 8 3 2 2 2 7 2" xfId="32948" xr:uid="{00000000-0005-0000-0000-000083890000}"/>
    <cellStyle name="Normal 8 3 2 2 2 8" xfId="22126" xr:uid="{00000000-0005-0000-0000-000084890000}"/>
    <cellStyle name="Normal 8 3 2 2 3" xfId="613" xr:uid="{00000000-0005-0000-0000-000085890000}"/>
    <cellStyle name="Normal 8 3 2 2 3 2" xfId="1062" xr:uid="{00000000-0005-0000-0000-000086890000}"/>
    <cellStyle name="Normal 8 3 2 2 3 2 2" xfId="2411" xr:uid="{00000000-0005-0000-0000-000087890000}"/>
    <cellStyle name="Normal 8 3 2 2 3 2 2 2" xfId="5109" xr:uid="{00000000-0005-0000-0000-000088890000}"/>
    <cellStyle name="Normal 8 3 2 2 3 2 2 2 2" xfId="10534" xr:uid="{00000000-0005-0000-0000-000089890000}"/>
    <cellStyle name="Normal 8 3 2 2 3 2 2 2 2 2" xfId="21356" xr:uid="{00000000-0005-0000-0000-00008A890000}"/>
    <cellStyle name="Normal 8 3 2 2 3 2 2 2 2 2 2" xfId="43001" xr:uid="{00000000-0005-0000-0000-00008B890000}"/>
    <cellStyle name="Normal 8 3 2 2 3 2 2 2 2 3" xfId="32179" xr:uid="{00000000-0005-0000-0000-00008C890000}"/>
    <cellStyle name="Normal 8 3 2 2 3 2 2 2 3" xfId="15945" xr:uid="{00000000-0005-0000-0000-00008D890000}"/>
    <cellStyle name="Normal 8 3 2 2 3 2 2 2 3 2" xfId="37590" xr:uid="{00000000-0005-0000-0000-00008E890000}"/>
    <cellStyle name="Normal 8 3 2 2 3 2 2 2 4" xfId="26768" xr:uid="{00000000-0005-0000-0000-00008F890000}"/>
    <cellStyle name="Normal 8 3 2 2 3 2 2 3" xfId="7838" xr:uid="{00000000-0005-0000-0000-000090890000}"/>
    <cellStyle name="Normal 8 3 2 2 3 2 2 3 2" xfId="18660" xr:uid="{00000000-0005-0000-0000-000091890000}"/>
    <cellStyle name="Normal 8 3 2 2 3 2 2 3 2 2" xfId="40305" xr:uid="{00000000-0005-0000-0000-000092890000}"/>
    <cellStyle name="Normal 8 3 2 2 3 2 2 3 3" xfId="29483" xr:uid="{00000000-0005-0000-0000-000093890000}"/>
    <cellStyle name="Normal 8 3 2 2 3 2 2 4" xfId="13249" xr:uid="{00000000-0005-0000-0000-000094890000}"/>
    <cellStyle name="Normal 8 3 2 2 3 2 2 4 2" xfId="34894" xr:uid="{00000000-0005-0000-0000-000095890000}"/>
    <cellStyle name="Normal 8 3 2 2 3 2 2 5" xfId="24072" xr:uid="{00000000-0005-0000-0000-000096890000}"/>
    <cellStyle name="Normal 8 3 2 2 3 2 3" xfId="3762" xr:uid="{00000000-0005-0000-0000-000097890000}"/>
    <cellStyle name="Normal 8 3 2 2 3 2 3 2" xfId="9187" xr:uid="{00000000-0005-0000-0000-000098890000}"/>
    <cellStyle name="Normal 8 3 2 2 3 2 3 2 2" xfId="20009" xr:uid="{00000000-0005-0000-0000-000099890000}"/>
    <cellStyle name="Normal 8 3 2 2 3 2 3 2 2 2" xfId="41654" xr:uid="{00000000-0005-0000-0000-00009A890000}"/>
    <cellStyle name="Normal 8 3 2 2 3 2 3 2 3" xfId="30832" xr:uid="{00000000-0005-0000-0000-00009B890000}"/>
    <cellStyle name="Normal 8 3 2 2 3 2 3 3" xfId="14598" xr:uid="{00000000-0005-0000-0000-00009C890000}"/>
    <cellStyle name="Normal 8 3 2 2 3 2 3 3 2" xfId="36243" xr:uid="{00000000-0005-0000-0000-00009D890000}"/>
    <cellStyle name="Normal 8 3 2 2 3 2 3 4" xfId="25421" xr:uid="{00000000-0005-0000-0000-00009E890000}"/>
    <cellStyle name="Normal 8 3 2 2 3 2 4" xfId="6491" xr:uid="{00000000-0005-0000-0000-00009F890000}"/>
    <cellStyle name="Normal 8 3 2 2 3 2 4 2" xfId="17313" xr:uid="{00000000-0005-0000-0000-0000A0890000}"/>
    <cellStyle name="Normal 8 3 2 2 3 2 4 2 2" xfId="38958" xr:uid="{00000000-0005-0000-0000-0000A1890000}"/>
    <cellStyle name="Normal 8 3 2 2 3 2 4 3" xfId="28136" xr:uid="{00000000-0005-0000-0000-0000A2890000}"/>
    <cellStyle name="Normal 8 3 2 2 3 2 5" xfId="11902" xr:uid="{00000000-0005-0000-0000-0000A3890000}"/>
    <cellStyle name="Normal 8 3 2 2 3 2 5 2" xfId="33547" xr:uid="{00000000-0005-0000-0000-0000A4890000}"/>
    <cellStyle name="Normal 8 3 2 2 3 2 6" xfId="22725" xr:uid="{00000000-0005-0000-0000-0000A5890000}"/>
    <cellStyle name="Normal 8 3 2 2 3 3" xfId="1511" xr:uid="{00000000-0005-0000-0000-0000A6890000}"/>
    <cellStyle name="Normal 8 3 2 2 3 3 2" xfId="2860" xr:uid="{00000000-0005-0000-0000-0000A7890000}"/>
    <cellStyle name="Normal 8 3 2 2 3 3 2 2" xfId="5558" xr:uid="{00000000-0005-0000-0000-0000A8890000}"/>
    <cellStyle name="Normal 8 3 2 2 3 3 2 2 2" xfId="10983" xr:uid="{00000000-0005-0000-0000-0000A9890000}"/>
    <cellStyle name="Normal 8 3 2 2 3 3 2 2 2 2" xfId="21805" xr:uid="{00000000-0005-0000-0000-0000AA890000}"/>
    <cellStyle name="Normal 8 3 2 2 3 3 2 2 2 2 2" xfId="43450" xr:uid="{00000000-0005-0000-0000-0000AB890000}"/>
    <cellStyle name="Normal 8 3 2 2 3 3 2 2 2 3" xfId="32628" xr:uid="{00000000-0005-0000-0000-0000AC890000}"/>
    <cellStyle name="Normal 8 3 2 2 3 3 2 2 3" xfId="16394" xr:uid="{00000000-0005-0000-0000-0000AD890000}"/>
    <cellStyle name="Normal 8 3 2 2 3 3 2 2 3 2" xfId="38039" xr:uid="{00000000-0005-0000-0000-0000AE890000}"/>
    <cellStyle name="Normal 8 3 2 2 3 3 2 2 4" xfId="27217" xr:uid="{00000000-0005-0000-0000-0000AF890000}"/>
    <cellStyle name="Normal 8 3 2 2 3 3 2 3" xfId="8287" xr:uid="{00000000-0005-0000-0000-0000B0890000}"/>
    <cellStyle name="Normal 8 3 2 2 3 3 2 3 2" xfId="19109" xr:uid="{00000000-0005-0000-0000-0000B1890000}"/>
    <cellStyle name="Normal 8 3 2 2 3 3 2 3 2 2" xfId="40754" xr:uid="{00000000-0005-0000-0000-0000B2890000}"/>
    <cellStyle name="Normal 8 3 2 2 3 3 2 3 3" xfId="29932" xr:uid="{00000000-0005-0000-0000-0000B3890000}"/>
    <cellStyle name="Normal 8 3 2 2 3 3 2 4" xfId="13698" xr:uid="{00000000-0005-0000-0000-0000B4890000}"/>
    <cellStyle name="Normal 8 3 2 2 3 3 2 4 2" xfId="35343" xr:uid="{00000000-0005-0000-0000-0000B5890000}"/>
    <cellStyle name="Normal 8 3 2 2 3 3 2 5" xfId="24521" xr:uid="{00000000-0005-0000-0000-0000B6890000}"/>
    <cellStyle name="Normal 8 3 2 2 3 3 3" xfId="4211" xr:uid="{00000000-0005-0000-0000-0000B7890000}"/>
    <cellStyle name="Normal 8 3 2 2 3 3 3 2" xfId="9636" xr:uid="{00000000-0005-0000-0000-0000B8890000}"/>
    <cellStyle name="Normal 8 3 2 2 3 3 3 2 2" xfId="20458" xr:uid="{00000000-0005-0000-0000-0000B9890000}"/>
    <cellStyle name="Normal 8 3 2 2 3 3 3 2 2 2" xfId="42103" xr:uid="{00000000-0005-0000-0000-0000BA890000}"/>
    <cellStyle name="Normal 8 3 2 2 3 3 3 2 3" xfId="31281" xr:uid="{00000000-0005-0000-0000-0000BB890000}"/>
    <cellStyle name="Normal 8 3 2 2 3 3 3 3" xfId="15047" xr:uid="{00000000-0005-0000-0000-0000BC890000}"/>
    <cellStyle name="Normal 8 3 2 2 3 3 3 3 2" xfId="36692" xr:uid="{00000000-0005-0000-0000-0000BD890000}"/>
    <cellStyle name="Normal 8 3 2 2 3 3 3 4" xfId="25870" xr:uid="{00000000-0005-0000-0000-0000BE890000}"/>
    <cellStyle name="Normal 8 3 2 2 3 3 4" xfId="6940" xr:uid="{00000000-0005-0000-0000-0000BF890000}"/>
    <cellStyle name="Normal 8 3 2 2 3 3 4 2" xfId="17762" xr:uid="{00000000-0005-0000-0000-0000C0890000}"/>
    <cellStyle name="Normal 8 3 2 2 3 3 4 2 2" xfId="39407" xr:uid="{00000000-0005-0000-0000-0000C1890000}"/>
    <cellStyle name="Normal 8 3 2 2 3 3 4 3" xfId="28585" xr:uid="{00000000-0005-0000-0000-0000C2890000}"/>
    <cellStyle name="Normal 8 3 2 2 3 3 5" xfId="12351" xr:uid="{00000000-0005-0000-0000-0000C3890000}"/>
    <cellStyle name="Normal 8 3 2 2 3 3 5 2" xfId="33996" xr:uid="{00000000-0005-0000-0000-0000C4890000}"/>
    <cellStyle name="Normal 8 3 2 2 3 3 6" xfId="23174" xr:uid="{00000000-0005-0000-0000-0000C5890000}"/>
    <cellStyle name="Normal 8 3 2 2 3 4" xfId="1962" xr:uid="{00000000-0005-0000-0000-0000C6890000}"/>
    <cellStyle name="Normal 8 3 2 2 3 4 2" xfId="4660" xr:uid="{00000000-0005-0000-0000-0000C7890000}"/>
    <cellStyle name="Normal 8 3 2 2 3 4 2 2" xfId="10085" xr:uid="{00000000-0005-0000-0000-0000C8890000}"/>
    <cellStyle name="Normal 8 3 2 2 3 4 2 2 2" xfId="20907" xr:uid="{00000000-0005-0000-0000-0000C9890000}"/>
    <cellStyle name="Normal 8 3 2 2 3 4 2 2 2 2" xfId="42552" xr:uid="{00000000-0005-0000-0000-0000CA890000}"/>
    <cellStyle name="Normal 8 3 2 2 3 4 2 2 3" xfId="31730" xr:uid="{00000000-0005-0000-0000-0000CB890000}"/>
    <cellStyle name="Normal 8 3 2 2 3 4 2 3" xfId="15496" xr:uid="{00000000-0005-0000-0000-0000CC890000}"/>
    <cellStyle name="Normal 8 3 2 2 3 4 2 3 2" xfId="37141" xr:uid="{00000000-0005-0000-0000-0000CD890000}"/>
    <cellStyle name="Normal 8 3 2 2 3 4 2 4" xfId="26319" xr:uid="{00000000-0005-0000-0000-0000CE890000}"/>
    <cellStyle name="Normal 8 3 2 2 3 4 3" xfId="7389" xr:uid="{00000000-0005-0000-0000-0000CF890000}"/>
    <cellStyle name="Normal 8 3 2 2 3 4 3 2" xfId="18211" xr:uid="{00000000-0005-0000-0000-0000D0890000}"/>
    <cellStyle name="Normal 8 3 2 2 3 4 3 2 2" xfId="39856" xr:uid="{00000000-0005-0000-0000-0000D1890000}"/>
    <cellStyle name="Normal 8 3 2 2 3 4 3 3" xfId="29034" xr:uid="{00000000-0005-0000-0000-0000D2890000}"/>
    <cellStyle name="Normal 8 3 2 2 3 4 4" xfId="12800" xr:uid="{00000000-0005-0000-0000-0000D3890000}"/>
    <cellStyle name="Normal 8 3 2 2 3 4 4 2" xfId="34445" xr:uid="{00000000-0005-0000-0000-0000D4890000}"/>
    <cellStyle name="Normal 8 3 2 2 3 4 5" xfId="23623" xr:uid="{00000000-0005-0000-0000-0000D5890000}"/>
    <cellStyle name="Normal 8 3 2 2 3 5" xfId="3313" xr:uid="{00000000-0005-0000-0000-0000D6890000}"/>
    <cellStyle name="Normal 8 3 2 2 3 5 2" xfId="8738" xr:uid="{00000000-0005-0000-0000-0000D7890000}"/>
    <cellStyle name="Normal 8 3 2 2 3 5 2 2" xfId="19560" xr:uid="{00000000-0005-0000-0000-0000D8890000}"/>
    <cellStyle name="Normal 8 3 2 2 3 5 2 2 2" xfId="41205" xr:uid="{00000000-0005-0000-0000-0000D9890000}"/>
    <cellStyle name="Normal 8 3 2 2 3 5 2 3" xfId="30383" xr:uid="{00000000-0005-0000-0000-0000DA890000}"/>
    <cellStyle name="Normal 8 3 2 2 3 5 3" xfId="14149" xr:uid="{00000000-0005-0000-0000-0000DB890000}"/>
    <cellStyle name="Normal 8 3 2 2 3 5 3 2" xfId="35794" xr:uid="{00000000-0005-0000-0000-0000DC890000}"/>
    <cellStyle name="Normal 8 3 2 2 3 5 4" xfId="24972" xr:uid="{00000000-0005-0000-0000-0000DD890000}"/>
    <cellStyle name="Normal 8 3 2 2 3 6" xfId="6042" xr:uid="{00000000-0005-0000-0000-0000DE890000}"/>
    <cellStyle name="Normal 8 3 2 2 3 6 2" xfId="16864" xr:uid="{00000000-0005-0000-0000-0000DF890000}"/>
    <cellStyle name="Normal 8 3 2 2 3 6 2 2" xfId="38509" xr:uid="{00000000-0005-0000-0000-0000E0890000}"/>
    <cellStyle name="Normal 8 3 2 2 3 6 3" xfId="27687" xr:uid="{00000000-0005-0000-0000-0000E1890000}"/>
    <cellStyle name="Normal 8 3 2 2 3 7" xfId="11453" xr:uid="{00000000-0005-0000-0000-0000E2890000}"/>
    <cellStyle name="Normal 8 3 2 2 3 7 2" xfId="33098" xr:uid="{00000000-0005-0000-0000-0000E3890000}"/>
    <cellStyle name="Normal 8 3 2 2 3 8" xfId="22276" xr:uid="{00000000-0005-0000-0000-0000E4890000}"/>
    <cellStyle name="Normal 8 3 2 2 4" xfId="763" xr:uid="{00000000-0005-0000-0000-0000E5890000}"/>
    <cellStyle name="Normal 8 3 2 2 4 2" xfId="2112" xr:uid="{00000000-0005-0000-0000-0000E6890000}"/>
    <cellStyle name="Normal 8 3 2 2 4 2 2" xfId="4810" xr:uid="{00000000-0005-0000-0000-0000E7890000}"/>
    <cellStyle name="Normal 8 3 2 2 4 2 2 2" xfId="10235" xr:uid="{00000000-0005-0000-0000-0000E8890000}"/>
    <cellStyle name="Normal 8 3 2 2 4 2 2 2 2" xfId="21057" xr:uid="{00000000-0005-0000-0000-0000E9890000}"/>
    <cellStyle name="Normal 8 3 2 2 4 2 2 2 2 2" xfId="42702" xr:uid="{00000000-0005-0000-0000-0000EA890000}"/>
    <cellStyle name="Normal 8 3 2 2 4 2 2 2 3" xfId="31880" xr:uid="{00000000-0005-0000-0000-0000EB890000}"/>
    <cellStyle name="Normal 8 3 2 2 4 2 2 3" xfId="15646" xr:uid="{00000000-0005-0000-0000-0000EC890000}"/>
    <cellStyle name="Normal 8 3 2 2 4 2 2 3 2" xfId="37291" xr:uid="{00000000-0005-0000-0000-0000ED890000}"/>
    <cellStyle name="Normal 8 3 2 2 4 2 2 4" xfId="26469" xr:uid="{00000000-0005-0000-0000-0000EE890000}"/>
    <cellStyle name="Normal 8 3 2 2 4 2 3" xfId="7539" xr:uid="{00000000-0005-0000-0000-0000EF890000}"/>
    <cellStyle name="Normal 8 3 2 2 4 2 3 2" xfId="18361" xr:uid="{00000000-0005-0000-0000-0000F0890000}"/>
    <cellStyle name="Normal 8 3 2 2 4 2 3 2 2" xfId="40006" xr:uid="{00000000-0005-0000-0000-0000F1890000}"/>
    <cellStyle name="Normal 8 3 2 2 4 2 3 3" xfId="29184" xr:uid="{00000000-0005-0000-0000-0000F2890000}"/>
    <cellStyle name="Normal 8 3 2 2 4 2 4" xfId="12950" xr:uid="{00000000-0005-0000-0000-0000F3890000}"/>
    <cellStyle name="Normal 8 3 2 2 4 2 4 2" xfId="34595" xr:uid="{00000000-0005-0000-0000-0000F4890000}"/>
    <cellStyle name="Normal 8 3 2 2 4 2 5" xfId="23773" xr:uid="{00000000-0005-0000-0000-0000F5890000}"/>
    <cellStyle name="Normal 8 3 2 2 4 3" xfId="3463" xr:uid="{00000000-0005-0000-0000-0000F6890000}"/>
    <cellStyle name="Normal 8 3 2 2 4 3 2" xfId="8888" xr:uid="{00000000-0005-0000-0000-0000F7890000}"/>
    <cellStyle name="Normal 8 3 2 2 4 3 2 2" xfId="19710" xr:uid="{00000000-0005-0000-0000-0000F8890000}"/>
    <cellStyle name="Normal 8 3 2 2 4 3 2 2 2" xfId="41355" xr:uid="{00000000-0005-0000-0000-0000F9890000}"/>
    <cellStyle name="Normal 8 3 2 2 4 3 2 3" xfId="30533" xr:uid="{00000000-0005-0000-0000-0000FA890000}"/>
    <cellStyle name="Normal 8 3 2 2 4 3 3" xfId="14299" xr:uid="{00000000-0005-0000-0000-0000FB890000}"/>
    <cellStyle name="Normal 8 3 2 2 4 3 3 2" xfId="35944" xr:uid="{00000000-0005-0000-0000-0000FC890000}"/>
    <cellStyle name="Normal 8 3 2 2 4 3 4" xfId="25122" xr:uid="{00000000-0005-0000-0000-0000FD890000}"/>
    <cellStyle name="Normal 8 3 2 2 4 4" xfId="6192" xr:uid="{00000000-0005-0000-0000-0000FE890000}"/>
    <cellStyle name="Normal 8 3 2 2 4 4 2" xfId="17014" xr:uid="{00000000-0005-0000-0000-0000FF890000}"/>
    <cellStyle name="Normal 8 3 2 2 4 4 2 2" xfId="38659" xr:uid="{00000000-0005-0000-0000-0000008A0000}"/>
    <cellStyle name="Normal 8 3 2 2 4 4 3" xfId="27837" xr:uid="{00000000-0005-0000-0000-0000018A0000}"/>
    <cellStyle name="Normal 8 3 2 2 4 5" xfId="11603" xr:uid="{00000000-0005-0000-0000-0000028A0000}"/>
    <cellStyle name="Normal 8 3 2 2 4 5 2" xfId="33248" xr:uid="{00000000-0005-0000-0000-0000038A0000}"/>
    <cellStyle name="Normal 8 3 2 2 4 6" xfId="22426" xr:uid="{00000000-0005-0000-0000-0000048A0000}"/>
    <cellStyle name="Normal 8 3 2 2 5" xfId="1212" xr:uid="{00000000-0005-0000-0000-0000058A0000}"/>
    <cellStyle name="Normal 8 3 2 2 5 2" xfId="2561" xr:uid="{00000000-0005-0000-0000-0000068A0000}"/>
    <cellStyle name="Normal 8 3 2 2 5 2 2" xfId="5259" xr:uid="{00000000-0005-0000-0000-0000078A0000}"/>
    <cellStyle name="Normal 8 3 2 2 5 2 2 2" xfId="10684" xr:uid="{00000000-0005-0000-0000-0000088A0000}"/>
    <cellStyle name="Normal 8 3 2 2 5 2 2 2 2" xfId="21506" xr:uid="{00000000-0005-0000-0000-0000098A0000}"/>
    <cellStyle name="Normal 8 3 2 2 5 2 2 2 2 2" xfId="43151" xr:uid="{00000000-0005-0000-0000-00000A8A0000}"/>
    <cellStyle name="Normal 8 3 2 2 5 2 2 2 3" xfId="32329" xr:uid="{00000000-0005-0000-0000-00000B8A0000}"/>
    <cellStyle name="Normal 8 3 2 2 5 2 2 3" xfId="16095" xr:uid="{00000000-0005-0000-0000-00000C8A0000}"/>
    <cellStyle name="Normal 8 3 2 2 5 2 2 3 2" xfId="37740" xr:uid="{00000000-0005-0000-0000-00000D8A0000}"/>
    <cellStyle name="Normal 8 3 2 2 5 2 2 4" xfId="26918" xr:uid="{00000000-0005-0000-0000-00000E8A0000}"/>
    <cellStyle name="Normal 8 3 2 2 5 2 3" xfId="7988" xr:uid="{00000000-0005-0000-0000-00000F8A0000}"/>
    <cellStyle name="Normal 8 3 2 2 5 2 3 2" xfId="18810" xr:uid="{00000000-0005-0000-0000-0000108A0000}"/>
    <cellStyle name="Normal 8 3 2 2 5 2 3 2 2" xfId="40455" xr:uid="{00000000-0005-0000-0000-0000118A0000}"/>
    <cellStyle name="Normal 8 3 2 2 5 2 3 3" xfId="29633" xr:uid="{00000000-0005-0000-0000-0000128A0000}"/>
    <cellStyle name="Normal 8 3 2 2 5 2 4" xfId="13399" xr:uid="{00000000-0005-0000-0000-0000138A0000}"/>
    <cellStyle name="Normal 8 3 2 2 5 2 4 2" xfId="35044" xr:uid="{00000000-0005-0000-0000-0000148A0000}"/>
    <cellStyle name="Normal 8 3 2 2 5 2 5" xfId="24222" xr:uid="{00000000-0005-0000-0000-0000158A0000}"/>
    <cellStyle name="Normal 8 3 2 2 5 3" xfId="3912" xr:uid="{00000000-0005-0000-0000-0000168A0000}"/>
    <cellStyle name="Normal 8 3 2 2 5 3 2" xfId="9337" xr:uid="{00000000-0005-0000-0000-0000178A0000}"/>
    <cellStyle name="Normal 8 3 2 2 5 3 2 2" xfId="20159" xr:uid="{00000000-0005-0000-0000-0000188A0000}"/>
    <cellStyle name="Normal 8 3 2 2 5 3 2 2 2" xfId="41804" xr:uid="{00000000-0005-0000-0000-0000198A0000}"/>
    <cellStyle name="Normal 8 3 2 2 5 3 2 3" xfId="30982" xr:uid="{00000000-0005-0000-0000-00001A8A0000}"/>
    <cellStyle name="Normal 8 3 2 2 5 3 3" xfId="14748" xr:uid="{00000000-0005-0000-0000-00001B8A0000}"/>
    <cellStyle name="Normal 8 3 2 2 5 3 3 2" xfId="36393" xr:uid="{00000000-0005-0000-0000-00001C8A0000}"/>
    <cellStyle name="Normal 8 3 2 2 5 3 4" xfId="25571" xr:uid="{00000000-0005-0000-0000-00001D8A0000}"/>
    <cellStyle name="Normal 8 3 2 2 5 4" xfId="6641" xr:uid="{00000000-0005-0000-0000-00001E8A0000}"/>
    <cellStyle name="Normal 8 3 2 2 5 4 2" xfId="17463" xr:uid="{00000000-0005-0000-0000-00001F8A0000}"/>
    <cellStyle name="Normal 8 3 2 2 5 4 2 2" xfId="39108" xr:uid="{00000000-0005-0000-0000-0000208A0000}"/>
    <cellStyle name="Normal 8 3 2 2 5 4 3" xfId="28286" xr:uid="{00000000-0005-0000-0000-0000218A0000}"/>
    <cellStyle name="Normal 8 3 2 2 5 5" xfId="12052" xr:uid="{00000000-0005-0000-0000-0000228A0000}"/>
    <cellStyle name="Normal 8 3 2 2 5 5 2" xfId="33697" xr:uid="{00000000-0005-0000-0000-0000238A0000}"/>
    <cellStyle name="Normal 8 3 2 2 5 6" xfId="22875" xr:uid="{00000000-0005-0000-0000-0000248A0000}"/>
    <cellStyle name="Normal 8 3 2 2 6" xfId="1663" xr:uid="{00000000-0005-0000-0000-0000258A0000}"/>
    <cellStyle name="Normal 8 3 2 2 6 2" xfId="4361" xr:uid="{00000000-0005-0000-0000-0000268A0000}"/>
    <cellStyle name="Normal 8 3 2 2 6 2 2" xfId="9786" xr:uid="{00000000-0005-0000-0000-0000278A0000}"/>
    <cellStyle name="Normal 8 3 2 2 6 2 2 2" xfId="20608" xr:uid="{00000000-0005-0000-0000-0000288A0000}"/>
    <cellStyle name="Normal 8 3 2 2 6 2 2 2 2" xfId="42253" xr:uid="{00000000-0005-0000-0000-0000298A0000}"/>
    <cellStyle name="Normal 8 3 2 2 6 2 2 3" xfId="31431" xr:uid="{00000000-0005-0000-0000-00002A8A0000}"/>
    <cellStyle name="Normal 8 3 2 2 6 2 3" xfId="15197" xr:uid="{00000000-0005-0000-0000-00002B8A0000}"/>
    <cellStyle name="Normal 8 3 2 2 6 2 3 2" xfId="36842" xr:uid="{00000000-0005-0000-0000-00002C8A0000}"/>
    <cellStyle name="Normal 8 3 2 2 6 2 4" xfId="26020" xr:uid="{00000000-0005-0000-0000-00002D8A0000}"/>
    <cellStyle name="Normal 8 3 2 2 6 3" xfId="7090" xr:uid="{00000000-0005-0000-0000-00002E8A0000}"/>
    <cellStyle name="Normal 8 3 2 2 6 3 2" xfId="17912" xr:uid="{00000000-0005-0000-0000-00002F8A0000}"/>
    <cellStyle name="Normal 8 3 2 2 6 3 2 2" xfId="39557" xr:uid="{00000000-0005-0000-0000-0000308A0000}"/>
    <cellStyle name="Normal 8 3 2 2 6 3 3" xfId="28735" xr:uid="{00000000-0005-0000-0000-0000318A0000}"/>
    <cellStyle name="Normal 8 3 2 2 6 4" xfId="12501" xr:uid="{00000000-0005-0000-0000-0000328A0000}"/>
    <cellStyle name="Normal 8 3 2 2 6 4 2" xfId="34146" xr:uid="{00000000-0005-0000-0000-0000338A0000}"/>
    <cellStyle name="Normal 8 3 2 2 6 5" xfId="23324" xr:uid="{00000000-0005-0000-0000-0000348A0000}"/>
    <cellStyle name="Normal 8 3 2 2 7" xfId="3014" xr:uid="{00000000-0005-0000-0000-0000358A0000}"/>
    <cellStyle name="Normal 8 3 2 2 7 2" xfId="8439" xr:uid="{00000000-0005-0000-0000-0000368A0000}"/>
    <cellStyle name="Normal 8 3 2 2 7 2 2" xfId="19261" xr:uid="{00000000-0005-0000-0000-0000378A0000}"/>
    <cellStyle name="Normal 8 3 2 2 7 2 2 2" xfId="40906" xr:uid="{00000000-0005-0000-0000-0000388A0000}"/>
    <cellStyle name="Normal 8 3 2 2 7 2 3" xfId="30084" xr:uid="{00000000-0005-0000-0000-0000398A0000}"/>
    <cellStyle name="Normal 8 3 2 2 7 3" xfId="13850" xr:uid="{00000000-0005-0000-0000-00003A8A0000}"/>
    <cellStyle name="Normal 8 3 2 2 7 3 2" xfId="35495" xr:uid="{00000000-0005-0000-0000-00003B8A0000}"/>
    <cellStyle name="Normal 8 3 2 2 7 4" xfId="24673" xr:uid="{00000000-0005-0000-0000-00003C8A0000}"/>
    <cellStyle name="Normal 8 3 2 2 8" xfId="5743" xr:uid="{00000000-0005-0000-0000-00003D8A0000}"/>
    <cellStyle name="Normal 8 3 2 2 8 2" xfId="16565" xr:uid="{00000000-0005-0000-0000-00003E8A0000}"/>
    <cellStyle name="Normal 8 3 2 2 8 2 2" xfId="38210" xr:uid="{00000000-0005-0000-0000-00003F8A0000}"/>
    <cellStyle name="Normal 8 3 2 2 8 3" xfId="27388" xr:uid="{00000000-0005-0000-0000-0000408A0000}"/>
    <cellStyle name="Normal 8 3 2 2 9" xfId="11154" xr:uid="{00000000-0005-0000-0000-0000418A0000}"/>
    <cellStyle name="Normal 8 3 2 2 9 2" xfId="32799" xr:uid="{00000000-0005-0000-0000-0000428A0000}"/>
    <cellStyle name="Normal 8 3 2 3" xfId="462" xr:uid="{00000000-0005-0000-0000-0000438A0000}"/>
    <cellStyle name="Normal 8 3 2 3 2" xfId="911" xr:uid="{00000000-0005-0000-0000-0000448A0000}"/>
    <cellStyle name="Normal 8 3 2 3 2 2" xfId="2260" xr:uid="{00000000-0005-0000-0000-0000458A0000}"/>
    <cellStyle name="Normal 8 3 2 3 2 2 2" xfId="4958" xr:uid="{00000000-0005-0000-0000-0000468A0000}"/>
    <cellStyle name="Normal 8 3 2 3 2 2 2 2" xfId="10383" xr:uid="{00000000-0005-0000-0000-0000478A0000}"/>
    <cellStyle name="Normal 8 3 2 3 2 2 2 2 2" xfId="21205" xr:uid="{00000000-0005-0000-0000-0000488A0000}"/>
    <cellStyle name="Normal 8 3 2 3 2 2 2 2 2 2" xfId="42850" xr:uid="{00000000-0005-0000-0000-0000498A0000}"/>
    <cellStyle name="Normal 8 3 2 3 2 2 2 2 3" xfId="32028" xr:uid="{00000000-0005-0000-0000-00004A8A0000}"/>
    <cellStyle name="Normal 8 3 2 3 2 2 2 3" xfId="15794" xr:uid="{00000000-0005-0000-0000-00004B8A0000}"/>
    <cellStyle name="Normal 8 3 2 3 2 2 2 3 2" xfId="37439" xr:uid="{00000000-0005-0000-0000-00004C8A0000}"/>
    <cellStyle name="Normal 8 3 2 3 2 2 2 4" xfId="26617" xr:uid="{00000000-0005-0000-0000-00004D8A0000}"/>
    <cellStyle name="Normal 8 3 2 3 2 2 3" xfId="7687" xr:uid="{00000000-0005-0000-0000-00004E8A0000}"/>
    <cellStyle name="Normal 8 3 2 3 2 2 3 2" xfId="18509" xr:uid="{00000000-0005-0000-0000-00004F8A0000}"/>
    <cellStyle name="Normal 8 3 2 3 2 2 3 2 2" xfId="40154" xr:uid="{00000000-0005-0000-0000-0000508A0000}"/>
    <cellStyle name="Normal 8 3 2 3 2 2 3 3" xfId="29332" xr:uid="{00000000-0005-0000-0000-0000518A0000}"/>
    <cellStyle name="Normal 8 3 2 3 2 2 4" xfId="13098" xr:uid="{00000000-0005-0000-0000-0000528A0000}"/>
    <cellStyle name="Normal 8 3 2 3 2 2 4 2" xfId="34743" xr:uid="{00000000-0005-0000-0000-0000538A0000}"/>
    <cellStyle name="Normal 8 3 2 3 2 2 5" xfId="23921" xr:uid="{00000000-0005-0000-0000-0000548A0000}"/>
    <cellStyle name="Normal 8 3 2 3 2 3" xfId="3611" xr:uid="{00000000-0005-0000-0000-0000558A0000}"/>
    <cellStyle name="Normal 8 3 2 3 2 3 2" xfId="9036" xr:uid="{00000000-0005-0000-0000-0000568A0000}"/>
    <cellStyle name="Normal 8 3 2 3 2 3 2 2" xfId="19858" xr:uid="{00000000-0005-0000-0000-0000578A0000}"/>
    <cellStyle name="Normal 8 3 2 3 2 3 2 2 2" xfId="41503" xr:uid="{00000000-0005-0000-0000-0000588A0000}"/>
    <cellStyle name="Normal 8 3 2 3 2 3 2 3" xfId="30681" xr:uid="{00000000-0005-0000-0000-0000598A0000}"/>
    <cellStyle name="Normal 8 3 2 3 2 3 3" xfId="14447" xr:uid="{00000000-0005-0000-0000-00005A8A0000}"/>
    <cellStyle name="Normal 8 3 2 3 2 3 3 2" xfId="36092" xr:uid="{00000000-0005-0000-0000-00005B8A0000}"/>
    <cellStyle name="Normal 8 3 2 3 2 3 4" xfId="25270" xr:uid="{00000000-0005-0000-0000-00005C8A0000}"/>
    <cellStyle name="Normal 8 3 2 3 2 4" xfId="6340" xr:uid="{00000000-0005-0000-0000-00005D8A0000}"/>
    <cellStyle name="Normal 8 3 2 3 2 4 2" xfId="17162" xr:uid="{00000000-0005-0000-0000-00005E8A0000}"/>
    <cellStyle name="Normal 8 3 2 3 2 4 2 2" xfId="38807" xr:uid="{00000000-0005-0000-0000-00005F8A0000}"/>
    <cellStyle name="Normal 8 3 2 3 2 4 3" xfId="27985" xr:uid="{00000000-0005-0000-0000-0000608A0000}"/>
    <cellStyle name="Normal 8 3 2 3 2 5" xfId="11751" xr:uid="{00000000-0005-0000-0000-0000618A0000}"/>
    <cellStyle name="Normal 8 3 2 3 2 5 2" xfId="33396" xr:uid="{00000000-0005-0000-0000-0000628A0000}"/>
    <cellStyle name="Normal 8 3 2 3 2 6" xfId="22574" xr:uid="{00000000-0005-0000-0000-0000638A0000}"/>
    <cellStyle name="Normal 8 3 2 3 3" xfId="1360" xr:uid="{00000000-0005-0000-0000-0000648A0000}"/>
    <cellStyle name="Normal 8 3 2 3 3 2" xfId="2709" xr:uid="{00000000-0005-0000-0000-0000658A0000}"/>
    <cellStyle name="Normal 8 3 2 3 3 2 2" xfId="5407" xr:uid="{00000000-0005-0000-0000-0000668A0000}"/>
    <cellStyle name="Normal 8 3 2 3 3 2 2 2" xfId="10832" xr:uid="{00000000-0005-0000-0000-0000678A0000}"/>
    <cellStyle name="Normal 8 3 2 3 3 2 2 2 2" xfId="21654" xr:uid="{00000000-0005-0000-0000-0000688A0000}"/>
    <cellStyle name="Normal 8 3 2 3 3 2 2 2 2 2" xfId="43299" xr:uid="{00000000-0005-0000-0000-0000698A0000}"/>
    <cellStyle name="Normal 8 3 2 3 3 2 2 2 3" xfId="32477" xr:uid="{00000000-0005-0000-0000-00006A8A0000}"/>
    <cellStyle name="Normal 8 3 2 3 3 2 2 3" xfId="16243" xr:uid="{00000000-0005-0000-0000-00006B8A0000}"/>
    <cellStyle name="Normal 8 3 2 3 3 2 2 3 2" xfId="37888" xr:uid="{00000000-0005-0000-0000-00006C8A0000}"/>
    <cellStyle name="Normal 8 3 2 3 3 2 2 4" xfId="27066" xr:uid="{00000000-0005-0000-0000-00006D8A0000}"/>
    <cellStyle name="Normal 8 3 2 3 3 2 3" xfId="8136" xr:uid="{00000000-0005-0000-0000-00006E8A0000}"/>
    <cellStyle name="Normal 8 3 2 3 3 2 3 2" xfId="18958" xr:uid="{00000000-0005-0000-0000-00006F8A0000}"/>
    <cellStyle name="Normal 8 3 2 3 3 2 3 2 2" xfId="40603" xr:uid="{00000000-0005-0000-0000-0000708A0000}"/>
    <cellStyle name="Normal 8 3 2 3 3 2 3 3" xfId="29781" xr:uid="{00000000-0005-0000-0000-0000718A0000}"/>
    <cellStyle name="Normal 8 3 2 3 3 2 4" xfId="13547" xr:uid="{00000000-0005-0000-0000-0000728A0000}"/>
    <cellStyle name="Normal 8 3 2 3 3 2 4 2" xfId="35192" xr:uid="{00000000-0005-0000-0000-0000738A0000}"/>
    <cellStyle name="Normal 8 3 2 3 3 2 5" xfId="24370" xr:uid="{00000000-0005-0000-0000-0000748A0000}"/>
    <cellStyle name="Normal 8 3 2 3 3 3" xfId="4060" xr:uid="{00000000-0005-0000-0000-0000758A0000}"/>
    <cellStyle name="Normal 8 3 2 3 3 3 2" xfId="9485" xr:uid="{00000000-0005-0000-0000-0000768A0000}"/>
    <cellStyle name="Normal 8 3 2 3 3 3 2 2" xfId="20307" xr:uid="{00000000-0005-0000-0000-0000778A0000}"/>
    <cellStyle name="Normal 8 3 2 3 3 3 2 2 2" xfId="41952" xr:uid="{00000000-0005-0000-0000-0000788A0000}"/>
    <cellStyle name="Normal 8 3 2 3 3 3 2 3" xfId="31130" xr:uid="{00000000-0005-0000-0000-0000798A0000}"/>
    <cellStyle name="Normal 8 3 2 3 3 3 3" xfId="14896" xr:uid="{00000000-0005-0000-0000-00007A8A0000}"/>
    <cellStyle name="Normal 8 3 2 3 3 3 3 2" xfId="36541" xr:uid="{00000000-0005-0000-0000-00007B8A0000}"/>
    <cellStyle name="Normal 8 3 2 3 3 3 4" xfId="25719" xr:uid="{00000000-0005-0000-0000-00007C8A0000}"/>
    <cellStyle name="Normal 8 3 2 3 3 4" xfId="6789" xr:uid="{00000000-0005-0000-0000-00007D8A0000}"/>
    <cellStyle name="Normal 8 3 2 3 3 4 2" xfId="17611" xr:uid="{00000000-0005-0000-0000-00007E8A0000}"/>
    <cellStyle name="Normal 8 3 2 3 3 4 2 2" xfId="39256" xr:uid="{00000000-0005-0000-0000-00007F8A0000}"/>
    <cellStyle name="Normal 8 3 2 3 3 4 3" xfId="28434" xr:uid="{00000000-0005-0000-0000-0000808A0000}"/>
    <cellStyle name="Normal 8 3 2 3 3 5" xfId="12200" xr:uid="{00000000-0005-0000-0000-0000818A0000}"/>
    <cellStyle name="Normal 8 3 2 3 3 5 2" xfId="33845" xr:uid="{00000000-0005-0000-0000-0000828A0000}"/>
    <cellStyle name="Normal 8 3 2 3 3 6" xfId="23023" xr:uid="{00000000-0005-0000-0000-0000838A0000}"/>
    <cellStyle name="Normal 8 3 2 3 4" xfId="1811" xr:uid="{00000000-0005-0000-0000-0000848A0000}"/>
    <cellStyle name="Normal 8 3 2 3 4 2" xfId="4509" xr:uid="{00000000-0005-0000-0000-0000858A0000}"/>
    <cellStyle name="Normal 8 3 2 3 4 2 2" xfId="9934" xr:uid="{00000000-0005-0000-0000-0000868A0000}"/>
    <cellStyle name="Normal 8 3 2 3 4 2 2 2" xfId="20756" xr:uid="{00000000-0005-0000-0000-0000878A0000}"/>
    <cellStyle name="Normal 8 3 2 3 4 2 2 2 2" xfId="42401" xr:uid="{00000000-0005-0000-0000-0000888A0000}"/>
    <cellStyle name="Normal 8 3 2 3 4 2 2 3" xfId="31579" xr:uid="{00000000-0005-0000-0000-0000898A0000}"/>
    <cellStyle name="Normal 8 3 2 3 4 2 3" xfId="15345" xr:uid="{00000000-0005-0000-0000-00008A8A0000}"/>
    <cellStyle name="Normal 8 3 2 3 4 2 3 2" xfId="36990" xr:uid="{00000000-0005-0000-0000-00008B8A0000}"/>
    <cellStyle name="Normal 8 3 2 3 4 2 4" xfId="26168" xr:uid="{00000000-0005-0000-0000-00008C8A0000}"/>
    <cellStyle name="Normal 8 3 2 3 4 3" xfId="7238" xr:uid="{00000000-0005-0000-0000-00008D8A0000}"/>
    <cellStyle name="Normal 8 3 2 3 4 3 2" xfId="18060" xr:uid="{00000000-0005-0000-0000-00008E8A0000}"/>
    <cellStyle name="Normal 8 3 2 3 4 3 2 2" xfId="39705" xr:uid="{00000000-0005-0000-0000-00008F8A0000}"/>
    <cellStyle name="Normal 8 3 2 3 4 3 3" xfId="28883" xr:uid="{00000000-0005-0000-0000-0000908A0000}"/>
    <cellStyle name="Normal 8 3 2 3 4 4" xfId="12649" xr:uid="{00000000-0005-0000-0000-0000918A0000}"/>
    <cellStyle name="Normal 8 3 2 3 4 4 2" xfId="34294" xr:uid="{00000000-0005-0000-0000-0000928A0000}"/>
    <cellStyle name="Normal 8 3 2 3 4 5" xfId="23472" xr:uid="{00000000-0005-0000-0000-0000938A0000}"/>
    <cellStyle name="Normal 8 3 2 3 5" xfId="3162" xr:uid="{00000000-0005-0000-0000-0000948A0000}"/>
    <cellStyle name="Normal 8 3 2 3 5 2" xfId="8587" xr:uid="{00000000-0005-0000-0000-0000958A0000}"/>
    <cellStyle name="Normal 8 3 2 3 5 2 2" xfId="19409" xr:uid="{00000000-0005-0000-0000-0000968A0000}"/>
    <cellStyle name="Normal 8 3 2 3 5 2 2 2" xfId="41054" xr:uid="{00000000-0005-0000-0000-0000978A0000}"/>
    <cellStyle name="Normal 8 3 2 3 5 2 3" xfId="30232" xr:uid="{00000000-0005-0000-0000-0000988A0000}"/>
    <cellStyle name="Normal 8 3 2 3 5 3" xfId="13998" xr:uid="{00000000-0005-0000-0000-0000998A0000}"/>
    <cellStyle name="Normal 8 3 2 3 5 3 2" xfId="35643" xr:uid="{00000000-0005-0000-0000-00009A8A0000}"/>
    <cellStyle name="Normal 8 3 2 3 5 4" xfId="24821" xr:uid="{00000000-0005-0000-0000-00009B8A0000}"/>
    <cellStyle name="Normal 8 3 2 3 6" xfId="5891" xr:uid="{00000000-0005-0000-0000-00009C8A0000}"/>
    <cellStyle name="Normal 8 3 2 3 6 2" xfId="16713" xr:uid="{00000000-0005-0000-0000-00009D8A0000}"/>
    <cellStyle name="Normal 8 3 2 3 6 2 2" xfId="38358" xr:uid="{00000000-0005-0000-0000-00009E8A0000}"/>
    <cellStyle name="Normal 8 3 2 3 6 3" xfId="27536" xr:uid="{00000000-0005-0000-0000-00009F8A0000}"/>
    <cellStyle name="Normal 8 3 2 3 7" xfId="11302" xr:uid="{00000000-0005-0000-0000-0000A08A0000}"/>
    <cellStyle name="Normal 8 3 2 3 7 2" xfId="32947" xr:uid="{00000000-0005-0000-0000-0000A18A0000}"/>
    <cellStyle name="Normal 8 3 2 3 8" xfId="22125" xr:uid="{00000000-0005-0000-0000-0000A28A0000}"/>
    <cellStyle name="Normal 8 3 2 4" xfId="612" xr:uid="{00000000-0005-0000-0000-0000A38A0000}"/>
    <cellStyle name="Normal 8 3 2 4 2" xfId="1061" xr:uid="{00000000-0005-0000-0000-0000A48A0000}"/>
    <cellStyle name="Normal 8 3 2 4 2 2" xfId="2410" xr:uid="{00000000-0005-0000-0000-0000A58A0000}"/>
    <cellStyle name="Normal 8 3 2 4 2 2 2" xfId="5108" xr:uid="{00000000-0005-0000-0000-0000A68A0000}"/>
    <cellStyle name="Normal 8 3 2 4 2 2 2 2" xfId="10533" xr:uid="{00000000-0005-0000-0000-0000A78A0000}"/>
    <cellStyle name="Normal 8 3 2 4 2 2 2 2 2" xfId="21355" xr:uid="{00000000-0005-0000-0000-0000A88A0000}"/>
    <cellStyle name="Normal 8 3 2 4 2 2 2 2 2 2" xfId="43000" xr:uid="{00000000-0005-0000-0000-0000A98A0000}"/>
    <cellStyle name="Normal 8 3 2 4 2 2 2 2 3" xfId="32178" xr:uid="{00000000-0005-0000-0000-0000AA8A0000}"/>
    <cellStyle name="Normal 8 3 2 4 2 2 2 3" xfId="15944" xr:uid="{00000000-0005-0000-0000-0000AB8A0000}"/>
    <cellStyle name="Normal 8 3 2 4 2 2 2 3 2" xfId="37589" xr:uid="{00000000-0005-0000-0000-0000AC8A0000}"/>
    <cellStyle name="Normal 8 3 2 4 2 2 2 4" xfId="26767" xr:uid="{00000000-0005-0000-0000-0000AD8A0000}"/>
    <cellStyle name="Normal 8 3 2 4 2 2 3" xfId="7837" xr:uid="{00000000-0005-0000-0000-0000AE8A0000}"/>
    <cellStyle name="Normal 8 3 2 4 2 2 3 2" xfId="18659" xr:uid="{00000000-0005-0000-0000-0000AF8A0000}"/>
    <cellStyle name="Normal 8 3 2 4 2 2 3 2 2" xfId="40304" xr:uid="{00000000-0005-0000-0000-0000B08A0000}"/>
    <cellStyle name="Normal 8 3 2 4 2 2 3 3" xfId="29482" xr:uid="{00000000-0005-0000-0000-0000B18A0000}"/>
    <cellStyle name="Normal 8 3 2 4 2 2 4" xfId="13248" xr:uid="{00000000-0005-0000-0000-0000B28A0000}"/>
    <cellStyle name="Normal 8 3 2 4 2 2 4 2" xfId="34893" xr:uid="{00000000-0005-0000-0000-0000B38A0000}"/>
    <cellStyle name="Normal 8 3 2 4 2 2 5" xfId="24071" xr:uid="{00000000-0005-0000-0000-0000B48A0000}"/>
    <cellStyle name="Normal 8 3 2 4 2 3" xfId="3761" xr:uid="{00000000-0005-0000-0000-0000B58A0000}"/>
    <cellStyle name="Normal 8 3 2 4 2 3 2" xfId="9186" xr:uid="{00000000-0005-0000-0000-0000B68A0000}"/>
    <cellStyle name="Normal 8 3 2 4 2 3 2 2" xfId="20008" xr:uid="{00000000-0005-0000-0000-0000B78A0000}"/>
    <cellStyle name="Normal 8 3 2 4 2 3 2 2 2" xfId="41653" xr:uid="{00000000-0005-0000-0000-0000B88A0000}"/>
    <cellStyle name="Normal 8 3 2 4 2 3 2 3" xfId="30831" xr:uid="{00000000-0005-0000-0000-0000B98A0000}"/>
    <cellStyle name="Normal 8 3 2 4 2 3 3" xfId="14597" xr:uid="{00000000-0005-0000-0000-0000BA8A0000}"/>
    <cellStyle name="Normal 8 3 2 4 2 3 3 2" xfId="36242" xr:uid="{00000000-0005-0000-0000-0000BB8A0000}"/>
    <cellStyle name="Normal 8 3 2 4 2 3 4" xfId="25420" xr:uid="{00000000-0005-0000-0000-0000BC8A0000}"/>
    <cellStyle name="Normal 8 3 2 4 2 4" xfId="6490" xr:uid="{00000000-0005-0000-0000-0000BD8A0000}"/>
    <cellStyle name="Normal 8 3 2 4 2 4 2" xfId="17312" xr:uid="{00000000-0005-0000-0000-0000BE8A0000}"/>
    <cellStyle name="Normal 8 3 2 4 2 4 2 2" xfId="38957" xr:uid="{00000000-0005-0000-0000-0000BF8A0000}"/>
    <cellStyle name="Normal 8 3 2 4 2 4 3" xfId="28135" xr:uid="{00000000-0005-0000-0000-0000C08A0000}"/>
    <cellStyle name="Normal 8 3 2 4 2 5" xfId="11901" xr:uid="{00000000-0005-0000-0000-0000C18A0000}"/>
    <cellStyle name="Normal 8 3 2 4 2 5 2" xfId="33546" xr:uid="{00000000-0005-0000-0000-0000C28A0000}"/>
    <cellStyle name="Normal 8 3 2 4 2 6" xfId="22724" xr:uid="{00000000-0005-0000-0000-0000C38A0000}"/>
    <cellStyle name="Normal 8 3 2 4 3" xfId="1510" xr:uid="{00000000-0005-0000-0000-0000C48A0000}"/>
    <cellStyle name="Normal 8 3 2 4 3 2" xfId="2859" xr:uid="{00000000-0005-0000-0000-0000C58A0000}"/>
    <cellStyle name="Normal 8 3 2 4 3 2 2" xfId="5557" xr:uid="{00000000-0005-0000-0000-0000C68A0000}"/>
    <cellStyle name="Normal 8 3 2 4 3 2 2 2" xfId="10982" xr:uid="{00000000-0005-0000-0000-0000C78A0000}"/>
    <cellStyle name="Normal 8 3 2 4 3 2 2 2 2" xfId="21804" xr:uid="{00000000-0005-0000-0000-0000C88A0000}"/>
    <cellStyle name="Normal 8 3 2 4 3 2 2 2 2 2" xfId="43449" xr:uid="{00000000-0005-0000-0000-0000C98A0000}"/>
    <cellStyle name="Normal 8 3 2 4 3 2 2 2 3" xfId="32627" xr:uid="{00000000-0005-0000-0000-0000CA8A0000}"/>
    <cellStyle name="Normal 8 3 2 4 3 2 2 3" xfId="16393" xr:uid="{00000000-0005-0000-0000-0000CB8A0000}"/>
    <cellStyle name="Normal 8 3 2 4 3 2 2 3 2" xfId="38038" xr:uid="{00000000-0005-0000-0000-0000CC8A0000}"/>
    <cellStyle name="Normal 8 3 2 4 3 2 2 4" xfId="27216" xr:uid="{00000000-0005-0000-0000-0000CD8A0000}"/>
    <cellStyle name="Normal 8 3 2 4 3 2 3" xfId="8286" xr:uid="{00000000-0005-0000-0000-0000CE8A0000}"/>
    <cellStyle name="Normal 8 3 2 4 3 2 3 2" xfId="19108" xr:uid="{00000000-0005-0000-0000-0000CF8A0000}"/>
    <cellStyle name="Normal 8 3 2 4 3 2 3 2 2" xfId="40753" xr:uid="{00000000-0005-0000-0000-0000D08A0000}"/>
    <cellStyle name="Normal 8 3 2 4 3 2 3 3" xfId="29931" xr:uid="{00000000-0005-0000-0000-0000D18A0000}"/>
    <cellStyle name="Normal 8 3 2 4 3 2 4" xfId="13697" xr:uid="{00000000-0005-0000-0000-0000D28A0000}"/>
    <cellStyle name="Normal 8 3 2 4 3 2 4 2" xfId="35342" xr:uid="{00000000-0005-0000-0000-0000D38A0000}"/>
    <cellStyle name="Normal 8 3 2 4 3 2 5" xfId="24520" xr:uid="{00000000-0005-0000-0000-0000D48A0000}"/>
    <cellStyle name="Normal 8 3 2 4 3 3" xfId="4210" xr:uid="{00000000-0005-0000-0000-0000D58A0000}"/>
    <cellStyle name="Normal 8 3 2 4 3 3 2" xfId="9635" xr:uid="{00000000-0005-0000-0000-0000D68A0000}"/>
    <cellStyle name="Normal 8 3 2 4 3 3 2 2" xfId="20457" xr:uid="{00000000-0005-0000-0000-0000D78A0000}"/>
    <cellStyle name="Normal 8 3 2 4 3 3 2 2 2" xfId="42102" xr:uid="{00000000-0005-0000-0000-0000D88A0000}"/>
    <cellStyle name="Normal 8 3 2 4 3 3 2 3" xfId="31280" xr:uid="{00000000-0005-0000-0000-0000D98A0000}"/>
    <cellStyle name="Normal 8 3 2 4 3 3 3" xfId="15046" xr:uid="{00000000-0005-0000-0000-0000DA8A0000}"/>
    <cellStyle name="Normal 8 3 2 4 3 3 3 2" xfId="36691" xr:uid="{00000000-0005-0000-0000-0000DB8A0000}"/>
    <cellStyle name="Normal 8 3 2 4 3 3 4" xfId="25869" xr:uid="{00000000-0005-0000-0000-0000DC8A0000}"/>
    <cellStyle name="Normal 8 3 2 4 3 4" xfId="6939" xr:uid="{00000000-0005-0000-0000-0000DD8A0000}"/>
    <cellStyle name="Normal 8 3 2 4 3 4 2" xfId="17761" xr:uid="{00000000-0005-0000-0000-0000DE8A0000}"/>
    <cellStyle name="Normal 8 3 2 4 3 4 2 2" xfId="39406" xr:uid="{00000000-0005-0000-0000-0000DF8A0000}"/>
    <cellStyle name="Normal 8 3 2 4 3 4 3" xfId="28584" xr:uid="{00000000-0005-0000-0000-0000E08A0000}"/>
    <cellStyle name="Normal 8 3 2 4 3 5" xfId="12350" xr:uid="{00000000-0005-0000-0000-0000E18A0000}"/>
    <cellStyle name="Normal 8 3 2 4 3 5 2" xfId="33995" xr:uid="{00000000-0005-0000-0000-0000E28A0000}"/>
    <cellStyle name="Normal 8 3 2 4 3 6" xfId="23173" xr:uid="{00000000-0005-0000-0000-0000E38A0000}"/>
    <cellStyle name="Normal 8 3 2 4 4" xfId="1961" xr:uid="{00000000-0005-0000-0000-0000E48A0000}"/>
    <cellStyle name="Normal 8 3 2 4 4 2" xfId="4659" xr:uid="{00000000-0005-0000-0000-0000E58A0000}"/>
    <cellStyle name="Normal 8 3 2 4 4 2 2" xfId="10084" xr:uid="{00000000-0005-0000-0000-0000E68A0000}"/>
    <cellStyle name="Normal 8 3 2 4 4 2 2 2" xfId="20906" xr:uid="{00000000-0005-0000-0000-0000E78A0000}"/>
    <cellStyle name="Normal 8 3 2 4 4 2 2 2 2" xfId="42551" xr:uid="{00000000-0005-0000-0000-0000E88A0000}"/>
    <cellStyle name="Normal 8 3 2 4 4 2 2 3" xfId="31729" xr:uid="{00000000-0005-0000-0000-0000E98A0000}"/>
    <cellStyle name="Normal 8 3 2 4 4 2 3" xfId="15495" xr:uid="{00000000-0005-0000-0000-0000EA8A0000}"/>
    <cellStyle name="Normal 8 3 2 4 4 2 3 2" xfId="37140" xr:uid="{00000000-0005-0000-0000-0000EB8A0000}"/>
    <cellStyle name="Normal 8 3 2 4 4 2 4" xfId="26318" xr:uid="{00000000-0005-0000-0000-0000EC8A0000}"/>
    <cellStyle name="Normal 8 3 2 4 4 3" xfId="7388" xr:uid="{00000000-0005-0000-0000-0000ED8A0000}"/>
    <cellStyle name="Normal 8 3 2 4 4 3 2" xfId="18210" xr:uid="{00000000-0005-0000-0000-0000EE8A0000}"/>
    <cellStyle name="Normal 8 3 2 4 4 3 2 2" xfId="39855" xr:uid="{00000000-0005-0000-0000-0000EF8A0000}"/>
    <cellStyle name="Normal 8 3 2 4 4 3 3" xfId="29033" xr:uid="{00000000-0005-0000-0000-0000F08A0000}"/>
    <cellStyle name="Normal 8 3 2 4 4 4" xfId="12799" xr:uid="{00000000-0005-0000-0000-0000F18A0000}"/>
    <cellStyle name="Normal 8 3 2 4 4 4 2" xfId="34444" xr:uid="{00000000-0005-0000-0000-0000F28A0000}"/>
    <cellStyle name="Normal 8 3 2 4 4 5" xfId="23622" xr:uid="{00000000-0005-0000-0000-0000F38A0000}"/>
    <cellStyle name="Normal 8 3 2 4 5" xfId="3312" xr:uid="{00000000-0005-0000-0000-0000F48A0000}"/>
    <cellStyle name="Normal 8 3 2 4 5 2" xfId="8737" xr:uid="{00000000-0005-0000-0000-0000F58A0000}"/>
    <cellStyle name="Normal 8 3 2 4 5 2 2" xfId="19559" xr:uid="{00000000-0005-0000-0000-0000F68A0000}"/>
    <cellStyle name="Normal 8 3 2 4 5 2 2 2" xfId="41204" xr:uid="{00000000-0005-0000-0000-0000F78A0000}"/>
    <cellStyle name="Normal 8 3 2 4 5 2 3" xfId="30382" xr:uid="{00000000-0005-0000-0000-0000F88A0000}"/>
    <cellStyle name="Normal 8 3 2 4 5 3" xfId="14148" xr:uid="{00000000-0005-0000-0000-0000F98A0000}"/>
    <cellStyle name="Normal 8 3 2 4 5 3 2" xfId="35793" xr:uid="{00000000-0005-0000-0000-0000FA8A0000}"/>
    <cellStyle name="Normal 8 3 2 4 5 4" xfId="24971" xr:uid="{00000000-0005-0000-0000-0000FB8A0000}"/>
    <cellStyle name="Normal 8 3 2 4 6" xfId="6041" xr:uid="{00000000-0005-0000-0000-0000FC8A0000}"/>
    <cellStyle name="Normal 8 3 2 4 6 2" xfId="16863" xr:uid="{00000000-0005-0000-0000-0000FD8A0000}"/>
    <cellStyle name="Normal 8 3 2 4 6 2 2" xfId="38508" xr:uid="{00000000-0005-0000-0000-0000FE8A0000}"/>
    <cellStyle name="Normal 8 3 2 4 6 3" xfId="27686" xr:uid="{00000000-0005-0000-0000-0000FF8A0000}"/>
    <cellStyle name="Normal 8 3 2 4 7" xfId="11452" xr:uid="{00000000-0005-0000-0000-0000008B0000}"/>
    <cellStyle name="Normal 8 3 2 4 7 2" xfId="33097" xr:uid="{00000000-0005-0000-0000-0000018B0000}"/>
    <cellStyle name="Normal 8 3 2 4 8" xfId="22275" xr:uid="{00000000-0005-0000-0000-0000028B0000}"/>
    <cellStyle name="Normal 8 3 2 5" xfId="762" xr:uid="{00000000-0005-0000-0000-0000038B0000}"/>
    <cellStyle name="Normal 8 3 2 5 2" xfId="2111" xr:uid="{00000000-0005-0000-0000-0000048B0000}"/>
    <cellStyle name="Normal 8 3 2 5 2 2" xfId="4809" xr:uid="{00000000-0005-0000-0000-0000058B0000}"/>
    <cellStyle name="Normal 8 3 2 5 2 2 2" xfId="10234" xr:uid="{00000000-0005-0000-0000-0000068B0000}"/>
    <cellStyle name="Normal 8 3 2 5 2 2 2 2" xfId="21056" xr:uid="{00000000-0005-0000-0000-0000078B0000}"/>
    <cellStyle name="Normal 8 3 2 5 2 2 2 2 2" xfId="42701" xr:uid="{00000000-0005-0000-0000-0000088B0000}"/>
    <cellStyle name="Normal 8 3 2 5 2 2 2 3" xfId="31879" xr:uid="{00000000-0005-0000-0000-0000098B0000}"/>
    <cellStyle name="Normal 8 3 2 5 2 2 3" xfId="15645" xr:uid="{00000000-0005-0000-0000-00000A8B0000}"/>
    <cellStyle name="Normal 8 3 2 5 2 2 3 2" xfId="37290" xr:uid="{00000000-0005-0000-0000-00000B8B0000}"/>
    <cellStyle name="Normal 8 3 2 5 2 2 4" xfId="26468" xr:uid="{00000000-0005-0000-0000-00000C8B0000}"/>
    <cellStyle name="Normal 8 3 2 5 2 3" xfId="7538" xr:uid="{00000000-0005-0000-0000-00000D8B0000}"/>
    <cellStyle name="Normal 8 3 2 5 2 3 2" xfId="18360" xr:uid="{00000000-0005-0000-0000-00000E8B0000}"/>
    <cellStyle name="Normal 8 3 2 5 2 3 2 2" xfId="40005" xr:uid="{00000000-0005-0000-0000-00000F8B0000}"/>
    <cellStyle name="Normal 8 3 2 5 2 3 3" xfId="29183" xr:uid="{00000000-0005-0000-0000-0000108B0000}"/>
    <cellStyle name="Normal 8 3 2 5 2 4" xfId="12949" xr:uid="{00000000-0005-0000-0000-0000118B0000}"/>
    <cellStyle name="Normal 8 3 2 5 2 4 2" xfId="34594" xr:uid="{00000000-0005-0000-0000-0000128B0000}"/>
    <cellStyle name="Normal 8 3 2 5 2 5" xfId="23772" xr:uid="{00000000-0005-0000-0000-0000138B0000}"/>
    <cellStyle name="Normal 8 3 2 5 3" xfId="3462" xr:uid="{00000000-0005-0000-0000-0000148B0000}"/>
    <cellStyle name="Normal 8 3 2 5 3 2" xfId="8887" xr:uid="{00000000-0005-0000-0000-0000158B0000}"/>
    <cellStyle name="Normal 8 3 2 5 3 2 2" xfId="19709" xr:uid="{00000000-0005-0000-0000-0000168B0000}"/>
    <cellStyle name="Normal 8 3 2 5 3 2 2 2" xfId="41354" xr:uid="{00000000-0005-0000-0000-0000178B0000}"/>
    <cellStyle name="Normal 8 3 2 5 3 2 3" xfId="30532" xr:uid="{00000000-0005-0000-0000-0000188B0000}"/>
    <cellStyle name="Normal 8 3 2 5 3 3" xfId="14298" xr:uid="{00000000-0005-0000-0000-0000198B0000}"/>
    <cellStyle name="Normal 8 3 2 5 3 3 2" xfId="35943" xr:uid="{00000000-0005-0000-0000-00001A8B0000}"/>
    <cellStyle name="Normal 8 3 2 5 3 4" xfId="25121" xr:uid="{00000000-0005-0000-0000-00001B8B0000}"/>
    <cellStyle name="Normal 8 3 2 5 4" xfId="6191" xr:uid="{00000000-0005-0000-0000-00001C8B0000}"/>
    <cellStyle name="Normal 8 3 2 5 4 2" xfId="17013" xr:uid="{00000000-0005-0000-0000-00001D8B0000}"/>
    <cellStyle name="Normal 8 3 2 5 4 2 2" xfId="38658" xr:uid="{00000000-0005-0000-0000-00001E8B0000}"/>
    <cellStyle name="Normal 8 3 2 5 4 3" xfId="27836" xr:uid="{00000000-0005-0000-0000-00001F8B0000}"/>
    <cellStyle name="Normal 8 3 2 5 5" xfId="11602" xr:uid="{00000000-0005-0000-0000-0000208B0000}"/>
    <cellStyle name="Normal 8 3 2 5 5 2" xfId="33247" xr:uid="{00000000-0005-0000-0000-0000218B0000}"/>
    <cellStyle name="Normal 8 3 2 5 6" xfId="22425" xr:uid="{00000000-0005-0000-0000-0000228B0000}"/>
    <cellStyle name="Normal 8 3 2 6" xfId="1211" xr:uid="{00000000-0005-0000-0000-0000238B0000}"/>
    <cellStyle name="Normal 8 3 2 6 2" xfId="2560" xr:uid="{00000000-0005-0000-0000-0000248B0000}"/>
    <cellStyle name="Normal 8 3 2 6 2 2" xfId="5258" xr:uid="{00000000-0005-0000-0000-0000258B0000}"/>
    <cellStyle name="Normal 8 3 2 6 2 2 2" xfId="10683" xr:uid="{00000000-0005-0000-0000-0000268B0000}"/>
    <cellStyle name="Normal 8 3 2 6 2 2 2 2" xfId="21505" xr:uid="{00000000-0005-0000-0000-0000278B0000}"/>
    <cellStyle name="Normal 8 3 2 6 2 2 2 2 2" xfId="43150" xr:uid="{00000000-0005-0000-0000-0000288B0000}"/>
    <cellStyle name="Normal 8 3 2 6 2 2 2 3" xfId="32328" xr:uid="{00000000-0005-0000-0000-0000298B0000}"/>
    <cellStyle name="Normal 8 3 2 6 2 2 3" xfId="16094" xr:uid="{00000000-0005-0000-0000-00002A8B0000}"/>
    <cellStyle name="Normal 8 3 2 6 2 2 3 2" xfId="37739" xr:uid="{00000000-0005-0000-0000-00002B8B0000}"/>
    <cellStyle name="Normal 8 3 2 6 2 2 4" xfId="26917" xr:uid="{00000000-0005-0000-0000-00002C8B0000}"/>
    <cellStyle name="Normal 8 3 2 6 2 3" xfId="7987" xr:uid="{00000000-0005-0000-0000-00002D8B0000}"/>
    <cellStyle name="Normal 8 3 2 6 2 3 2" xfId="18809" xr:uid="{00000000-0005-0000-0000-00002E8B0000}"/>
    <cellStyle name="Normal 8 3 2 6 2 3 2 2" xfId="40454" xr:uid="{00000000-0005-0000-0000-00002F8B0000}"/>
    <cellStyle name="Normal 8 3 2 6 2 3 3" xfId="29632" xr:uid="{00000000-0005-0000-0000-0000308B0000}"/>
    <cellStyle name="Normal 8 3 2 6 2 4" xfId="13398" xr:uid="{00000000-0005-0000-0000-0000318B0000}"/>
    <cellStyle name="Normal 8 3 2 6 2 4 2" xfId="35043" xr:uid="{00000000-0005-0000-0000-0000328B0000}"/>
    <cellStyle name="Normal 8 3 2 6 2 5" xfId="24221" xr:uid="{00000000-0005-0000-0000-0000338B0000}"/>
    <cellStyle name="Normal 8 3 2 6 3" xfId="3911" xr:uid="{00000000-0005-0000-0000-0000348B0000}"/>
    <cellStyle name="Normal 8 3 2 6 3 2" xfId="9336" xr:uid="{00000000-0005-0000-0000-0000358B0000}"/>
    <cellStyle name="Normal 8 3 2 6 3 2 2" xfId="20158" xr:uid="{00000000-0005-0000-0000-0000368B0000}"/>
    <cellStyle name="Normal 8 3 2 6 3 2 2 2" xfId="41803" xr:uid="{00000000-0005-0000-0000-0000378B0000}"/>
    <cellStyle name="Normal 8 3 2 6 3 2 3" xfId="30981" xr:uid="{00000000-0005-0000-0000-0000388B0000}"/>
    <cellStyle name="Normal 8 3 2 6 3 3" xfId="14747" xr:uid="{00000000-0005-0000-0000-0000398B0000}"/>
    <cellStyle name="Normal 8 3 2 6 3 3 2" xfId="36392" xr:uid="{00000000-0005-0000-0000-00003A8B0000}"/>
    <cellStyle name="Normal 8 3 2 6 3 4" xfId="25570" xr:uid="{00000000-0005-0000-0000-00003B8B0000}"/>
    <cellStyle name="Normal 8 3 2 6 4" xfId="6640" xr:uid="{00000000-0005-0000-0000-00003C8B0000}"/>
    <cellStyle name="Normal 8 3 2 6 4 2" xfId="17462" xr:uid="{00000000-0005-0000-0000-00003D8B0000}"/>
    <cellStyle name="Normal 8 3 2 6 4 2 2" xfId="39107" xr:uid="{00000000-0005-0000-0000-00003E8B0000}"/>
    <cellStyle name="Normal 8 3 2 6 4 3" xfId="28285" xr:uid="{00000000-0005-0000-0000-00003F8B0000}"/>
    <cellStyle name="Normal 8 3 2 6 5" xfId="12051" xr:uid="{00000000-0005-0000-0000-0000408B0000}"/>
    <cellStyle name="Normal 8 3 2 6 5 2" xfId="33696" xr:uid="{00000000-0005-0000-0000-0000418B0000}"/>
    <cellStyle name="Normal 8 3 2 6 6" xfId="22874" xr:uid="{00000000-0005-0000-0000-0000428B0000}"/>
    <cellStyle name="Normal 8 3 2 7" xfId="1662" xr:uid="{00000000-0005-0000-0000-0000438B0000}"/>
    <cellStyle name="Normal 8 3 2 7 2" xfId="4360" xr:uid="{00000000-0005-0000-0000-0000448B0000}"/>
    <cellStyle name="Normal 8 3 2 7 2 2" xfId="9785" xr:uid="{00000000-0005-0000-0000-0000458B0000}"/>
    <cellStyle name="Normal 8 3 2 7 2 2 2" xfId="20607" xr:uid="{00000000-0005-0000-0000-0000468B0000}"/>
    <cellStyle name="Normal 8 3 2 7 2 2 2 2" xfId="42252" xr:uid="{00000000-0005-0000-0000-0000478B0000}"/>
    <cellStyle name="Normal 8 3 2 7 2 2 3" xfId="31430" xr:uid="{00000000-0005-0000-0000-0000488B0000}"/>
    <cellStyle name="Normal 8 3 2 7 2 3" xfId="15196" xr:uid="{00000000-0005-0000-0000-0000498B0000}"/>
    <cellStyle name="Normal 8 3 2 7 2 3 2" xfId="36841" xr:uid="{00000000-0005-0000-0000-00004A8B0000}"/>
    <cellStyle name="Normal 8 3 2 7 2 4" xfId="26019" xr:uid="{00000000-0005-0000-0000-00004B8B0000}"/>
    <cellStyle name="Normal 8 3 2 7 3" xfId="7089" xr:uid="{00000000-0005-0000-0000-00004C8B0000}"/>
    <cellStyle name="Normal 8 3 2 7 3 2" xfId="17911" xr:uid="{00000000-0005-0000-0000-00004D8B0000}"/>
    <cellStyle name="Normal 8 3 2 7 3 2 2" xfId="39556" xr:uid="{00000000-0005-0000-0000-00004E8B0000}"/>
    <cellStyle name="Normal 8 3 2 7 3 3" xfId="28734" xr:uid="{00000000-0005-0000-0000-00004F8B0000}"/>
    <cellStyle name="Normal 8 3 2 7 4" xfId="12500" xr:uid="{00000000-0005-0000-0000-0000508B0000}"/>
    <cellStyle name="Normal 8 3 2 7 4 2" xfId="34145" xr:uid="{00000000-0005-0000-0000-0000518B0000}"/>
    <cellStyle name="Normal 8 3 2 7 5" xfId="23323" xr:uid="{00000000-0005-0000-0000-0000528B0000}"/>
    <cellStyle name="Normal 8 3 2 8" xfId="3013" xr:uid="{00000000-0005-0000-0000-0000538B0000}"/>
    <cellStyle name="Normal 8 3 2 8 2" xfId="8438" xr:uid="{00000000-0005-0000-0000-0000548B0000}"/>
    <cellStyle name="Normal 8 3 2 8 2 2" xfId="19260" xr:uid="{00000000-0005-0000-0000-0000558B0000}"/>
    <cellStyle name="Normal 8 3 2 8 2 2 2" xfId="40905" xr:uid="{00000000-0005-0000-0000-0000568B0000}"/>
    <cellStyle name="Normal 8 3 2 8 2 3" xfId="30083" xr:uid="{00000000-0005-0000-0000-0000578B0000}"/>
    <cellStyle name="Normal 8 3 2 8 3" xfId="13849" xr:uid="{00000000-0005-0000-0000-0000588B0000}"/>
    <cellStyle name="Normal 8 3 2 8 3 2" xfId="35494" xr:uid="{00000000-0005-0000-0000-0000598B0000}"/>
    <cellStyle name="Normal 8 3 2 8 4" xfId="24672" xr:uid="{00000000-0005-0000-0000-00005A8B0000}"/>
    <cellStyle name="Normal 8 3 2 9" xfId="5742" xr:uid="{00000000-0005-0000-0000-00005B8B0000}"/>
    <cellStyle name="Normal 8 3 2 9 2" xfId="16564" xr:uid="{00000000-0005-0000-0000-00005C8B0000}"/>
    <cellStyle name="Normal 8 3 2 9 2 2" xfId="38209" xr:uid="{00000000-0005-0000-0000-00005D8B0000}"/>
    <cellStyle name="Normal 8 3 2 9 3" xfId="27387" xr:uid="{00000000-0005-0000-0000-00005E8B0000}"/>
    <cellStyle name="Normal 8 3 3" xfId="301" xr:uid="{00000000-0005-0000-0000-00005F8B0000}"/>
    <cellStyle name="Normal 8 3 3 10" xfId="21978" xr:uid="{00000000-0005-0000-0000-0000608B0000}"/>
    <cellStyle name="Normal 8 3 3 2" xfId="464" xr:uid="{00000000-0005-0000-0000-0000618B0000}"/>
    <cellStyle name="Normal 8 3 3 2 2" xfId="913" xr:uid="{00000000-0005-0000-0000-0000628B0000}"/>
    <cellStyle name="Normal 8 3 3 2 2 2" xfId="2262" xr:uid="{00000000-0005-0000-0000-0000638B0000}"/>
    <cellStyle name="Normal 8 3 3 2 2 2 2" xfId="4960" xr:uid="{00000000-0005-0000-0000-0000648B0000}"/>
    <cellStyle name="Normal 8 3 3 2 2 2 2 2" xfId="10385" xr:uid="{00000000-0005-0000-0000-0000658B0000}"/>
    <cellStyle name="Normal 8 3 3 2 2 2 2 2 2" xfId="21207" xr:uid="{00000000-0005-0000-0000-0000668B0000}"/>
    <cellStyle name="Normal 8 3 3 2 2 2 2 2 2 2" xfId="42852" xr:uid="{00000000-0005-0000-0000-0000678B0000}"/>
    <cellStyle name="Normal 8 3 3 2 2 2 2 2 3" xfId="32030" xr:uid="{00000000-0005-0000-0000-0000688B0000}"/>
    <cellStyle name="Normal 8 3 3 2 2 2 2 3" xfId="15796" xr:uid="{00000000-0005-0000-0000-0000698B0000}"/>
    <cellStyle name="Normal 8 3 3 2 2 2 2 3 2" xfId="37441" xr:uid="{00000000-0005-0000-0000-00006A8B0000}"/>
    <cellStyle name="Normal 8 3 3 2 2 2 2 4" xfId="26619" xr:uid="{00000000-0005-0000-0000-00006B8B0000}"/>
    <cellStyle name="Normal 8 3 3 2 2 2 3" xfId="7689" xr:uid="{00000000-0005-0000-0000-00006C8B0000}"/>
    <cellStyle name="Normal 8 3 3 2 2 2 3 2" xfId="18511" xr:uid="{00000000-0005-0000-0000-00006D8B0000}"/>
    <cellStyle name="Normal 8 3 3 2 2 2 3 2 2" xfId="40156" xr:uid="{00000000-0005-0000-0000-00006E8B0000}"/>
    <cellStyle name="Normal 8 3 3 2 2 2 3 3" xfId="29334" xr:uid="{00000000-0005-0000-0000-00006F8B0000}"/>
    <cellStyle name="Normal 8 3 3 2 2 2 4" xfId="13100" xr:uid="{00000000-0005-0000-0000-0000708B0000}"/>
    <cellStyle name="Normal 8 3 3 2 2 2 4 2" xfId="34745" xr:uid="{00000000-0005-0000-0000-0000718B0000}"/>
    <cellStyle name="Normal 8 3 3 2 2 2 5" xfId="23923" xr:uid="{00000000-0005-0000-0000-0000728B0000}"/>
    <cellStyle name="Normal 8 3 3 2 2 3" xfId="3613" xr:uid="{00000000-0005-0000-0000-0000738B0000}"/>
    <cellStyle name="Normal 8 3 3 2 2 3 2" xfId="9038" xr:uid="{00000000-0005-0000-0000-0000748B0000}"/>
    <cellStyle name="Normal 8 3 3 2 2 3 2 2" xfId="19860" xr:uid="{00000000-0005-0000-0000-0000758B0000}"/>
    <cellStyle name="Normal 8 3 3 2 2 3 2 2 2" xfId="41505" xr:uid="{00000000-0005-0000-0000-0000768B0000}"/>
    <cellStyle name="Normal 8 3 3 2 2 3 2 3" xfId="30683" xr:uid="{00000000-0005-0000-0000-0000778B0000}"/>
    <cellStyle name="Normal 8 3 3 2 2 3 3" xfId="14449" xr:uid="{00000000-0005-0000-0000-0000788B0000}"/>
    <cellStyle name="Normal 8 3 3 2 2 3 3 2" xfId="36094" xr:uid="{00000000-0005-0000-0000-0000798B0000}"/>
    <cellStyle name="Normal 8 3 3 2 2 3 4" xfId="25272" xr:uid="{00000000-0005-0000-0000-00007A8B0000}"/>
    <cellStyle name="Normal 8 3 3 2 2 4" xfId="6342" xr:uid="{00000000-0005-0000-0000-00007B8B0000}"/>
    <cellStyle name="Normal 8 3 3 2 2 4 2" xfId="17164" xr:uid="{00000000-0005-0000-0000-00007C8B0000}"/>
    <cellStyle name="Normal 8 3 3 2 2 4 2 2" xfId="38809" xr:uid="{00000000-0005-0000-0000-00007D8B0000}"/>
    <cellStyle name="Normal 8 3 3 2 2 4 3" xfId="27987" xr:uid="{00000000-0005-0000-0000-00007E8B0000}"/>
    <cellStyle name="Normal 8 3 3 2 2 5" xfId="11753" xr:uid="{00000000-0005-0000-0000-00007F8B0000}"/>
    <cellStyle name="Normal 8 3 3 2 2 5 2" xfId="33398" xr:uid="{00000000-0005-0000-0000-0000808B0000}"/>
    <cellStyle name="Normal 8 3 3 2 2 6" xfId="22576" xr:uid="{00000000-0005-0000-0000-0000818B0000}"/>
    <cellStyle name="Normal 8 3 3 2 3" xfId="1362" xr:uid="{00000000-0005-0000-0000-0000828B0000}"/>
    <cellStyle name="Normal 8 3 3 2 3 2" xfId="2711" xr:uid="{00000000-0005-0000-0000-0000838B0000}"/>
    <cellStyle name="Normal 8 3 3 2 3 2 2" xfId="5409" xr:uid="{00000000-0005-0000-0000-0000848B0000}"/>
    <cellStyle name="Normal 8 3 3 2 3 2 2 2" xfId="10834" xr:uid="{00000000-0005-0000-0000-0000858B0000}"/>
    <cellStyle name="Normal 8 3 3 2 3 2 2 2 2" xfId="21656" xr:uid="{00000000-0005-0000-0000-0000868B0000}"/>
    <cellStyle name="Normal 8 3 3 2 3 2 2 2 2 2" xfId="43301" xr:uid="{00000000-0005-0000-0000-0000878B0000}"/>
    <cellStyle name="Normal 8 3 3 2 3 2 2 2 3" xfId="32479" xr:uid="{00000000-0005-0000-0000-0000888B0000}"/>
    <cellStyle name="Normal 8 3 3 2 3 2 2 3" xfId="16245" xr:uid="{00000000-0005-0000-0000-0000898B0000}"/>
    <cellStyle name="Normal 8 3 3 2 3 2 2 3 2" xfId="37890" xr:uid="{00000000-0005-0000-0000-00008A8B0000}"/>
    <cellStyle name="Normal 8 3 3 2 3 2 2 4" xfId="27068" xr:uid="{00000000-0005-0000-0000-00008B8B0000}"/>
    <cellStyle name="Normal 8 3 3 2 3 2 3" xfId="8138" xr:uid="{00000000-0005-0000-0000-00008C8B0000}"/>
    <cellStyle name="Normal 8 3 3 2 3 2 3 2" xfId="18960" xr:uid="{00000000-0005-0000-0000-00008D8B0000}"/>
    <cellStyle name="Normal 8 3 3 2 3 2 3 2 2" xfId="40605" xr:uid="{00000000-0005-0000-0000-00008E8B0000}"/>
    <cellStyle name="Normal 8 3 3 2 3 2 3 3" xfId="29783" xr:uid="{00000000-0005-0000-0000-00008F8B0000}"/>
    <cellStyle name="Normal 8 3 3 2 3 2 4" xfId="13549" xr:uid="{00000000-0005-0000-0000-0000908B0000}"/>
    <cellStyle name="Normal 8 3 3 2 3 2 4 2" xfId="35194" xr:uid="{00000000-0005-0000-0000-0000918B0000}"/>
    <cellStyle name="Normal 8 3 3 2 3 2 5" xfId="24372" xr:uid="{00000000-0005-0000-0000-0000928B0000}"/>
    <cellStyle name="Normal 8 3 3 2 3 3" xfId="4062" xr:uid="{00000000-0005-0000-0000-0000938B0000}"/>
    <cellStyle name="Normal 8 3 3 2 3 3 2" xfId="9487" xr:uid="{00000000-0005-0000-0000-0000948B0000}"/>
    <cellStyle name="Normal 8 3 3 2 3 3 2 2" xfId="20309" xr:uid="{00000000-0005-0000-0000-0000958B0000}"/>
    <cellStyle name="Normal 8 3 3 2 3 3 2 2 2" xfId="41954" xr:uid="{00000000-0005-0000-0000-0000968B0000}"/>
    <cellStyle name="Normal 8 3 3 2 3 3 2 3" xfId="31132" xr:uid="{00000000-0005-0000-0000-0000978B0000}"/>
    <cellStyle name="Normal 8 3 3 2 3 3 3" xfId="14898" xr:uid="{00000000-0005-0000-0000-0000988B0000}"/>
    <cellStyle name="Normal 8 3 3 2 3 3 3 2" xfId="36543" xr:uid="{00000000-0005-0000-0000-0000998B0000}"/>
    <cellStyle name="Normal 8 3 3 2 3 3 4" xfId="25721" xr:uid="{00000000-0005-0000-0000-00009A8B0000}"/>
    <cellStyle name="Normal 8 3 3 2 3 4" xfId="6791" xr:uid="{00000000-0005-0000-0000-00009B8B0000}"/>
    <cellStyle name="Normal 8 3 3 2 3 4 2" xfId="17613" xr:uid="{00000000-0005-0000-0000-00009C8B0000}"/>
    <cellStyle name="Normal 8 3 3 2 3 4 2 2" xfId="39258" xr:uid="{00000000-0005-0000-0000-00009D8B0000}"/>
    <cellStyle name="Normal 8 3 3 2 3 4 3" xfId="28436" xr:uid="{00000000-0005-0000-0000-00009E8B0000}"/>
    <cellStyle name="Normal 8 3 3 2 3 5" xfId="12202" xr:uid="{00000000-0005-0000-0000-00009F8B0000}"/>
    <cellStyle name="Normal 8 3 3 2 3 5 2" xfId="33847" xr:uid="{00000000-0005-0000-0000-0000A08B0000}"/>
    <cellStyle name="Normal 8 3 3 2 3 6" xfId="23025" xr:uid="{00000000-0005-0000-0000-0000A18B0000}"/>
    <cellStyle name="Normal 8 3 3 2 4" xfId="1813" xr:uid="{00000000-0005-0000-0000-0000A28B0000}"/>
    <cellStyle name="Normal 8 3 3 2 4 2" xfId="4511" xr:uid="{00000000-0005-0000-0000-0000A38B0000}"/>
    <cellStyle name="Normal 8 3 3 2 4 2 2" xfId="9936" xr:uid="{00000000-0005-0000-0000-0000A48B0000}"/>
    <cellStyle name="Normal 8 3 3 2 4 2 2 2" xfId="20758" xr:uid="{00000000-0005-0000-0000-0000A58B0000}"/>
    <cellStyle name="Normal 8 3 3 2 4 2 2 2 2" xfId="42403" xr:uid="{00000000-0005-0000-0000-0000A68B0000}"/>
    <cellStyle name="Normal 8 3 3 2 4 2 2 3" xfId="31581" xr:uid="{00000000-0005-0000-0000-0000A78B0000}"/>
    <cellStyle name="Normal 8 3 3 2 4 2 3" xfId="15347" xr:uid="{00000000-0005-0000-0000-0000A88B0000}"/>
    <cellStyle name="Normal 8 3 3 2 4 2 3 2" xfId="36992" xr:uid="{00000000-0005-0000-0000-0000A98B0000}"/>
    <cellStyle name="Normal 8 3 3 2 4 2 4" xfId="26170" xr:uid="{00000000-0005-0000-0000-0000AA8B0000}"/>
    <cellStyle name="Normal 8 3 3 2 4 3" xfId="7240" xr:uid="{00000000-0005-0000-0000-0000AB8B0000}"/>
    <cellStyle name="Normal 8 3 3 2 4 3 2" xfId="18062" xr:uid="{00000000-0005-0000-0000-0000AC8B0000}"/>
    <cellStyle name="Normal 8 3 3 2 4 3 2 2" xfId="39707" xr:uid="{00000000-0005-0000-0000-0000AD8B0000}"/>
    <cellStyle name="Normal 8 3 3 2 4 3 3" xfId="28885" xr:uid="{00000000-0005-0000-0000-0000AE8B0000}"/>
    <cellStyle name="Normal 8 3 3 2 4 4" xfId="12651" xr:uid="{00000000-0005-0000-0000-0000AF8B0000}"/>
    <cellStyle name="Normal 8 3 3 2 4 4 2" xfId="34296" xr:uid="{00000000-0005-0000-0000-0000B08B0000}"/>
    <cellStyle name="Normal 8 3 3 2 4 5" xfId="23474" xr:uid="{00000000-0005-0000-0000-0000B18B0000}"/>
    <cellStyle name="Normal 8 3 3 2 5" xfId="3164" xr:uid="{00000000-0005-0000-0000-0000B28B0000}"/>
    <cellStyle name="Normal 8 3 3 2 5 2" xfId="8589" xr:uid="{00000000-0005-0000-0000-0000B38B0000}"/>
    <cellStyle name="Normal 8 3 3 2 5 2 2" xfId="19411" xr:uid="{00000000-0005-0000-0000-0000B48B0000}"/>
    <cellStyle name="Normal 8 3 3 2 5 2 2 2" xfId="41056" xr:uid="{00000000-0005-0000-0000-0000B58B0000}"/>
    <cellStyle name="Normal 8 3 3 2 5 2 3" xfId="30234" xr:uid="{00000000-0005-0000-0000-0000B68B0000}"/>
    <cellStyle name="Normal 8 3 3 2 5 3" xfId="14000" xr:uid="{00000000-0005-0000-0000-0000B78B0000}"/>
    <cellStyle name="Normal 8 3 3 2 5 3 2" xfId="35645" xr:uid="{00000000-0005-0000-0000-0000B88B0000}"/>
    <cellStyle name="Normal 8 3 3 2 5 4" xfId="24823" xr:uid="{00000000-0005-0000-0000-0000B98B0000}"/>
    <cellStyle name="Normal 8 3 3 2 6" xfId="5893" xr:uid="{00000000-0005-0000-0000-0000BA8B0000}"/>
    <cellStyle name="Normal 8 3 3 2 6 2" xfId="16715" xr:uid="{00000000-0005-0000-0000-0000BB8B0000}"/>
    <cellStyle name="Normal 8 3 3 2 6 2 2" xfId="38360" xr:uid="{00000000-0005-0000-0000-0000BC8B0000}"/>
    <cellStyle name="Normal 8 3 3 2 6 3" xfId="27538" xr:uid="{00000000-0005-0000-0000-0000BD8B0000}"/>
    <cellStyle name="Normal 8 3 3 2 7" xfId="11304" xr:uid="{00000000-0005-0000-0000-0000BE8B0000}"/>
    <cellStyle name="Normal 8 3 3 2 7 2" xfId="32949" xr:uid="{00000000-0005-0000-0000-0000BF8B0000}"/>
    <cellStyle name="Normal 8 3 3 2 8" xfId="22127" xr:uid="{00000000-0005-0000-0000-0000C08B0000}"/>
    <cellStyle name="Normal 8 3 3 3" xfId="614" xr:uid="{00000000-0005-0000-0000-0000C18B0000}"/>
    <cellStyle name="Normal 8 3 3 3 2" xfId="1063" xr:uid="{00000000-0005-0000-0000-0000C28B0000}"/>
    <cellStyle name="Normal 8 3 3 3 2 2" xfId="2412" xr:uid="{00000000-0005-0000-0000-0000C38B0000}"/>
    <cellStyle name="Normal 8 3 3 3 2 2 2" xfId="5110" xr:uid="{00000000-0005-0000-0000-0000C48B0000}"/>
    <cellStyle name="Normal 8 3 3 3 2 2 2 2" xfId="10535" xr:uid="{00000000-0005-0000-0000-0000C58B0000}"/>
    <cellStyle name="Normal 8 3 3 3 2 2 2 2 2" xfId="21357" xr:uid="{00000000-0005-0000-0000-0000C68B0000}"/>
    <cellStyle name="Normal 8 3 3 3 2 2 2 2 2 2" xfId="43002" xr:uid="{00000000-0005-0000-0000-0000C78B0000}"/>
    <cellStyle name="Normal 8 3 3 3 2 2 2 2 3" xfId="32180" xr:uid="{00000000-0005-0000-0000-0000C88B0000}"/>
    <cellStyle name="Normal 8 3 3 3 2 2 2 3" xfId="15946" xr:uid="{00000000-0005-0000-0000-0000C98B0000}"/>
    <cellStyle name="Normal 8 3 3 3 2 2 2 3 2" xfId="37591" xr:uid="{00000000-0005-0000-0000-0000CA8B0000}"/>
    <cellStyle name="Normal 8 3 3 3 2 2 2 4" xfId="26769" xr:uid="{00000000-0005-0000-0000-0000CB8B0000}"/>
    <cellStyle name="Normal 8 3 3 3 2 2 3" xfId="7839" xr:uid="{00000000-0005-0000-0000-0000CC8B0000}"/>
    <cellStyle name="Normal 8 3 3 3 2 2 3 2" xfId="18661" xr:uid="{00000000-0005-0000-0000-0000CD8B0000}"/>
    <cellStyle name="Normal 8 3 3 3 2 2 3 2 2" xfId="40306" xr:uid="{00000000-0005-0000-0000-0000CE8B0000}"/>
    <cellStyle name="Normal 8 3 3 3 2 2 3 3" xfId="29484" xr:uid="{00000000-0005-0000-0000-0000CF8B0000}"/>
    <cellStyle name="Normal 8 3 3 3 2 2 4" xfId="13250" xr:uid="{00000000-0005-0000-0000-0000D08B0000}"/>
    <cellStyle name="Normal 8 3 3 3 2 2 4 2" xfId="34895" xr:uid="{00000000-0005-0000-0000-0000D18B0000}"/>
    <cellStyle name="Normal 8 3 3 3 2 2 5" xfId="24073" xr:uid="{00000000-0005-0000-0000-0000D28B0000}"/>
    <cellStyle name="Normal 8 3 3 3 2 3" xfId="3763" xr:uid="{00000000-0005-0000-0000-0000D38B0000}"/>
    <cellStyle name="Normal 8 3 3 3 2 3 2" xfId="9188" xr:uid="{00000000-0005-0000-0000-0000D48B0000}"/>
    <cellStyle name="Normal 8 3 3 3 2 3 2 2" xfId="20010" xr:uid="{00000000-0005-0000-0000-0000D58B0000}"/>
    <cellStyle name="Normal 8 3 3 3 2 3 2 2 2" xfId="41655" xr:uid="{00000000-0005-0000-0000-0000D68B0000}"/>
    <cellStyle name="Normal 8 3 3 3 2 3 2 3" xfId="30833" xr:uid="{00000000-0005-0000-0000-0000D78B0000}"/>
    <cellStyle name="Normal 8 3 3 3 2 3 3" xfId="14599" xr:uid="{00000000-0005-0000-0000-0000D88B0000}"/>
    <cellStyle name="Normal 8 3 3 3 2 3 3 2" xfId="36244" xr:uid="{00000000-0005-0000-0000-0000D98B0000}"/>
    <cellStyle name="Normal 8 3 3 3 2 3 4" xfId="25422" xr:uid="{00000000-0005-0000-0000-0000DA8B0000}"/>
    <cellStyle name="Normal 8 3 3 3 2 4" xfId="6492" xr:uid="{00000000-0005-0000-0000-0000DB8B0000}"/>
    <cellStyle name="Normal 8 3 3 3 2 4 2" xfId="17314" xr:uid="{00000000-0005-0000-0000-0000DC8B0000}"/>
    <cellStyle name="Normal 8 3 3 3 2 4 2 2" xfId="38959" xr:uid="{00000000-0005-0000-0000-0000DD8B0000}"/>
    <cellStyle name="Normal 8 3 3 3 2 4 3" xfId="28137" xr:uid="{00000000-0005-0000-0000-0000DE8B0000}"/>
    <cellStyle name="Normal 8 3 3 3 2 5" xfId="11903" xr:uid="{00000000-0005-0000-0000-0000DF8B0000}"/>
    <cellStyle name="Normal 8 3 3 3 2 5 2" xfId="33548" xr:uid="{00000000-0005-0000-0000-0000E08B0000}"/>
    <cellStyle name="Normal 8 3 3 3 2 6" xfId="22726" xr:uid="{00000000-0005-0000-0000-0000E18B0000}"/>
    <cellStyle name="Normal 8 3 3 3 3" xfId="1512" xr:uid="{00000000-0005-0000-0000-0000E28B0000}"/>
    <cellStyle name="Normal 8 3 3 3 3 2" xfId="2861" xr:uid="{00000000-0005-0000-0000-0000E38B0000}"/>
    <cellStyle name="Normal 8 3 3 3 3 2 2" xfId="5559" xr:uid="{00000000-0005-0000-0000-0000E48B0000}"/>
    <cellStyle name="Normal 8 3 3 3 3 2 2 2" xfId="10984" xr:uid="{00000000-0005-0000-0000-0000E58B0000}"/>
    <cellStyle name="Normal 8 3 3 3 3 2 2 2 2" xfId="21806" xr:uid="{00000000-0005-0000-0000-0000E68B0000}"/>
    <cellStyle name="Normal 8 3 3 3 3 2 2 2 2 2" xfId="43451" xr:uid="{00000000-0005-0000-0000-0000E78B0000}"/>
    <cellStyle name="Normal 8 3 3 3 3 2 2 2 3" xfId="32629" xr:uid="{00000000-0005-0000-0000-0000E88B0000}"/>
    <cellStyle name="Normal 8 3 3 3 3 2 2 3" xfId="16395" xr:uid="{00000000-0005-0000-0000-0000E98B0000}"/>
    <cellStyle name="Normal 8 3 3 3 3 2 2 3 2" xfId="38040" xr:uid="{00000000-0005-0000-0000-0000EA8B0000}"/>
    <cellStyle name="Normal 8 3 3 3 3 2 2 4" xfId="27218" xr:uid="{00000000-0005-0000-0000-0000EB8B0000}"/>
    <cellStyle name="Normal 8 3 3 3 3 2 3" xfId="8288" xr:uid="{00000000-0005-0000-0000-0000EC8B0000}"/>
    <cellStyle name="Normal 8 3 3 3 3 2 3 2" xfId="19110" xr:uid="{00000000-0005-0000-0000-0000ED8B0000}"/>
    <cellStyle name="Normal 8 3 3 3 3 2 3 2 2" xfId="40755" xr:uid="{00000000-0005-0000-0000-0000EE8B0000}"/>
    <cellStyle name="Normal 8 3 3 3 3 2 3 3" xfId="29933" xr:uid="{00000000-0005-0000-0000-0000EF8B0000}"/>
    <cellStyle name="Normal 8 3 3 3 3 2 4" xfId="13699" xr:uid="{00000000-0005-0000-0000-0000F08B0000}"/>
    <cellStyle name="Normal 8 3 3 3 3 2 4 2" xfId="35344" xr:uid="{00000000-0005-0000-0000-0000F18B0000}"/>
    <cellStyle name="Normal 8 3 3 3 3 2 5" xfId="24522" xr:uid="{00000000-0005-0000-0000-0000F28B0000}"/>
    <cellStyle name="Normal 8 3 3 3 3 3" xfId="4212" xr:uid="{00000000-0005-0000-0000-0000F38B0000}"/>
    <cellStyle name="Normal 8 3 3 3 3 3 2" xfId="9637" xr:uid="{00000000-0005-0000-0000-0000F48B0000}"/>
    <cellStyle name="Normal 8 3 3 3 3 3 2 2" xfId="20459" xr:uid="{00000000-0005-0000-0000-0000F58B0000}"/>
    <cellStyle name="Normal 8 3 3 3 3 3 2 2 2" xfId="42104" xr:uid="{00000000-0005-0000-0000-0000F68B0000}"/>
    <cellStyle name="Normal 8 3 3 3 3 3 2 3" xfId="31282" xr:uid="{00000000-0005-0000-0000-0000F78B0000}"/>
    <cellStyle name="Normal 8 3 3 3 3 3 3" xfId="15048" xr:uid="{00000000-0005-0000-0000-0000F88B0000}"/>
    <cellStyle name="Normal 8 3 3 3 3 3 3 2" xfId="36693" xr:uid="{00000000-0005-0000-0000-0000F98B0000}"/>
    <cellStyle name="Normal 8 3 3 3 3 3 4" xfId="25871" xr:uid="{00000000-0005-0000-0000-0000FA8B0000}"/>
    <cellStyle name="Normal 8 3 3 3 3 4" xfId="6941" xr:uid="{00000000-0005-0000-0000-0000FB8B0000}"/>
    <cellStyle name="Normal 8 3 3 3 3 4 2" xfId="17763" xr:uid="{00000000-0005-0000-0000-0000FC8B0000}"/>
    <cellStyle name="Normal 8 3 3 3 3 4 2 2" xfId="39408" xr:uid="{00000000-0005-0000-0000-0000FD8B0000}"/>
    <cellStyle name="Normal 8 3 3 3 3 4 3" xfId="28586" xr:uid="{00000000-0005-0000-0000-0000FE8B0000}"/>
    <cellStyle name="Normal 8 3 3 3 3 5" xfId="12352" xr:uid="{00000000-0005-0000-0000-0000FF8B0000}"/>
    <cellStyle name="Normal 8 3 3 3 3 5 2" xfId="33997" xr:uid="{00000000-0005-0000-0000-0000008C0000}"/>
    <cellStyle name="Normal 8 3 3 3 3 6" xfId="23175" xr:uid="{00000000-0005-0000-0000-0000018C0000}"/>
    <cellStyle name="Normal 8 3 3 3 4" xfId="1963" xr:uid="{00000000-0005-0000-0000-0000028C0000}"/>
    <cellStyle name="Normal 8 3 3 3 4 2" xfId="4661" xr:uid="{00000000-0005-0000-0000-0000038C0000}"/>
    <cellStyle name="Normal 8 3 3 3 4 2 2" xfId="10086" xr:uid="{00000000-0005-0000-0000-0000048C0000}"/>
    <cellStyle name="Normal 8 3 3 3 4 2 2 2" xfId="20908" xr:uid="{00000000-0005-0000-0000-0000058C0000}"/>
    <cellStyle name="Normal 8 3 3 3 4 2 2 2 2" xfId="42553" xr:uid="{00000000-0005-0000-0000-0000068C0000}"/>
    <cellStyle name="Normal 8 3 3 3 4 2 2 3" xfId="31731" xr:uid="{00000000-0005-0000-0000-0000078C0000}"/>
    <cellStyle name="Normal 8 3 3 3 4 2 3" xfId="15497" xr:uid="{00000000-0005-0000-0000-0000088C0000}"/>
    <cellStyle name="Normal 8 3 3 3 4 2 3 2" xfId="37142" xr:uid="{00000000-0005-0000-0000-0000098C0000}"/>
    <cellStyle name="Normal 8 3 3 3 4 2 4" xfId="26320" xr:uid="{00000000-0005-0000-0000-00000A8C0000}"/>
    <cellStyle name="Normal 8 3 3 3 4 3" xfId="7390" xr:uid="{00000000-0005-0000-0000-00000B8C0000}"/>
    <cellStyle name="Normal 8 3 3 3 4 3 2" xfId="18212" xr:uid="{00000000-0005-0000-0000-00000C8C0000}"/>
    <cellStyle name="Normal 8 3 3 3 4 3 2 2" xfId="39857" xr:uid="{00000000-0005-0000-0000-00000D8C0000}"/>
    <cellStyle name="Normal 8 3 3 3 4 3 3" xfId="29035" xr:uid="{00000000-0005-0000-0000-00000E8C0000}"/>
    <cellStyle name="Normal 8 3 3 3 4 4" xfId="12801" xr:uid="{00000000-0005-0000-0000-00000F8C0000}"/>
    <cellStyle name="Normal 8 3 3 3 4 4 2" xfId="34446" xr:uid="{00000000-0005-0000-0000-0000108C0000}"/>
    <cellStyle name="Normal 8 3 3 3 4 5" xfId="23624" xr:uid="{00000000-0005-0000-0000-0000118C0000}"/>
    <cellStyle name="Normal 8 3 3 3 5" xfId="3314" xr:uid="{00000000-0005-0000-0000-0000128C0000}"/>
    <cellStyle name="Normal 8 3 3 3 5 2" xfId="8739" xr:uid="{00000000-0005-0000-0000-0000138C0000}"/>
    <cellStyle name="Normal 8 3 3 3 5 2 2" xfId="19561" xr:uid="{00000000-0005-0000-0000-0000148C0000}"/>
    <cellStyle name="Normal 8 3 3 3 5 2 2 2" xfId="41206" xr:uid="{00000000-0005-0000-0000-0000158C0000}"/>
    <cellStyle name="Normal 8 3 3 3 5 2 3" xfId="30384" xr:uid="{00000000-0005-0000-0000-0000168C0000}"/>
    <cellStyle name="Normal 8 3 3 3 5 3" xfId="14150" xr:uid="{00000000-0005-0000-0000-0000178C0000}"/>
    <cellStyle name="Normal 8 3 3 3 5 3 2" xfId="35795" xr:uid="{00000000-0005-0000-0000-0000188C0000}"/>
    <cellStyle name="Normal 8 3 3 3 5 4" xfId="24973" xr:uid="{00000000-0005-0000-0000-0000198C0000}"/>
    <cellStyle name="Normal 8 3 3 3 6" xfId="6043" xr:uid="{00000000-0005-0000-0000-00001A8C0000}"/>
    <cellStyle name="Normal 8 3 3 3 6 2" xfId="16865" xr:uid="{00000000-0005-0000-0000-00001B8C0000}"/>
    <cellStyle name="Normal 8 3 3 3 6 2 2" xfId="38510" xr:uid="{00000000-0005-0000-0000-00001C8C0000}"/>
    <cellStyle name="Normal 8 3 3 3 6 3" xfId="27688" xr:uid="{00000000-0005-0000-0000-00001D8C0000}"/>
    <cellStyle name="Normal 8 3 3 3 7" xfId="11454" xr:uid="{00000000-0005-0000-0000-00001E8C0000}"/>
    <cellStyle name="Normal 8 3 3 3 7 2" xfId="33099" xr:uid="{00000000-0005-0000-0000-00001F8C0000}"/>
    <cellStyle name="Normal 8 3 3 3 8" xfId="22277" xr:uid="{00000000-0005-0000-0000-0000208C0000}"/>
    <cellStyle name="Normal 8 3 3 4" xfId="764" xr:uid="{00000000-0005-0000-0000-0000218C0000}"/>
    <cellStyle name="Normal 8 3 3 4 2" xfId="2113" xr:uid="{00000000-0005-0000-0000-0000228C0000}"/>
    <cellStyle name="Normal 8 3 3 4 2 2" xfId="4811" xr:uid="{00000000-0005-0000-0000-0000238C0000}"/>
    <cellStyle name="Normal 8 3 3 4 2 2 2" xfId="10236" xr:uid="{00000000-0005-0000-0000-0000248C0000}"/>
    <cellStyle name="Normal 8 3 3 4 2 2 2 2" xfId="21058" xr:uid="{00000000-0005-0000-0000-0000258C0000}"/>
    <cellStyle name="Normal 8 3 3 4 2 2 2 2 2" xfId="42703" xr:uid="{00000000-0005-0000-0000-0000268C0000}"/>
    <cellStyle name="Normal 8 3 3 4 2 2 2 3" xfId="31881" xr:uid="{00000000-0005-0000-0000-0000278C0000}"/>
    <cellStyle name="Normal 8 3 3 4 2 2 3" xfId="15647" xr:uid="{00000000-0005-0000-0000-0000288C0000}"/>
    <cellStyle name="Normal 8 3 3 4 2 2 3 2" xfId="37292" xr:uid="{00000000-0005-0000-0000-0000298C0000}"/>
    <cellStyle name="Normal 8 3 3 4 2 2 4" xfId="26470" xr:uid="{00000000-0005-0000-0000-00002A8C0000}"/>
    <cellStyle name="Normal 8 3 3 4 2 3" xfId="7540" xr:uid="{00000000-0005-0000-0000-00002B8C0000}"/>
    <cellStyle name="Normal 8 3 3 4 2 3 2" xfId="18362" xr:uid="{00000000-0005-0000-0000-00002C8C0000}"/>
    <cellStyle name="Normal 8 3 3 4 2 3 2 2" xfId="40007" xr:uid="{00000000-0005-0000-0000-00002D8C0000}"/>
    <cellStyle name="Normal 8 3 3 4 2 3 3" xfId="29185" xr:uid="{00000000-0005-0000-0000-00002E8C0000}"/>
    <cellStyle name="Normal 8 3 3 4 2 4" xfId="12951" xr:uid="{00000000-0005-0000-0000-00002F8C0000}"/>
    <cellStyle name="Normal 8 3 3 4 2 4 2" xfId="34596" xr:uid="{00000000-0005-0000-0000-0000308C0000}"/>
    <cellStyle name="Normal 8 3 3 4 2 5" xfId="23774" xr:uid="{00000000-0005-0000-0000-0000318C0000}"/>
    <cellStyle name="Normal 8 3 3 4 3" xfId="3464" xr:uid="{00000000-0005-0000-0000-0000328C0000}"/>
    <cellStyle name="Normal 8 3 3 4 3 2" xfId="8889" xr:uid="{00000000-0005-0000-0000-0000338C0000}"/>
    <cellStyle name="Normal 8 3 3 4 3 2 2" xfId="19711" xr:uid="{00000000-0005-0000-0000-0000348C0000}"/>
    <cellStyle name="Normal 8 3 3 4 3 2 2 2" xfId="41356" xr:uid="{00000000-0005-0000-0000-0000358C0000}"/>
    <cellStyle name="Normal 8 3 3 4 3 2 3" xfId="30534" xr:uid="{00000000-0005-0000-0000-0000368C0000}"/>
    <cellStyle name="Normal 8 3 3 4 3 3" xfId="14300" xr:uid="{00000000-0005-0000-0000-0000378C0000}"/>
    <cellStyle name="Normal 8 3 3 4 3 3 2" xfId="35945" xr:uid="{00000000-0005-0000-0000-0000388C0000}"/>
    <cellStyle name="Normal 8 3 3 4 3 4" xfId="25123" xr:uid="{00000000-0005-0000-0000-0000398C0000}"/>
    <cellStyle name="Normal 8 3 3 4 4" xfId="6193" xr:uid="{00000000-0005-0000-0000-00003A8C0000}"/>
    <cellStyle name="Normal 8 3 3 4 4 2" xfId="17015" xr:uid="{00000000-0005-0000-0000-00003B8C0000}"/>
    <cellStyle name="Normal 8 3 3 4 4 2 2" xfId="38660" xr:uid="{00000000-0005-0000-0000-00003C8C0000}"/>
    <cellStyle name="Normal 8 3 3 4 4 3" xfId="27838" xr:uid="{00000000-0005-0000-0000-00003D8C0000}"/>
    <cellStyle name="Normal 8 3 3 4 5" xfId="11604" xr:uid="{00000000-0005-0000-0000-00003E8C0000}"/>
    <cellStyle name="Normal 8 3 3 4 5 2" xfId="33249" xr:uid="{00000000-0005-0000-0000-00003F8C0000}"/>
    <cellStyle name="Normal 8 3 3 4 6" xfId="22427" xr:uid="{00000000-0005-0000-0000-0000408C0000}"/>
    <cellStyle name="Normal 8 3 3 5" xfId="1213" xr:uid="{00000000-0005-0000-0000-0000418C0000}"/>
    <cellStyle name="Normal 8 3 3 5 2" xfId="2562" xr:uid="{00000000-0005-0000-0000-0000428C0000}"/>
    <cellStyle name="Normal 8 3 3 5 2 2" xfId="5260" xr:uid="{00000000-0005-0000-0000-0000438C0000}"/>
    <cellStyle name="Normal 8 3 3 5 2 2 2" xfId="10685" xr:uid="{00000000-0005-0000-0000-0000448C0000}"/>
    <cellStyle name="Normal 8 3 3 5 2 2 2 2" xfId="21507" xr:uid="{00000000-0005-0000-0000-0000458C0000}"/>
    <cellStyle name="Normal 8 3 3 5 2 2 2 2 2" xfId="43152" xr:uid="{00000000-0005-0000-0000-0000468C0000}"/>
    <cellStyle name="Normal 8 3 3 5 2 2 2 3" xfId="32330" xr:uid="{00000000-0005-0000-0000-0000478C0000}"/>
    <cellStyle name="Normal 8 3 3 5 2 2 3" xfId="16096" xr:uid="{00000000-0005-0000-0000-0000488C0000}"/>
    <cellStyle name="Normal 8 3 3 5 2 2 3 2" xfId="37741" xr:uid="{00000000-0005-0000-0000-0000498C0000}"/>
    <cellStyle name="Normal 8 3 3 5 2 2 4" xfId="26919" xr:uid="{00000000-0005-0000-0000-00004A8C0000}"/>
    <cellStyle name="Normal 8 3 3 5 2 3" xfId="7989" xr:uid="{00000000-0005-0000-0000-00004B8C0000}"/>
    <cellStyle name="Normal 8 3 3 5 2 3 2" xfId="18811" xr:uid="{00000000-0005-0000-0000-00004C8C0000}"/>
    <cellStyle name="Normal 8 3 3 5 2 3 2 2" xfId="40456" xr:uid="{00000000-0005-0000-0000-00004D8C0000}"/>
    <cellStyle name="Normal 8 3 3 5 2 3 3" xfId="29634" xr:uid="{00000000-0005-0000-0000-00004E8C0000}"/>
    <cellStyle name="Normal 8 3 3 5 2 4" xfId="13400" xr:uid="{00000000-0005-0000-0000-00004F8C0000}"/>
    <cellStyle name="Normal 8 3 3 5 2 4 2" xfId="35045" xr:uid="{00000000-0005-0000-0000-0000508C0000}"/>
    <cellStyle name="Normal 8 3 3 5 2 5" xfId="24223" xr:uid="{00000000-0005-0000-0000-0000518C0000}"/>
    <cellStyle name="Normal 8 3 3 5 3" xfId="3913" xr:uid="{00000000-0005-0000-0000-0000528C0000}"/>
    <cellStyle name="Normal 8 3 3 5 3 2" xfId="9338" xr:uid="{00000000-0005-0000-0000-0000538C0000}"/>
    <cellStyle name="Normal 8 3 3 5 3 2 2" xfId="20160" xr:uid="{00000000-0005-0000-0000-0000548C0000}"/>
    <cellStyle name="Normal 8 3 3 5 3 2 2 2" xfId="41805" xr:uid="{00000000-0005-0000-0000-0000558C0000}"/>
    <cellStyle name="Normal 8 3 3 5 3 2 3" xfId="30983" xr:uid="{00000000-0005-0000-0000-0000568C0000}"/>
    <cellStyle name="Normal 8 3 3 5 3 3" xfId="14749" xr:uid="{00000000-0005-0000-0000-0000578C0000}"/>
    <cellStyle name="Normal 8 3 3 5 3 3 2" xfId="36394" xr:uid="{00000000-0005-0000-0000-0000588C0000}"/>
    <cellStyle name="Normal 8 3 3 5 3 4" xfId="25572" xr:uid="{00000000-0005-0000-0000-0000598C0000}"/>
    <cellStyle name="Normal 8 3 3 5 4" xfId="6642" xr:uid="{00000000-0005-0000-0000-00005A8C0000}"/>
    <cellStyle name="Normal 8 3 3 5 4 2" xfId="17464" xr:uid="{00000000-0005-0000-0000-00005B8C0000}"/>
    <cellStyle name="Normal 8 3 3 5 4 2 2" xfId="39109" xr:uid="{00000000-0005-0000-0000-00005C8C0000}"/>
    <cellStyle name="Normal 8 3 3 5 4 3" xfId="28287" xr:uid="{00000000-0005-0000-0000-00005D8C0000}"/>
    <cellStyle name="Normal 8 3 3 5 5" xfId="12053" xr:uid="{00000000-0005-0000-0000-00005E8C0000}"/>
    <cellStyle name="Normal 8 3 3 5 5 2" xfId="33698" xr:uid="{00000000-0005-0000-0000-00005F8C0000}"/>
    <cellStyle name="Normal 8 3 3 5 6" xfId="22876" xr:uid="{00000000-0005-0000-0000-0000608C0000}"/>
    <cellStyle name="Normal 8 3 3 6" xfId="1664" xr:uid="{00000000-0005-0000-0000-0000618C0000}"/>
    <cellStyle name="Normal 8 3 3 6 2" xfId="4362" xr:uid="{00000000-0005-0000-0000-0000628C0000}"/>
    <cellStyle name="Normal 8 3 3 6 2 2" xfId="9787" xr:uid="{00000000-0005-0000-0000-0000638C0000}"/>
    <cellStyle name="Normal 8 3 3 6 2 2 2" xfId="20609" xr:uid="{00000000-0005-0000-0000-0000648C0000}"/>
    <cellStyle name="Normal 8 3 3 6 2 2 2 2" xfId="42254" xr:uid="{00000000-0005-0000-0000-0000658C0000}"/>
    <cellStyle name="Normal 8 3 3 6 2 2 3" xfId="31432" xr:uid="{00000000-0005-0000-0000-0000668C0000}"/>
    <cellStyle name="Normal 8 3 3 6 2 3" xfId="15198" xr:uid="{00000000-0005-0000-0000-0000678C0000}"/>
    <cellStyle name="Normal 8 3 3 6 2 3 2" xfId="36843" xr:uid="{00000000-0005-0000-0000-0000688C0000}"/>
    <cellStyle name="Normal 8 3 3 6 2 4" xfId="26021" xr:uid="{00000000-0005-0000-0000-0000698C0000}"/>
    <cellStyle name="Normal 8 3 3 6 3" xfId="7091" xr:uid="{00000000-0005-0000-0000-00006A8C0000}"/>
    <cellStyle name="Normal 8 3 3 6 3 2" xfId="17913" xr:uid="{00000000-0005-0000-0000-00006B8C0000}"/>
    <cellStyle name="Normal 8 3 3 6 3 2 2" xfId="39558" xr:uid="{00000000-0005-0000-0000-00006C8C0000}"/>
    <cellStyle name="Normal 8 3 3 6 3 3" xfId="28736" xr:uid="{00000000-0005-0000-0000-00006D8C0000}"/>
    <cellStyle name="Normal 8 3 3 6 4" xfId="12502" xr:uid="{00000000-0005-0000-0000-00006E8C0000}"/>
    <cellStyle name="Normal 8 3 3 6 4 2" xfId="34147" xr:uid="{00000000-0005-0000-0000-00006F8C0000}"/>
    <cellStyle name="Normal 8 3 3 6 5" xfId="23325" xr:uid="{00000000-0005-0000-0000-0000708C0000}"/>
    <cellStyle name="Normal 8 3 3 7" xfId="3015" xr:uid="{00000000-0005-0000-0000-0000718C0000}"/>
    <cellStyle name="Normal 8 3 3 7 2" xfId="8440" xr:uid="{00000000-0005-0000-0000-0000728C0000}"/>
    <cellStyle name="Normal 8 3 3 7 2 2" xfId="19262" xr:uid="{00000000-0005-0000-0000-0000738C0000}"/>
    <cellStyle name="Normal 8 3 3 7 2 2 2" xfId="40907" xr:uid="{00000000-0005-0000-0000-0000748C0000}"/>
    <cellStyle name="Normal 8 3 3 7 2 3" xfId="30085" xr:uid="{00000000-0005-0000-0000-0000758C0000}"/>
    <cellStyle name="Normal 8 3 3 7 3" xfId="13851" xr:uid="{00000000-0005-0000-0000-0000768C0000}"/>
    <cellStyle name="Normal 8 3 3 7 3 2" xfId="35496" xr:uid="{00000000-0005-0000-0000-0000778C0000}"/>
    <cellStyle name="Normal 8 3 3 7 4" xfId="24674" xr:uid="{00000000-0005-0000-0000-0000788C0000}"/>
    <cellStyle name="Normal 8 3 3 8" xfId="5744" xr:uid="{00000000-0005-0000-0000-0000798C0000}"/>
    <cellStyle name="Normal 8 3 3 8 2" xfId="16566" xr:uid="{00000000-0005-0000-0000-00007A8C0000}"/>
    <cellStyle name="Normal 8 3 3 8 2 2" xfId="38211" xr:uid="{00000000-0005-0000-0000-00007B8C0000}"/>
    <cellStyle name="Normal 8 3 3 8 3" xfId="27389" xr:uid="{00000000-0005-0000-0000-00007C8C0000}"/>
    <cellStyle name="Normal 8 3 3 9" xfId="11155" xr:uid="{00000000-0005-0000-0000-00007D8C0000}"/>
    <cellStyle name="Normal 8 3 3 9 2" xfId="32800" xr:uid="{00000000-0005-0000-0000-00007E8C0000}"/>
    <cellStyle name="Normal 8 3 4" xfId="298" xr:uid="{00000000-0005-0000-0000-00007F8C0000}"/>
    <cellStyle name="Normal 8 3 4 10" xfId="21975" xr:uid="{00000000-0005-0000-0000-0000808C0000}"/>
    <cellStyle name="Normal 8 3 4 2" xfId="461" xr:uid="{00000000-0005-0000-0000-0000818C0000}"/>
    <cellStyle name="Normal 8 3 4 2 2" xfId="910" xr:uid="{00000000-0005-0000-0000-0000828C0000}"/>
    <cellStyle name="Normal 8 3 4 2 2 2" xfId="2259" xr:uid="{00000000-0005-0000-0000-0000838C0000}"/>
    <cellStyle name="Normal 8 3 4 2 2 2 2" xfId="4957" xr:uid="{00000000-0005-0000-0000-0000848C0000}"/>
    <cellStyle name="Normal 8 3 4 2 2 2 2 2" xfId="10382" xr:uid="{00000000-0005-0000-0000-0000858C0000}"/>
    <cellStyle name="Normal 8 3 4 2 2 2 2 2 2" xfId="21204" xr:uid="{00000000-0005-0000-0000-0000868C0000}"/>
    <cellStyle name="Normal 8 3 4 2 2 2 2 2 2 2" xfId="42849" xr:uid="{00000000-0005-0000-0000-0000878C0000}"/>
    <cellStyle name="Normal 8 3 4 2 2 2 2 2 3" xfId="32027" xr:uid="{00000000-0005-0000-0000-0000888C0000}"/>
    <cellStyle name="Normal 8 3 4 2 2 2 2 3" xfId="15793" xr:uid="{00000000-0005-0000-0000-0000898C0000}"/>
    <cellStyle name="Normal 8 3 4 2 2 2 2 3 2" xfId="37438" xr:uid="{00000000-0005-0000-0000-00008A8C0000}"/>
    <cellStyle name="Normal 8 3 4 2 2 2 2 4" xfId="26616" xr:uid="{00000000-0005-0000-0000-00008B8C0000}"/>
    <cellStyle name="Normal 8 3 4 2 2 2 3" xfId="7686" xr:uid="{00000000-0005-0000-0000-00008C8C0000}"/>
    <cellStyle name="Normal 8 3 4 2 2 2 3 2" xfId="18508" xr:uid="{00000000-0005-0000-0000-00008D8C0000}"/>
    <cellStyle name="Normal 8 3 4 2 2 2 3 2 2" xfId="40153" xr:uid="{00000000-0005-0000-0000-00008E8C0000}"/>
    <cellStyle name="Normal 8 3 4 2 2 2 3 3" xfId="29331" xr:uid="{00000000-0005-0000-0000-00008F8C0000}"/>
    <cellStyle name="Normal 8 3 4 2 2 2 4" xfId="13097" xr:uid="{00000000-0005-0000-0000-0000908C0000}"/>
    <cellStyle name="Normal 8 3 4 2 2 2 4 2" xfId="34742" xr:uid="{00000000-0005-0000-0000-0000918C0000}"/>
    <cellStyle name="Normal 8 3 4 2 2 2 5" xfId="23920" xr:uid="{00000000-0005-0000-0000-0000928C0000}"/>
    <cellStyle name="Normal 8 3 4 2 2 3" xfId="3610" xr:uid="{00000000-0005-0000-0000-0000938C0000}"/>
    <cellStyle name="Normal 8 3 4 2 2 3 2" xfId="9035" xr:uid="{00000000-0005-0000-0000-0000948C0000}"/>
    <cellStyle name="Normal 8 3 4 2 2 3 2 2" xfId="19857" xr:uid="{00000000-0005-0000-0000-0000958C0000}"/>
    <cellStyle name="Normal 8 3 4 2 2 3 2 2 2" xfId="41502" xr:uid="{00000000-0005-0000-0000-0000968C0000}"/>
    <cellStyle name="Normal 8 3 4 2 2 3 2 3" xfId="30680" xr:uid="{00000000-0005-0000-0000-0000978C0000}"/>
    <cellStyle name="Normal 8 3 4 2 2 3 3" xfId="14446" xr:uid="{00000000-0005-0000-0000-0000988C0000}"/>
    <cellStyle name="Normal 8 3 4 2 2 3 3 2" xfId="36091" xr:uid="{00000000-0005-0000-0000-0000998C0000}"/>
    <cellStyle name="Normal 8 3 4 2 2 3 4" xfId="25269" xr:uid="{00000000-0005-0000-0000-00009A8C0000}"/>
    <cellStyle name="Normal 8 3 4 2 2 4" xfId="6339" xr:uid="{00000000-0005-0000-0000-00009B8C0000}"/>
    <cellStyle name="Normal 8 3 4 2 2 4 2" xfId="17161" xr:uid="{00000000-0005-0000-0000-00009C8C0000}"/>
    <cellStyle name="Normal 8 3 4 2 2 4 2 2" xfId="38806" xr:uid="{00000000-0005-0000-0000-00009D8C0000}"/>
    <cellStyle name="Normal 8 3 4 2 2 4 3" xfId="27984" xr:uid="{00000000-0005-0000-0000-00009E8C0000}"/>
    <cellStyle name="Normal 8 3 4 2 2 5" xfId="11750" xr:uid="{00000000-0005-0000-0000-00009F8C0000}"/>
    <cellStyle name="Normal 8 3 4 2 2 5 2" xfId="33395" xr:uid="{00000000-0005-0000-0000-0000A08C0000}"/>
    <cellStyle name="Normal 8 3 4 2 2 6" xfId="22573" xr:uid="{00000000-0005-0000-0000-0000A18C0000}"/>
    <cellStyle name="Normal 8 3 4 2 3" xfId="1359" xr:uid="{00000000-0005-0000-0000-0000A28C0000}"/>
    <cellStyle name="Normal 8 3 4 2 3 2" xfId="2708" xr:uid="{00000000-0005-0000-0000-0000A38C0000}"/>
    <cellStyle name="Normal 8 3 4 2 3 2 2" xfId="5406" xr:uid="{00000000-0005-0000-0000-0000A48C0000}"/>
    <cellStyle name="Normal 8 3 4 2 3 2 2 2" xfId="10831" xr:uid="{00000000-0005-0000-0000-0000A58C0000}"/>
    <cellStyle name="Normal 8 3 4 2 3 2 2 2 2" xfId="21653" xr:uid="{00000000-0005-0000-0000-0000A68C0000}"/>
    <cellStyle name="Normal 8 3 4 2 3 2 2 2 2 2" xfId="43298" xr:uid="{00000000-0005-0000-0000-0000A78C0000}"/>
    <cellStyle name="Normal 8 3 4 2 3 2 2 2 3" xfId="32476" xr:uid="{00000000-0005-0000-0000-0000A88C0000}"/>
    <cellStyle name="Normal 8 3 4 2 3 2 2 3" xfId="16242" xr:uid="{00000000-0005-0000-0000-0000A98C0000}"/>
    <cellStyle name="Normal 8 3 4 2 3 2 2 3 2" xfId="37887" xr:uid="{00000000-0005-0000-0000-0000AA8C0000}"/>
    <cellStyle name="Normal 8 3 4 2 3 2 2 4" xfId="27065" xr:uid="{00000000-0005-0000-0000-0000AB8C0000}"/>
    <cellStyle name="Normal 8 3 4 2 3 2 3" xfId="8135" xr:uid="{00000000-0005-0000-0000-0000AC8C0000}"/>
    <cellStyle name="Normal 8 3 4 2 3 2 3 2" xfId="18957" xr:uid="{00000000-0005-0000-0000-0000AD8C0000}"/>
    <cellStyle name="Normal 8 3 4 2 3 2 3 2 2" xfId="40602" xr:uid="{00000000-0005-0000-0000-0000AE8C0000}"/>
    <cellStyle name="Normal 8 3 4 2 3 2 3 3" xfId="29780" xr:uid="{00000000-0005-0000-0000-0000AF8C0000}"/>
    <cellStyle name="Normal 8 3 4 2 3 2 4" xfId="13546" xr:uid="{00000000-0005-0000-0000-0000B08C0000}"/>
    <cellStyle name="Normal 8 3 4 2 3 2 4 2" xfId="35191" xr:uid="{00000000-0005-0000-0000-0000B18C0000}"/>
    <cellStyle name="Normal 8 3 4 2 3 2 5" xfId="24369" xr:uid="{00000000-0005-0000-0000-0000B28C0000}"/>
    <cellStyle name="Normal 8 3 4 2 3 3" xfId="4059" xr:uid="{00000000-0005-0000-0000-0000B38C0000}"/>
    <cellStyle name="Normal 8 3 4 2 3 3 2" xfId="9484" xr:uid="{00000000-0005-0000-0000-0000B48C0000}"/>
    <cellStyle name="Normal 8 3 4 2 3 3 2 2" xfId="20306" xr:uid="{00000000-0005-0000-0000-0000B58C0000}"/>
    <cellStyle name="Normal 8 3 4 2 3 3 2 2 2" xfId="41951" xr:uid="{00000000-0005-0000-0000-0000B68C0000}"/>
    <cellStyle name="Normal 8 3 4 2 3 3 2 3" xfId="31129" xr:uid="{00000000-0005-0000-0000-0000B78C0000}"/>
    <cellStyle name="Normal 8 3 4 2 3 3 3" xfId="14895" xr:uid="{00000000-0005-0000-0000-0000B88C0000}"/>
    <cellStyle name="Normal 8 3 4 2 3 3 3 2" xfId="36540" xr:uid="{00000000-0005-0000-0000-0000B98C0000}"/>
    <cellStyle name="Normal 8 3 4 2 3 3 4" xfId="25718" xr:uid="{00000000-0005-0000-0000-0000BA8C0000}"/>
    <cellStyle name="Normal 8 3 4 2 3 4" xfId="6788" xr:uid="{00000000-0005-0000-0000-0000BB8C0000}"/>
    <cellStyle name="Normal 8 3 4 2 3 4 2" xfId="17610" xr:uid="{00000000-0005-0000-0000-0000BC8C0000}"/>
    <cellStyle name="Normal 8 3 4 2 3 4 2 2" xfId="39255" xr:uid="{00000000-0005-0000-0000-0000BD8C0000}"/>
    <cellStyle name="Normal 8 3 4 2 3 4 3" xfId="28433" xr:uid="{00000000-0005-0000-0000-0000BE8C0000}"/>
    <cellStyle name="Normal 8 3 4 2 3 5" xfId="12199" xr:uid="{00000000-0005-0000-0000-0000BF8C0000}"/>
    <cellStyle name="Normal 8 3 4 2 3 5 2" xfId="33844" xr:uid="{00000000-0005-0000-0000-0000C08C0000}"/>
    <cellStyle name="Normal 8 3 4 2 3 6" xfId="23022" xr:uid="{00000000-0005-0000-0000-0000C18C0000}"/>
    <cellStyle name="Normal 8 3 4 2 4" xfId="1810" xr:uid="{00000000-0005-0000-0000-0000C28C0000}"/>
    <cellStyle name="Normal 8 3 4 2 4 2" xfId="4508" xr:uid="{00000000-0005-0000-0000-0000C38C0000}"/>
    <cellStyle name="Normal 8 3 4 2 4 2 2" xfId="9933" xr:uid="{00000000-0005-0000-0000-0000C48C0000}"/>
    <cellStyle name="Normal 8 3 4 2 4 2 2 2" xfId="20755" xr:uid="{00000000-0005-0000-0000-0000C58C0000}"/>
    <cellStyle name="Normal 8 3 4 2 4 2 2 2 2" xfId="42400" xr:uid="{00000000-0005-0000-0000-0000C68C0000}"/>
    <cellStyle name="Normal 8 3 4 2 4 2 2 3" xfId="31578" xr:uid="{00000000-0005-0000-0000-0000C78C0000}"/>
    <cellStyle name="Normal 8 3 4 2 4 2 3" xfId="15344" xr:uid="{00000000-0005-0000-0000-0000C88C0000}"/>
    <cellStyle name="Normal 8 3 4 2 4 2 3 2" xfId="36989" xr:uid="{00000000-0005-0000-0000-0000C98C0000}"/>
    <cellStyle name="Normal 8 3 4 2 4 2 4" xfId="26167" xr:uid="{00000000-0005-0000-0000-0000CA8C0000}"/>
    <cellStyle name="Normal 8 3 4 2 4 3" xfId="7237" xr:uid="{00000000-0005-0000-0000-0000CB8C0000}"/>
    <cellStyle name="Normal 8 3 4 2 4 3 2" xfId="18059" xr:uid="{00000000-0005-0000-0000-0000CC8C0000}"/>
    <cellStyle name="Normal 8 3 4 2 4 3 2 2" xfId="39704" xr:uid="{00000000-0005-0000-0000-0000CD8C0000}"/>
    <cellStyle name="Normal 8 3 4 2 4 3 3" xfId="28882" xr:uid="{00000000-0005-0000-0000-0000CE8C0000}"/>
    <cellStyle name="Normal 8 3 4 2 4 4" xfId="12648" xr:uid="{00000000-0005-0000-0000-0000CF8C0000}"/>
    <cellStyle name="Normal 8 3 4 2 4 4 2" xfId="34293" xr:uid="{00000000-0005-0000-0000-0000D08C0000}"/>
    <cellStyle name="Normal 8 3 4 2 4 5" xfId="23471" xr:uid="{00000000-0005-0000-0000-0000D18C0000}"/>
    <cellStyle name="Normal 8 3 4 2 5" xfId="3161" xr:uid="{00000000-0005-0000-0000-0000D28C0000}"/>
    <cellStyle name="Normal 8 3 4 2 5 2" xfId="8586" xr:uid="{00000000-0005-0000-0000-0000D38C0000}"/>
    <cellStyle name="Normal 8 3 4 2 5 2 2" xfId="19408" xr:uid="{00000000-0005-0000-0000-0000D48C0000}"/>
    <cellStyle name="Normal 8 3 4 2 5 2 2 2" xfId="41053" xr:uid="{00000000-0005-0000-0000-0000D58C0000}"/>
    <cellStyle name="Normal 8 3 4 2 5 2 3" xfId="30231" xr:uid="{00000000-0005-0000-0000-0000D68C0000}"/>
    <cellStyle name="Normal 8 3 4 2 5 3" xfId="13997" xr:uid="{00000000-0005-0000-0000-0000D78C0000}"/>
    <cellStyle name="Normal 8 3 4 2 5 3 2" xfId="35642" xr:uid="{00000000-0005-0000-0000-0000D88C0000}"/>
    <cellStyle name="Normal 8 3 4 2 5 4" xfId="24820" xr:uid="{00000000-0005-0000-0000-0000D98C0000}"/>
    <cellStyle name="Normal 8 3 4 2 6" xfId="5890" xr:uid="{00000000-0005-0000-0000-0000DA8C0000}"/>
    <cellStyle name="Normal 8 3 4 2 6 2" xfId="16712" xr:uid="{00000000-0005-0000-0000-0000DB8C0000}"/>
    <cellStyle name="Normal 8 3 4 2 6 2 2" xfId="38357" xr:uid="{00000000-0005-0000-0000-0000DC8C0000}"/>
    <cellStyle name="Normal 8 3 4 2 6 3" xfId="27535" xr:uid="{00000000-0005-0000-0000-0000DD8C0000}"/>
    <cellStyle name="Normal 8 3 4 2 7" xfId="11301" xr:uid="{00000000-0005-0000-0000-0000DE8C0000}"/>
    <cellStyle name="Normal 8 3 4 2 7 2" xfId="32946" xr:uid="{00000000-0005-0000-0000-0000DF8C0000}"/>
    <cellStyle name="Normal 8 3 4 2 8" xfId="22124" xr:uid="{00000000-0005-0000-0000-0000E08C0000}"/>
    <cellStyle name="Normal 8 3 4 3" xfId="611" xr:uid="{00000000-0005-0000-0000-0000E18C0000}"/>
    <cellStyle name="Normal 8 3 4 3 2" xfId="1060" xr:uid="{00000000-0005-0000-0000-0000E28C0000}"/>
    <cellStyle name="Normal 8 3 4 3 2 2" xfId="2409" xr:uid="{00000000-0005-0000-0000-0000E38C0000}"/>
    <cellStyle name="Normal 8 3 4 3 2 2 2" xfId="5107" xr:uid="{00000000-0005-0000-0000-0000E48C0000}"/>
    <cellStyle name="Normal 8 3 4 3 2 2 2 2" xfId="10532" xr:uid="{00000000-0005-0000-0000-0000E58C0000}"/>
    <cellStyle name="Normal 8 3 4 3 2 2 2 2 2" xfId="21354" xr:uid="{00000000-0005-0000-0000-0000E68C0000}"/>
    <cellStyle name="Normal 8 3 4 3 2 2 2 2 2 2" xfId="42999" xr:uid="{00000000-0005-0000-0000-0000E78C0000}"/>
    <cellStyle name="Normal 8 3 4 3 2 2 2 2 3" xfId="32177" xr:uid="{00000000-0005-0000-0000-0000E88C0000}"/>
    <cellStyle name="Normal 8 3 4 3 2 2 2 3" xfId="15943" xr:uid="{00000000-0005-0000-0000-0000E98C0000}"/>
    <cellStyle name="Normal 8 3 4 3 2 2 2 3 2" xfId="37588" xr:uid="{00000000-0005-0000-0000-0000EA8C0000}"/>
    <cellStyle name="Normal 8 3 4 3 2 2 2 4" xfId="26766" xr:uid="{00000000-0005-0000-0000-0000EB8C0000}"/>
    <cellStyle name="Normal 8 3 4 3 2 2 3" xfId="7836" xr:uid="{00000000-0005-0000-0000-0000EC8C0000}"/>
    <cellStyle name="Normal 8 3 4 3 2 2 3 2" xfId="18658" xr:uid="{00000000-0005-0000-0000-0000ED8C0000}"/>
    <cellStyle name="Normal 8 3 4 3 2 2 3 2 2" xfId="40303" xr:uid="{00000000-0005-0000-0000-0000EE8C0000}"/>
    <cellStyle name="Normal 8 3 4 3 2 2 3 3" xfId="29481" xr:uid="{00000000-0005-0000-0000-0000EF8C0000}"/>
    <cellStyle name="Normal 8 3 4 3 2 2 4" xfId="13247" xr:uid="{00000000-0005-0000-0000-0000F08C0000}"/>
    <cellStyle name="Normal 8 3 4 3 2 2 4 2" xfId="34892" xr:uid="{00000000-0005-0000-0000-0000F18C0000}"/>
    <cellStyle name="Normal 8 3 4 3 2 2 5" xfId="24070" xr:uid="{00000000-0005-0000-0000-0000F28C0000}"/>
    <cellStyle name="Normal 8 3 4 3 2 3" xfId="3760" xr:uid="{00000000-0005-0000-0000-0000F38C0000}"/>
    <cellStyle name="Normal 8 3 4 3 2 3 2" xfId="9185" xr:uid="{00000000-0005-0000-0000-0000F48C0000}"/>
    <cellStyle name="Normal 8 3 4 3 2 3 2 2" xfId="20007" xr:uid="{00000000-0005-0000-0000-0000F58C0000}"/>
    <cellStyle name="Normal 8 3 4 3 2 3 2 2 2" xfId="41652" xr:uid="{00000000-0005-0000-0000-0000F68C0000}"/>
    <cellStyle name="Normal 8 3 4 3 2 3 2 3" xfId="30830" xr:uid="{00000000-0005-0000-0000-0000F78C0000}"/>
    <cellStyle name="Normal 8 3 4 3 2 3 3" xfId="14596" xr:uid="{00000000-0005-0000-0000-0000F88C0000}"/>
    <cellStyle name="Normal 8 3 4 3 2 3 3 2" xfId="36241" xr:uid="{00000000-0005-0000-0000-0000F98C0000}"/>
    <cellStyle name="Normal 8 3 4 3 2 3 4" xfId="25419" xr:uid="{00000000-0005-0000-0000-0000FA8C0000}"/>
    <cellStyle name="Normal 8 3 4 3 2 4" xfId="6489" xr:uid="{00000000-0005-0000-0000-0000FB8C0000}"/>
    <cellStyle name="Normal 8 3 4 3 2 4 2" xfId="17311" xr:uid="{00000000-0005-0000-0000-0000FC8C0000}"/>
    <cellStyle name="Normal 8 3 4 3 2 4 2 2" xfId="38956" xr:uid="{00000000-0005-0000-0000-0000FD8C0000}"/>
    <cellStyle name="Normal 8 3 4 3 2 4 3" xfId="28134" xr:uid="{00000000-0005-0000-0000-0000FE8C0000}"/>
    <cellStyle name="Normal 8 3 4 3 2 5" xfId="11900" xr:uid="{00000000-0005-0000-0000-0000FF8C0000}"/>
    <cellStyle name="Normal 8 3 4 3 2 5 2" xfId="33545" xr:uid="{00000000-0005-0000-0000-0000008D0000}"/>
    <cellStyle name="Normal 8 3 4 3 2 6" xfId="22723" xr:uid="{00000000-0005-0000-0000-0000018D0000}"/>
    <cellStyle name="Normal 8 3 4 3 3" xfId="1509" xr:uid="{00000000-0005-0000-0000-0000028D0000}"/>
    <cellStyle name="Normal 8 3 4 3 3 2" xfId="2858" xr:uid="{00000000-0005-0000-0000-0000038D0000}"/>
    <cellStyle name="Normal 8 3 4 3 3 2 2" xfId="5556" xr:uid="{00000000-0005-0000-0000-0000048D0000}"/>
    <cellStyle name="Normal 8 3 4 3 3 2 2 2" xfId="10981" xr:uid="{00000000-0005-0000-0000-0000058D0000}"/>
    <cellStyle name="Normal 8 3 4 3 3 2 2 2 2" xfId="21803" xr:uid="{00000000-0005-0000-0000-0000068D0000}"/>
    <cellStyle name="Normal 8 3 4 3 3 2 2 2 2 2" xfId="43448" xr:uid="{00000000-0005-0000-0000-0000078D0000}"/>
    <cellStyle name="Normal 8 3 4 3 3 2 2 2 3" xfId="32626" xr:uid="{00000000-0005-0000-0000-0000088D0000}"/>
    <cellStyle name="Normal 8 3 4 3 3 2 2 3" xfId="16392" xr:uid="{00000000-0005-0000-0000-0000098D0000}"/>
    <cellStyle name="Normal 8 3 4 3 3 2 2 3 2" xfId="38037" xr:uid="{00000000-0005-0000-0000-00000A8D0000}"/>
    <cellStyle name="Normal 8 3 4 3 3 2 2 4" xfId="27215" xr:uid="{00000000-0005-0000-0000-00000B8D0000}"/>
    <cellStyle name="Normal 8 3 4 3 3 2 3" xfId="8285" xr:uid="{00000000-0005-0000-0000-00000C8D0000}"/>
    <cellStyle name="Normal 8 3 4 3 3 2 3 2" xfId="19107" xr:uid="{00000000-0005-0000-0000-00000D8D0000}"/>
    <cellStyle name="Normal 8 3 4 3 3 2 3 2 2" xfId="40752" xr:uid="{00000000-0005-0000-0000-00000E8D0000}"/>
    <cellStyle name="Normal 8 3 4 3 3 2 3 3" xfId="29930" xr:uid="{00000000-0005-0000-0000-00000F8D0000}"/>
    <cellStyle name="Normal 8 3 4 3 3 2 4" xfId="13696" xr:uid="{00000000-0005-0000-0000-0000108D0000}"/>
    <cellStyle name="Normal 8 3 4 3 3 2 4 2" xfId="35341" xr:uid="{00000000-0005-0000-0000-0000118D0000}"/>
    <cellStyle name="Normal 8 3 4 3 3 2 5" xfId="24519" xr:uid="{00000000-0005-0000-0000-0000128D0000}"/>
    <cellStyle name="Normal 8 3 4 3 3 3" xfId="4209" xr:uid="{00000000-0005-0000-0000-0000138D0000}"/>
    <cellStyle name="Normal 8 3 4 3 3 3 2" xfId="9634" xr:uid="{00000000-0005-0000-0000-0000148D0000}"/>
    <cellStyle name="Normal 8 3 4 3 3 3 2 2" xfId="20456" xr:uid="{00000000-0005-0000-0000-0000158D0000}"/>
    <cellStyle name="Normal 8 3 4 3 3 3 2 2 2" xfId="42101" xr:uid="{00000000-0005-0000-0000-0000168D0000}"/>
    <cellStyle name="Normal 8 3 4 3 3 3 2 3" xfId="31279" xr:uid="{00000000-0005-0000-0000-0000178D0000}"/>
    <cellStyle name="Normal 8 3 4 3 3 3 3" xfId="15045" xr:uid="{00000000-0005-0000-0000-0000188D0000}"/>
    <cellStyle name="Normal 8 3 4 3 3 3 3 2" xfId="36690" xr:uid="{00000000-0005-0000-0000-0000198D0000}"/>
    <cellStyle name="Normal 8 3 4 3 3 3 4" xfId="25868" xr:uid="{00000000-0005-0000-0000-00001A8D0000}"/>
    <cellStyle name="Normal 8 3 4 3 3 4" xfId="6938" xr:uid="{00000000-0005-0000-0000-00001B8D0000}"/>
    <cellStyle name="Normal 8 3 4 3 3 4 2" xfId="17760" xr:uid="{00000000-0005-0000-0000-00001C8D0000}"/>
    <cellStyle name="Normal 8 3 4 3 3 4 2 2" xfId="39405" xr:uid="{00000000-0005-0000-0000-00001D8D0000}"/>
    <cellStyle name="Normal 8 3 4 3 3 4 3" xfId="28583" xr:uid="{00000000-0005-0000-0000-00001E8D0000}"/>
    <cellStyle name="Normal 8 3 4 3 3 5" xfId="12349" xr:uid="{00000000-0005-0000-0000-00001F8D0000}"/>
    <cellStyle name="Normal 8 3 4 3 3 5 2" xfId="33994" xr:uid="{00000000-0005-0000-0000-0000208D0000}"/>
    <cellStyle name="Normal 8 3 4 3 3 6" xfId="23172" xr:uid="{00000000-0005-0000-0000-0000218D0000}"/>
    <cellStyle name="Normal 8 3 4 3 4" xfId="1960" xr:uid="{00000000-0005-0000-0000-0000228D0000}"/>
    <cellStyle name="Normal 8 3 4 3 4 2" xfId="4658" xr:uid="{00000000-0005-0000-0000-0000238D0000}"/>
    <cellStyle name="Normal 8 3 4 3 4 2 2" xfId="10083" xr:uid="{00000000-0005-0000-0000-0000248D0000}"/>
    <cellStyle name="Normal 8 3 4 3 4 2 2 2" xfId="20905" xr:uid="{00000000-0005-0000-0000-0000258D0000}"/>
    <cellStyle name="Normal 8 3 4 3 4 2 2 2 2" xfId="42550" xr:uid="{00000000-0005-0000-0000-0000268D0000}"/>
    <cellStyle name="Normal 8 3 4 3 4 2 2 3" xfId="31728" xr:uid="{00000000-0005-0000-0000-0000278D0000}"/>
    <cellStyle name="Normal 8 3 4 3 4 2 3" xfId="15494" xr:uid="{00000000-0005-0000-0000-0000288D0000}"/>
    <cellStyle name="Normal 8 3 4 3 4 2 3 2" xfId="37139" xr:uid="{00000000-0005-0000-0000-0000298D0000}"/>
    <cellStyle name="Normal 8 3 4 3 4 2 4" xfId="26317" xr:uid="{00000000-0005-0000-0000-00002A8D0000}"/>
    <cellStyle name="Normal 8 3 4 3 4 3" xfId="7387" xr:uid="{00000000-0005-0000-0000-00002B8D0000}"/>
    <cellStyle name="Normal 8 3 4 3 4 3 2" xfId="18209" xr:uid="{00000000-0005-0000-0000-00002C8D0000}"/>
    <cellStyle name="Normal 8 3 4 3 4 3 2 2" xfId="39854" xr:uid="{00000000-0005-0000-0000-00002D8D0000}"/>
    <cellStyle name="Normal 8 3 4 3 4 3 3" xfId="29032" xr:uid="{00000000-0005-0000-0000-00002E8D0000}"/>
    <cellStyle name="Normal 8 3 4 3 4 4" xfId="12798" xr:uid="{00000000-0005-0000-0000-00002F8D0000}"/>
    <cellStyle name="Normal 8 3 4 3 4 4 2" xfId="34443" xr:uid="{00000000-0005-0000-0000-0000308D0000}"/>
    <cellStyle name="Normal 8 3 4 3 4 5" xfId="23621" xr:uid="{00000000-0005-0000-0000-0000318D0000}"/>
    <cellStyle name="Normal 8 3 4 3 5" xfId="3311" xr:uid="{00000000-0005-0000-0000-0000328D0000}"/>
    <cellStyle name="Normal 8 3 4 3 5 2" xfId="8736" xr:uid="{00000000-0005-0000-0000-0000338D0000}"/>
    <cellStyle name="Normal 8 3 4 3 5 2 2" xfId="19558" xr:uid="{00000000-0005-0000-0000-0000348D0000}"/>
    <cellStyle name="Normal 8 3 4 3 5 2 2 2" xfId="41203" xr:uid="{00000000-0005-0000-0000-0000358D0000}"/>
    <cellStyle name="Normal 8 3 4 3 5 2 3" xfId="30381" xr:uid="{00000000-0005-0000-0000-0000368D0000}"/>
    <cellStyle name="Normal 8 3 4 3 5 3" xfId="14147" xr:uid="{00000000-0005-0000-0000-0000378D0000}"/>
    <cellStyle name="Normal 8 3 4 3 5 3 2" xfId="35792" xr:uid="{00000000-0005-0000-0000-0000388D0000}"/>
    <cellStyle name="Normal 8 3 4 3 5 4" xfId="24970" xr:uid="{00000000-0005-0000-0000-0000398D0000}"/>
    <cellStyle name="Normal 8 3 4 3 6" xfId="6040" xr:uid="{00000000-0005-0000-0000-00003A8D0000}"/>
    <cellStyle name="Normal 8 3 4 3 6 2" xfId="16862" xr:uid="{00000000-0005-0000-0000-00003B8D0000}"/>
    <cellStyle name="Normal 8 3 4 3 6 2 2" xfId="38507" xr:uid="{00000000-0005-0000-0000-00003C8D0000}"/>
    <cellStyle name="Normal 8 3 4 3 6 3" xfId="27685" xr:uid="{00000000-0005-0000-0000-00003D8D0000}"/>
    <cellStyle name="Normal 8 3 4 3 7" xfId="11451" xr:uid="{00000000-0005-0000-0000-00003E8D0000}"/>
    <cellStyle name="Normal 8 3 4 3 7 2" xfId="33096" xr:uid="{00000000-0005-0000-0000-00003F8D0000}"/>
    <cellStyle name="Normal 8 3 4 3 8" xfId="22274" xr:uid="{00000000-0005-0000-0000-0000408D0000}"/>
    <cellStyle name="Normal 8 3 4 4" xfId="761" xr:uid="{00000000-0005-0000-0000-0000418D0000}"/>
    <cellStyle name="Normal 8 3 4 4 2" xfId="2110" xr:uid="{00000000-0005-0000-0000-0000428D0000}"/>
    <cellStyle name="Normal 8 3 4 4 2 2" xfId="4808" xr:uid="{00000000-0005-0000-0000-0000438D0000}"/>
    <cellStyle name="Normal 8 3 4 4 2 2 2" xfId="10233" xr:uid="{00000000-0005-0000-0000-0000448D0000}"/>
    <cellStyle name="Normal 8 3 4 4 2 2 2 2" xfId="21055" xr:uid="{00000000-0005-0000-0000-0000458D0000}"/>
    <cellStyle name="Normal 8 3 4 4 2 2 2 2 2" xfId="42700" xr:uid="{00000000-0005-0000-0000-0000468D0000}"/>
    <cellStyle name="Normal 8 3 4 4 2 2 2 3" xfId="31878" xr:uid="{00000000-0005-0000-0000-0000478D0000}"/>
    <cellStyle name="Normal 8 3 4 4 2 2 3" xfId="15644" xr:uid="{00000000-0005-0000-0000-0000488D0000}"/>
    <cellStyle name="Normal 8 3 4 4 2 2 3 2" xfId="37289" xr:uid="{00000000-0005-0000-0000-0000498D0000}"/>
    <cellStyle name="Normal 8 3 4 4 2 2 4" xfId="26467" xr:uid="{00000000-0005-0000-0000-00004A8D0000}"/>
    <cellStyle name="Normal 8 3 4 4 2 3" xfId="7537" xr:uid="{00000000-0005-0000-0000-00004B8D0000}"/>
    <cellStyle name="Normal 8 3 4 4 2 3 2" xfId="18359" xr:uid="{00000000-0005-0000-0000-00004C8D0000}"/>
    <cellStyle name="Normal 8 3 4 4 2 3 2 2" xfId="40004" xr:uid="{00000000-0005-0000-0000-00004D8D0000}"/>
    <cellStyle name="Normal 8 3 4 4 2 3 3" xfId="29182" xr:uid="{00000000-0005-0000-0000-00004E8D0000}"/>
    <cellStyle name="Normal 8 3 4 4 2 4" xfId="12948" xr:uid="{00000000-0005-0000-0000-00004F8D0000}"/>
    <cellStyle name="Normal 8 3 4 4 2 4 2" xfId="34593" xr:uid="{00000000-0005-0000-0000-0000508D0000}"/>
    <cellStyle name="Normal 8 3 4 4 2 5" xfId="23771" xr:uid="{00000000-0005-0000-0000-0000518D0000}"/>
    <cellStyle name="Normal 8 3 4 4 3" xfId="3461" xr:uid="{00000000-0005-0000-0000-0000528D0000}"/>
    <cellStyle name="Normal 8 3 4 4 3 2" xfId="8886" xr:uid="{00000000-0005-0000-0000-0000538D0000}"/>
    <cellStyle name="Normal 8 3 4 4 3 2 2" xfId="19708" xr:uid="{00000000-0005-0000-0000-0000548D0000}"/>
    <cellStyle name="Normal 8 3 4 4 3 2 2 2" xfId="41353" xr:uid="{00000000-0005-0000-0000-0000558D0000}"/>
    <cellStyle name="Normal 8 3 4 4 3 2 3" xfId="30531" xr:uid="{00000000-0005-0000-0000-0000568D0000}"/>
    <cellStyle name="Normal 8 3 4 4 3 3" xfId="14297" xr:uid="{00000000-0005-0000-0000-0000578D0000}"/>
    <cellStyle name="Normal 8 3 4 4 3 3 2" xfId="35942" xr:uid="{00000000-0005-0000-0000-0000588D0000}"/>
    <cellStyle name="Normal 8 3 4 4 3 4" xfId="25120" xr:uid="{00000000-0005-0000-0000-0000598D0000}"/>
    <cellStyle name="Normal 8 3 4 4 4" xfId="6190" xr:uid="{00000000-0005-0000-0000-00005A8D0000}"/>
    <cellStyle name="Normal 8 3 4 4 4 2" xfId="17012" xr:uid="{00000000-0005-0000-0000-00005B8D0000}"/>
    <cellStyle name="Normal 8 3 4 4 4 2 2" xfId="38657" xr:uid="{00000000-0005-0000-0000-00005C8D0000}"/>
    <cellStyle name="Normal 8 3 4 4 4 3" xfId="27835" xr:uid="{00000000-0005-0000-0000-00005D8D0000}"/>
    <cellStyle name="Normal 8 3 4 4 5" xfId="11601" xr:uid="{00000000-0005-0000-0000-00005E8D0000}"/>
    <cellStyle name="Normal 8 3 4 4 5 2" xfId="33246" xr:uid="{00000000-0005-0000-0000-00005F8D0000}"/>
    <cellStyle name="Normal 8 3 4 4 6" xfId="22424" xr:uid="{00000000-0005-0000-0000-0000608D0000}"/>
    <cellStyle name="Normal 8 3 4 5" xfId="1210" xr:uid="{00000000-0005-0000-0000-0000618D0000}"/>
    <cellStyle name="Normal 8 3 4 5 2" xfId="2559" xr:uid="{00000000-0005-0000-0000-0000628D0000}"/>
    <cellStyle name="Normal 8 3 4 5 2 2" xfId="5257" xr:uid="{00000000-0005-0000-0000-0000638D0000}"/>
    <cellStyle name="Normal 8 3 4 5 2 2 2" xfId="10682" xr:uid="{00000000-0005-0000-0000-0000648D0000}"/>
    <cellStyle name="Normal 8 3 4 5 2 2 2 2" xfId="21504" xr:uid="{00000000-0005-0000-0000-0000658D0000}"/>
    <cellStyle name="Normal 8 3 4 5 2 2 2 2 2" xfId="43149" xr:uid="{00000000-0005-0000-0000-0000668D0000}"/>
    <cellStyle name="Normal 8 3 4 5 2 2 2 3" xfId="32327" xr:uid="{00000000-0005-0000-0000-0000678D0000}"/>
    <cellStyle name="Normal 8 3 4 5 2 2 3" xfId="16093" xr:uid="{00000000-0005-0000-0000-0000688D0000}"/>
    <cellStyle name="Normal 8 3 4 5 2 2 3 2" xfId="37738" xr:uid="{00000000-0005-0000-0000-0000698D0000}"/>
    <cellStyle name="Normal 8 3 4 5 2 2 4" xfId="26916" xr:uid="{00000000-0005-0000-0000-00006A8D0000}"/>
    <cellStyle name="Normal 8 3 4 5 2 3" xfId="7986" xr:uid="{00000000-0005-0000-0000-00006B8D0000}"/>
    <cellStyle name="Normal 8 3 4 5 2 3 2" xfId="18808" xr:uid="{00000000-0005-0000-0000-00006C8D0000}"/>
    <cellStyle name="Normal 8 3 4 5 2 3 2 2" xfId="40453" xr:uid="{00000000-0005-0000-0000-00006D8D0000}"/>
    <cellStyle name="Normal 8 3 4 5 2 3 3" xfId="29631" xr:uid="{00000000-0005-0000-0000-00006E8D0000}"/>
    <cellStyle name="Normal 8 3 4 5 2 4" xfId="13397" xr:uid="{00000000-0005-0000-0000-00006F8D0000}"/>
    <cellStyle name="Normal 8 3 4 5 2 4 2" xfId="35042" xr:uid="{00000000-0005-0000-0000-0000708D0000}"/>
    <cellStyle name="Normal 8 3 4 5 2 5" xfId="24220" xr:uid="{00000000-0005-0000-0000-0000718D0000}"/>
    <cellStyle name="Normal 8 3 4 5 3" xfId="3910" xr:uid="{00000000-0005-0000-0000-0000728D0000}"/>
    <cellStyle name="Normal 8 3 4 5 3 2" xfId="9335" xr:uid="{00000000-0005-0000-0000-0000738D0000}"/>
    <cellStyle name="Normal 8 3 4 5 3 2 2" xfId="20157" xr:uid="{00000000-0005-0000-0000-0000748D0000}"/>
    <cellStyle name="Normal 8 3 4 5 3 2 2 2" xfId="41802" xr:uid="{00000000-0005-0000-0000-0000758D0000}"/>
    <cellStyle name="Normal 8 3 4 5 3 2 3" xfId="30980" xr:uid="{00000000-0005-0000-0000-0000768D0000}"/>
    <cellStyle name="Normal 8 3 4 5 3 3" xfId="14746" xr:uid="{00000000-0005-0000-0000-0000778D0000}"/>
    <cellStyle name="Normal 8 3 4 5 3 3 2" xfId="36391" xr:uid="{00000000-0005-0000-0000-0000788D0000}"/>
    <cellStyle name="Normal 8 3 4 5 3 4" xfId="25569" xr:uid="{00000000-0005-0000-0000-0000798D0000}"/>
    <cellStyle name="Normal 8 3 4 5 4" xfId="6639" xr:uid="{00000000-0005-0000-0000-00007A8D0000}"/>
    <cellStyle name="Normal 8 3 4 5 4 2" xfId="17461" xr:uid="{00000000-0005-0000-0000-00007B8D0000}"/>
    <cellStyle name="Normal 8 3 4 5 4 2 2" xfId="39106" xr:uid="{00000000-0005-0000-0000-00007C8D0000}"/>
    <cellStyle name="Normal 8 3 4 5 4 3" xfId="28284" xr:uid="{00000000-0005-0000-0000-00007D8D0000}"/>
    <cellStyle name="Normal 8 3 4 5 5" xfId="12050" xr:uid="{00000000-0005-0000-0000-00007E8D0000}"/>
    <cellStyle name="Normal 8 3 4 5 5 2" xfId="33695" xr:uid="{00000000-0005-0000-0000-00007F8D0000}"/>
    <cellStyle name="Normal 8 3 4 5 6" xfId="22873" xr:uid="{00000000-0005-0000-0000-0000808D0000}"/>
    <cellStyle name="Normal 8 3 4 6" xfId="1661" xr:uid="{00000000-0005-0000-0000-0000818D0000}"/>
    <cellStyle name="Normal 8 3 4 6 2" xfId="4359" xr:uid="{00000000-0005-0000-0000-0000828D0000}"/>
    <cellStyle name="Normal 8 3 4 6 2 2" xfId="9784" xr:uid="{00000000-0005-0000-0000-0000838D0000}"/>
    <cellStyle name="Normal 8 3 4 6 2 2 2" xfId="20606" xr:uid="{00000000-0005-0000-0000-0000848D0000}"/>
    <cellStyle name="Normal 8 3 4 6 2 2 2 2" xfId="42251" xr:uid="{00000000-0005-0000-0000-0000858D0000}"/>
    <cellStyle name="Normal 8 3 4 6 2 2 3" xfId="31429" xr:uid="{00000000-0005-0000-0000-0000868D0000}"/>
    <cellStyle name="Normal 8 3 4 6 2 3" xfId="15195" xr:uid="{00000000-0005-0000-0000-0000878D0000}"/>
    <cellStyle name="Normal 8 3 4 6 2 3 2" xfId="36840" xr:uid="{00000000-0005-0000-0000-0000888D0000}"/>
    <cellStyle name="Normal 8 3 4 6 2 4" xfId="26018" xr:uid="{00000000-0005-0000-0000-0000898D0000}"/>
    <cellStyle name="Normal 8 3 4 6 3" xfId="7088" xr:uid="{00000000-0005-0000-0000-00008A8D0000}"/>
    <cellStyle name="Normal 8 3 4 6 3 2" xfId="17910" xr:uid="{00000000-0005-0000-0000-00008B8D0000}"/>
    <cellStyle name="Normal 8 3 4 6 3 2 2" xfId="39555" xr:uid="{00000000-0005-0000-0000-00008C8D0000}"/>
    <cellStyle name="Normal 8 3 4 6 3 3" xfId="28733" xr:uid="{00000000-0005-0000-0000-00008D8D0000}"/>
    <cellStyle name="Normal 8 3 4 6 4" xfId="12499" xr:uid="{00000000-0005-0000-0000-00008E8D0000}"/>
    <cellStyle name="Normal 8 3 4 6 4 2" xfId="34144" xr:uid="{00000000-0005-0000-0000-00008F8D0000}"/>
    <cellStyle name="Normal 8 3 4 6 5" xfId="23322" xr:uid="{00000000-0005-0000-0000-0000908D0000}"/>
    <cellStyle name="Normal 8 3 4 7" xfId="3012" xr:uid="{00000000-0005-0000-0000-0000918D0000}"/>
    <cellStyle name="Normal 8 3 4 7 2" xfId="8437" xr:uid="{00000000-0005-0000-0000-0000928D0000}"/>
    <cellStyle name="Normal 8 3 4 7 2 2" xfId="19259" xr:uid="{00000000-0005-0000-0000-0000938D0000}"/>
    <cellStyle name="Normal 8 3 4 7 2 2 2" xfId="40904" xr:uid="{00000000-0005-0000-0000-0000948D0000}"/>
    <cellStyle name="Normal 8 3 4 7 2 3" xfId="30082" xr:uid="{00000000-0005-0000-0000-0000958D0000}"/>
    <cellStyle name="Normal 8 3 4 7 3" xfId="13848" xr:uid="{00000000-0005-0000-0000-0000968D0000}"/>
    <cellStyle name="Normal 8 3 4 7 3 2" xfId="35493" xr:uid="{00000000-0005-0000-0000-0000978D0000}"/>
    <cellStyle name="Normal 8 3 4 7 4" xfId="24671" xr:uid="{00000000-0005-0000-0000-0000988D0000}"/>
    <cellStyle name="Normal 8 3 4 8" xfId="5741" xr:uid="{00000000-0005-0000-0000-0000998D0000}"/>
    <cellStyle name="Normal 8 3 4 8 2" xfId="16563" xr:uid="{00000000-0005-0000-0000-00009A8D0000}"/>
    <cellStyle name="Normal 8 3 4 8 2 2" xfId="38208" xr:uid="{00000000-0005-0000-0000-00009B8D0000}"/>
    <cellStyle name="Normal 8 3 4 8 3" xfId="27386" xr:uid="{00000000-0005-0000-0000-00009C8D0000}"/>
    <cellStyle name="Normal 8 3 4 9" xfId="11152" xr:uid="{00000000-0005-0000-0000-00009D8D0000}"/>
    <cellStyle name="Normal 8 3 4 9 2" xfId="32797" xr:uid="{00000000-0005-0000-0000-00009E8D0000}"/>
    <cellStyle name="Normal 8 4" xfId="162" xr:uid="{00000000-0005-0000-0000-00009F8D0000}"/>
    <cellStyle name="Normal 8 4 2" xfId="303" xr:uid="{00000000-0005-0000-0000-0000A08D0000}"/>
    <cellStyle name="Normal 8 4 2 10" xfId="21980" xr:uid="{00000000-0005-0000-0000-0000A18D0000}"/>
    <cellStyle name="Normal 8 4 2 2" xfId="466" xr:uid="{00000000-0005-0000-0000-0000A28D0000}"/>
    <cellStyle name="Normal 8 4 2 2 2" xfId="915" xr:uid="{00000000-0005-0000-0000-0000A38D0000}"/>
    <cellStyle name="Normal 8 4 2 2 2 2" xfId="2264" xr:uid="{00000000-0005-0000-0000-0000A48D0000}"/>
    <cellStyle name="Normal 8 4 2 2 2 2 2" xfId="4962" xr:uid="{00000000-0005-0000-0000-0000A58D0000}"/>
    <cellStyle name="Normal 8 4 2 2 2 2 2 2" xfId="10387" xr:uid="{00000000-0005-0000-0000-0000A68D0000}"/>
    <cellStyle name="Normal 8 4 2 2 2 2 2 2 2" xfId="21209" xr:uid="{00000000-0005-0000-0000-0000A78D0000}"/>
    <cellStyle name="Normal 8 4 2 2 2 2 2 2 2 2" xfId="42854" xr:uid="{00000000-0005-0000-0000-0000A88D0000}"/>
    <cellStyle name="Normal 8 4 2 2 2 2 2 2 3" xfId="32032" xr:uid="{00000000-0005-0000-0000-0000A98D0000}"/>
    <cellStyle name="Normal 8 4 2 2 2 2 2 3" xfId="15798" xr:uid="{00000000-0005-0000-0000-0000AA8D0000}"/>
    <cellStyle name="Normal 8 4 2 2 2 2 2 3 2" xfId="37443" xr:uid="{00000000-0005-0000-0000-0000AB8D0000}"/>
    <cellStyle name="Normal 8 4 2 2 2 2 2 4" xfId="26621" xr:uid="{00000000-0005-0000-0000-0000AC8D0000}"/>
    <cellStyle name="Normal 8 4 2 2 2 2 3" xfId="7691" xr:uid="{00000000-0005-0000-0000-0000AD8D0000}"/>
    <cellStyle name="Normal 8 4 2 2 2 2 3 2" xfId="18513" xr:uid="{00000000-0005-0000-0000-0000AE8D0000}"/>
    <cellStyle name="Normal 8 4 2 2 2 2 3 2 2" xfId="40158" xr:uid="{00000000-0005-0000-0000-0000AF8D0000}"/>
    <cellStyle name="Normal 8 4 2 2 2 2 3 3" xfId="29336" xr:uid="{00000000-0005-0000-0000-0000B08D0000}"/>
    <cellStyle name="Normal 8 4 2 2 2 2 4" xfId="13102" xr:uid="{00000000-0005-0000-0000-0000B18D0000}"/>
    <cellStyle name="Normal 8 4 2 2 2 2 4 2" xfId="34747" xr:uid="{00000000-0005-0000-0000-0000B28D0000}"/>
    <cellStyle name="Normal 8 4 2 2 2 2 5" xfId="23925" xr:uid="{00000000-0005-0000-0000-0000B38D0000}"/>
    <cellStyle name="Normal 8 4 2 2 2 3" xfId="3615" xr:uid="{00000000-0005-0000-0000-0000B48D0000}"/>
    <cellStyle name="Normal 8 4 2 2 2 3 2" xfId="9040" xr:uid="{00000000-0005-0000-0000-0000B58D0000}"/>
    <cellStyle name="Normal 8 4 2 2 2 3 2 2" xfId="19862" xr:uid="{00000000-0005-0000-0000-0000B68D0000}"/>
    <cellStyle name="Normal 8 4 2 2 2 3 2 2 2" xfId="41507" xr:uid="{00000000-0005-0000-0000-0000B78D0000}"/>
    <cellStyle name="Normal 8 4 2 2 2 3 2 3" xfId="30685" xr:uid="{00000000-0005-0000-0000-0000B88D0000}"/>
    <cellStyle name="Normal 8 4 2 2 2 3 3" xfId="14451" xr:uid="{00000000-0005-0000-0000-0000B98D0000}"/>
    <cellStyle name="Normal 8 4 2 2 2 3 3 2" xfId="36096" xr:uid="{00000000-0005-0000-0000-0000BA8D0000}"/>
    <cellStyle name="Normal 8 4 2 2 2 3 4" xfId="25274" xr:uid="{00000000-0005-0000-0000-0000BB8D0000}"/>
    <cellStyle name="Normal 8 4 2 2 2 4" xfId="6344" xr:uid="{00000000-0005-0000-0000-0000BC8D0000}"/>
    <cellStyle name="Normal 8 4 2 2 2 4 2" xfId="17166" xr:uid="{00000000-0005-0000-0000-0000BD8D0000}"/>
    <cellStyle name="Normal 8 4 2 2 2 4 2 2" xfId="38811" xr:uid="{00000000-0005-0000-0000-0000BE8D0000}"/>
    <cellStyle name="Normal 8 4 2 2 2 4 3" xfId="27989" xr:uid="{00000000-0005-0000-0000-0000BF8D0000}"/>
    <cellStyle name="Normal 8 4 2 2 2 5" xfId="11755" xr:uid="{00000000-0005-0000-0000-0000C08D0000}"/>
    <cellStyle name="Normal 8 4 2 2 2 5 2" xfId="33400" xr:uid="{00000000-0005-0000-0000-0000C18D0000}"/>
    <cellStyle name="Normal 8 4 2 2 2 6" xfId="22578" xr:uid="{00000000-0005-0000-0000-0000C28D0000}"/>
    <cellStyle name="Normal 8 4 2 2 3" xfId="1364" xr:uid="{00000000-0005-0000-0000-0000C38D0000}"/>
    <cellStyle name="Normal 8 4 2 2 3 2" xfId="2713" xr:uid="{00000000-0005-0000-0000-0000C48D0000}"/>
    <cellStyle name="Normal 8 4 2 2 3 2 2" xfId="5411" xr:uid="{00000000-0005-0000-0000-0000C58D0000}"/>
    <cellStyle name="Normal 8 4 2 2 3 2 2 2" xfId="10836" xr:uid="{00000000-0005-0000-0000-0000C68D0000}"/>
    <cellStyle name="Normal 8 4 2 2 3 2 2 2 2" xfId="21658" xr:uid="{00000000-0005-0000-0000-0000C78D0000}"/>
    <cellStyle name="Normal 8 4 2 2 3 2 2 2 2 2" xfId="43303" xr:uid="{00000000-0005-0000-0000-0000C88D0000}"/>
    <cellStyle name="Normal 8 4 2 2 3 2 2 2 3" xfId="32481" xr:uid="{00000000-0005-0000-0000-0000C98D0000}"/>
    <cellStyle name="Normal 8 4 2 2 3 2 2 3" xfId="16247" xr:uid="{00000000-0005-0000-0000-0000CA8D0000}"/>
    <cellStyle name="Normal 8 4 2 2 3 2 2 3 2" xfId="37892" xr:uid="{00000000-0005-0000-0000-0000CB8D0000}"/>
    <cellStyle name="Normal 8 4 2 2 3 2 2 4" xfId="27070" xr:uid="{00000000-0005-0000-0000-0000CC8D0000}"/>
    <cellStyle name="Normal 8 4 2 2 3 2 3" xfId="8140" xr:uid="{00000000-0005-0000-0000-0000CD8D0000}"/>
    <cellStyle name="Normal 8 4 2 2 3 2 3 2" xfId="18962" xr:uid="{00000000-0005-0000-0000-0000CE8D0000}"/>
    <cellStyle name="Normal 8 4 2 2 3 2 3 2 2" xfId="40607" xr:uid="{00000000-0005-0000-0000-0000CF8D0000}"/>
    <cellStyle name="Normal 8 4 2 2 3 2 3 3" xfId="29785" xr:uid="{00000000-0005-0000-0000-0000D08D0000}"/>
    <cellStyle name="Normal 8 4 2 2 3 2 4" xfId="13551" xr:uid="{00000000-0005-0000-0000-0000D18D0000}"/>
    <cellStyle name="Normal 8 4 2 2 3 2 4 2" xfId="35196" xr:uid="{00000000-0005-0000-0000-0000D28D0000}"/>
    <cellStyle name="Normal 8 4 2 2 3 2 5" xfId="24374" xr:uid="{00000000-0005-0000-0000-0000D38D0000}"/>
    <cellStyle name="Normal 8 4 2 2 3 3" xfId="4064" xr:uid="{00000000-0005-0000-0000-0000D48D0000}"/>
    <cellStyle name="Normal 8 4 2 2 3 3 2" xfId="9489" xr:uid="{00000000-0005-0000-0000-0000D58D0000}"/>
    <cellStyle name="Normal 8 4 2 2 3 3 2 2" xfId="20311" xr:uid="{00000000-0005-0000-0000-0000D68D0000}"/>
    <cellStyle name="Normal 8 4 2 2 3 3 2 2 2" xfId="41956" xr:uid="{00000000-0005-0000-0000-0000D78D0000}"/>
    <cellStyle name="Normal 8 4 2 2 3 3 2 3" xfId="31134" xr:uid="{00000000-0005-0000-0000-0000D88D0000}"/>
    <cellStyle name="Normal 8 4 2 2 3 3 3" xfId="14900" xr:uid="{00000000-0005-0000-0000-0000D98D0000}"/>
    <cellStyle name="Normal 8 4 2 2 3 3 3 2" xfId="36545" xr:uid="{00000000-0005-0000-0000-0000DA8D0000}"/>
    <cellStyle name="Normal 8 4 2 2 3 3 4" xfId="25723" xr:uid="{00000000-0005-0000-0000-0000DB8D0000}"/>
    <cellStyle name="Normal 8 4 2 2 3 4" xfId="6793" xr:uid="{00000000-0005-0000-0000-0000DC8D0000}"/>
    <cellStyle name="Normal 8 4 2 2 3 4 2" xfId="17615" xr:uid="{00000000-0005-0000-0000-0000DD8D0000}"/>
    <cellStyle name="Normal 8 4 2 2 3 4 2 2" xfId="39260" xr:uid="{00000000-0005-0000-0000-0000DE8D0000}"/>
    <cellStyle name="Normal 8 4 2 2 3 4 3" xfId="28438" xr:uid="{00000000-0005-0000-0000-0000DF8D0000}"/>
    <cellStyle name="Normal 8 4 2 2 3 5" xfId="12204" xr:uid="{00000000-0005-0000-0000-0000E08D0000}"/>
    <cellStyle name="Normal 8 4 2 2 3 5 2" xfId="33849" xr:uid="{00000000-0005-0000-0000-0000E18D0000}"/>
    <cellStyle name="Normal 8 4 2 2 3 6" xfId="23027" xr:uid="{00000000-0005-0000-0000-0000E28D0000}"/>
    <cellStyle name="Normal 8 4 2 2 4" xfId="1815" xr:uid="{00000000-0005-0000-0000-0000E38D0000}"/>
    <cellStyle name="Normal 8 4 2 2 4 2" xfId="4513" xr:uid="{00000000-0005-0000-0000-0000E48D0000}"/>
    <cellStyle name="Normal 8 4 2 2 4 2 2" xfId="9938" xr:uid="{00000000-0005-0000-0000-0000E58D0000}"/>
    <cellStyle name="Normal 8 4 2 2 4 2 2 2" xfId="20760" xr:uid="{00000000-0005-0000-0000-0000E68D0000}"/>
    <cellStyle name="Normal 8 4 2 2 4 2 2 2 2" xfId="42405" xr:uid="{00000000-0005-0000-0000-0000E78D0000}"/>
    <cellStyle name="Normal 8 4 2 2 4 2 2 3" xfId="31583" xr:uid="{00000000-0005-0000-0000-0000E88D0000}"/>
    <cellStyle name="Normal 8 4 2 2 4 2 3" xfId="15349" xr:uid="{00000000-0005-0000-0000-0000E98D0000}"/>
    <cellStyle name="Normal 8 4 2 2 4 2 3 2" xfId="36994" xr:uid="{00000000-0005-0000-0000-0000EA8D0000}"/>
    <cellStyle name="Normal 8 4 2 2 4 2 4" xfId="26172" xr:uid="{00000000-0005-0000-0000-0000EB8D0000}"/>
    <cellStyle name="Normal 8 4 2 2 4 3" xfId="7242" xr:uid="{00000000-0005-0000-0000-0000EC8D0000}"/>
    <cellStyle name="Normal 8 4 2 2 4 3 2" xfId="18064" xr:uid="{00000000-0005-0000-0000-0000ED8D0000}"/>
    <cellStyle name="Normal 8 4 2 2 4 3 2 2" xfId="39709" xr:uid="{00000000-0005-0000-0000-0000EE8D0000}"/>
    <cellStyle name="Normal 8 4 2 2 4 3 3" xfId="28887" xr:uid="{00000000-0005-0000-0000-0000EF8D0000}"/>
    <cellStyle name="Normal 8 4 2 2 4 4" xfId="12653" xr:uid="{00000000-0005-0000-0000-0000F08D0000}"/>
    <cellStyle name="Normal 8 4 2 2 4 4 2" xfId="34298" xr:uid="{00000000-0005-0000-0000-0000F18D0000}"/>
    <cellStyle name="Normal 8 4 2 2 4 5" xfId="23476" xr:uid="{00000000-0005-0000-0000-0000F28D0000}"/>
    <cellStyle name="Normal 8 4 2 2 5" xfId="3166" xr:uid="{00000000-0005-0000-0000-0000F38D0000}"/>
    <cellStyle name="Normal 8 4 2 2 5 2" xfId="8591" xr:uid="{00000000-0005-0000-0000-0000F48D0000}"/>
    <cellStyle name="Normal 8 4 2 2 5 2 2" xfId="19413" xr:uid="{00000000-0005-0000-0000-0000F58D0000}"/>
    <cellStyle name="Normal 8 4 2 2 5 2 2 2" xfId="41058" xr:uid="{00000000-0005-0000-0000-0000F68D0000}"/>
    <cellStyle name="Normal 8 4 2 2 5 2 3" xfId="30236" xr:uid="{00000000-0005-0000-0000-0000F78D0000}"/>
    <cellStyle name="Normal 8 4 2 2 5 3" xfId="14002" xr:uid="{00000000-0005-0000-0000-0000F88D0000}"/>
    <cellStyle name="Normal 8 4 2 2 5 3 2" xfId="35647" xr:uid="{00000000-0005-0000-0000-0000F98D0000}"/>
    <cellStyle name="Normal 8 4 2 2 5 4" xfId="24825" xr:uid="{00000000-0005-0000-0000-0000FA8D0000}"/>
    <cellStyle name="Normal 8 4 2 2 6" xfId="5895" xr:uid="{00000000-0005-0000-0000-0000FB8D0000}"/>
    <cellStyle name="Normal 8 4 2 2 6 2" xfId="16717" xr:uid="{00000000-0005-0000-0000-0000FC8D0000}"/>
    <cellStyle name="Normal 8 4 2 2 6 2 2" xfId="38362" xr:uid="{00000000-0005-0000-0000-0000FD8D0000}"/>
    <cellStyle name="Normal 8 4 2 2 6 3" xfId="27540" xr:uid="{00000000-0005-0000-0000-0000FE8D0000}"/>
    <cellStyle name="Normal 8 4 2 2 7" xfId="11306" xr:uid="{00000000-0005-0000-0000-0000FF8D0000}"/>
    <cellStyle name="Normal 8 4 2 2 7 2" xfId="32951" xr:uid="{00000000-0005-0000-0000-0000008E0000}"/>
    <cellStyle name="Normal 8 4 2 2 8" xfId="22129" xr:uid="{00000000-0005-0000-0000-0000018E0000}"/>
    <cellStyle name="Normal 8 4 2 3" xfId="616" xr:uid="{00000000-0005-0000-0000-0000028E0000}"/>
    <cellStyle name="Normal 8 4 2 3 2" xfId="1065" xr:uid="{00000000-0005-0000-0000-0000038E0000}"/>
    <cellStyle name="Normal 8 4 2 3 2 2" xfId="2414" xr:uid="{00000000-0005-0000-0000-0000048E0000}"/>
    <cellStyle name="Normal 8 4 2 3 2 2 2" xfId="5112" xr:uid="{00000000-0005-0000-0000-0000058E0000}"/>
    <cellStyle name="Normal 8 4 2 3 2 2 2 2" xfId="10537" xr:uid="{00000000-0005-0000-0000-0000068E0000}"/>
    <cellStyle name="Normal 8 4 2 3 2 2 2 2 2" xfId="21359" xr:uid="{00000000-0005-0000-0000-0000078E0000}"/>
    <cellStyle name="Normal 8 4 2 3 2 2 2 2 2 2" xfId="43004" xr:uid="{00000000-0005-0000-0000-0000088E0000}"/>
    <cellStyle name="Normal 8 4 2 3 2 2 2 2 3" xfId="32182" xr:uid="{00000000-0005-0000-0000-0000098E0000}"/>
    <cellStyle name="Normal 8 4 2 3 2 2 2 3" xfId="15948" xr:uid="{00000000-0005-0000-0000-00000A8E0000}"/>
    <cellStyle name="Normal 8 4 2 3 2 2 2 3 2" xfId="37593" xr:uid="{00000000-0005-0000-0000-00000B8E0000}"/>
    <cellStyle name="Normal 8 4 2 3 2 2 2 4" xfId="26771" xr:uid="{00000000-0005-0000-0000-00000C8E0000}"/>
    <cellStyle name="Normal 8 4 2 3 2 2 3" xfId="7841" xr:uid="{00000000-0005-0000-0000-00000D8E0000}"/>
    <cellStyle name="Normal 8 4 2 3 2 2 3 2" xfId="18663" xr:uid="{00000000-0005-0000-0000-00000E8E0000}"/>
    <cellStyle name="Normal 8 4 2 3 2 2 3 2 2" xfId="40308" xr:uid="{00000000-0005-0000-0000-00000F8E0000}"/>
    <cellStyle name="Normal 8 4 2 3 2 2 3 3" xfId="29486" xr:uid="{00000000-0005-0000-0000-0000108E0000}"/>
    <cellStyle name="Normal 8 4 2 3 2 2 4" xfId="13252" xr:uid="{00000000-0005-0000-0000-0000118E0000}"/>
    <cellStyle name="Normal 8 4 2 3 2 2 4 2" xfId="34897" xr:uid="{00000000-0005-0000-0000-0000128E0000}"/>
    <cellStyle name="Normal 8 4 2 3 2 2 5" xfId="24075" xr:uid="{00000000-0005-0000-0000-0000138E0000}"/>
    <cellStyle name="Normal 8 4 2 3 2 3" xfId="3765" xr:uid="{00000000-0005-0000-0000-0000148E0000}"/>
    <cellStyle name="Normal 8 4 2 3 2 3 2" xfId="9190" xr:uid="{00000000-0005-0000-0000-0000158E0000}"/>
    <cellStyle name="Normal 8 4 2 3 2 3 2 2" xfId="20012" xr:uid="{00000000-0005-0000-0000-0000168E0000}"/>
    <cellStyle name="Normal 8 4 2 3 2 3 2 2 2" xfId="41657" xr:uid="{00000000-0005-0000-0000-0000178E0000}"/>
    <cellStyle name="Normal 8 4 2 3 2 3 2 3" xfId="30835" xr:uid="{00000000-0005-0000-0000-0000188E0000}"/>
    <cellStyle name="Normal 8 4 2 3 2 3 3" xfId="14601" xr:uid="{00000000-0005-0000-0000-0000198E0000}"/>
    <cellStyle name="Normal 8 4 2 3 2 3 3 2" xfId="36246" xr:uid="{00000000-0005-0000-0000-00001A8E0000}"/>
    <cellStyle name="Normal 8 4 2 3 2 3 4" xfId="25424" xr:uid="{00000000-0005-0000-0000-00001B8E0000}"/>
    <cellStyle name="Normal 8 4 2 3 2 4" xfId="6494" xr:uid="{00000000-0005-0000-0000-00001C8E0000}"/>
    <cellStyle name="Normal 8 4 2 3 2 4 2" xfId="17316" xr:uid="{00000000-0005-0000-0000-00001D8E0000}"/>
    <cellStyle name="Normal 8 4 2 3 2 4 2 2" xfId="38961" xr:uid="{00000000-0005-0000-0000-00001E8E0000}"/>
    <cellStyle name="Normal 8 4 2 3 2 4 3" xfId="28139" xr:uid="{00000000-0005-0000-0000-00001F8E0000}"/>
    <cellStyle name="Normal 8 4 2 3 2 5" xfId="11905" xr:uid="{00000000-0005-0000-0000-0000208E0000}"/>
    <cellStyle name="Normal 8 4 2 3 2 5 2" xfId="33550" xr:uid="{00000000-0005-0000-0000-0000218E0000}"/>
    <cellStyle name="Normal 8 4 2 3 2 6" xfId="22728" xr:uid="{00000000-0005-0000-0000-0000228E0000}"/>
    <cellStyle name="Normal 8 4 2 3 3" xfId="1514" xr:uid="{00000000-0005-0000-0000-0000238E0000}"/>
    <cellStyle name="Normal 8 4 2 3 3 2" xfId="2863" xr:uid="{00000000-0005-0000-0000-0000248E0000}"/>
    <cellStyle name="Normal 8 4 2 3 3 2 2" xfId="5561" xr:uid="{00000000-0005-0000-0000-0000258E0000}"/>
    <cellStyle name="Normal 8 4 2 3 3 2 2 2" xfId="10986" xr:uid="{00000000-0005-0000-0000-0000268E0000}"/>
    <cellStyle name="Normal 8 4 2 3 3 2 2 2 2" xfId="21808" xr:uid="{00000000-0005-0000-0000-0000278E0000}"/>
    <cellStyle name="Normal 8 4 2 3 3 2 2 2 2 2" xfId="43453" xr:uid="{00000000-0005-0000-0000-0000288E0000}"/>
    <cellStyle name="Normal 8 4 2 3 3 2 2 2 3" xfId="32631" xr:uid="{00000000-0005-0000-0000-0000298E0000}"/>
    <cellStyle name="Normal 8 4 2 3 3 2 2 3" xfId="16397" xr:uid="{00000000-0005-0000-0000-00002A8E0000}"/>
    <cellStyle name="Normal 8 4 2 3 3 2 2 3 2" xfId="38042" xr:uid="{00000000-0005-0000-0000-00002B8E0000}"/>
    <cellStyle name="Normal 8 4 2 3 3 2 2 4" xfId="27220" xr:uid="{00000000-0005-0000-0000-00002C8E0000}"/>
    <cellStyle name="Normal 8 4 2 3 3 2 3" xfId="8290" xr:uid="{00000000-0005-0000-0000-00002D8E0000}"/>
    <cellStyle name="Normal 8 4 2 3 3 2 3 2" xfId="19112" xr:uid="{00000000-0005-0000-0000-00002E8E0000}"/>
    <cellStyle name="Normal 8 4 2 3 3 2 3 2 2" xfId="40757" xr:uid="{00000000-0005-0000-0000-00002F8E0000}"/>
    <cellStyle name="Normal 8 4 2 3 3 2 3 3" xfId="29935" xr:uid="{00000000-0005-0000-0000-0000308E0000}"/>
    <cellStyle name="Normal 8 4 2 3 3 2 4" xfId="13701" xr:uid="{00000000-0005-0000-0000-0000318E0000}"/>
    <cellStyle name="Normal 8 4 2 3 3 2 4 2" xfId="35346" xr:uid="{00000000-0005-0000-0000-0000328E0000}"/>
    <cellStyle name="Normal 8 4 2 3 3 2 5" xfId="24524" xr:uid="{00000000-0005-0000-0000-0000338E0000}"/>
    <cellStyle name="Normal 8 4 2 3 3 3" xfId="4214" xr:uid="{00000000-0005-0000-0000-0000348E0000}"/>
    <cellStyle name="Normal 8 4 2 3 3 3 2" xfId="9639" xr:uid="{00000000-0005-0000-0000-0000358E0000}"/>
    <cellStyle name="Normal 8 4 2 3 3 3 2 2" xfId="20461" xr:uid="{00000000-0005-0000-0000-0000368E0000}"/>
    <cellStyle name="Normal 8 4 2 3 3 3 2 2 2" xfId="42106" xr:uid="{00000000-0005-0000-0000-0000378E0000}"/>
    <cellStyle name="Normal 8 4 2 3 3 3 2 3" xfId="31284" xr:uid="{00000000-0005-0000-0000-0000388E0000}"/>
    <cellStyle name="Normal 8 4 2 3 3 3 3" xfId="15050" xr:uid="{00000000-0005-0000-0000-0000398E0000}"/>
    <cellStyle name="Normal 8 4 2 3 3 3 3 2" xfId="36695" xr:uid="{00000000-0005-0000-0000-00003A8E0000}"/>
    <cellStyle name="Normal 8 4 2 3 3 3 4" xfId="25873" xr:uid="{00000000-0005-0000-0000-00003B8E0000}"/>
    <cellStyle name="Normal 8 4 2 3 3 4" xfId="6943" xr:uid="{00000000-0005-0000-0000-00003C8E0000}"/>
    <cellStyle name="Normal 8 4 2 3 3 4 2" xfId="17765" xr:uid="{00000000-0005-0000-0000-00003D8E0000}"/>
    <cellStyle name="Normal 8 4 2 3 3 4 2 2" xfId="39410" xr:uid="{00000000-0005-0000-0000-00003E8E0000}"/>
    <cellStyle name="Normal 8 4 2 3 3 4 3" xfId="28588" xr:uid="{00000000-0005-0000-0000-00003F8E0000}"/>
    <cellStyle name="Normal 8 4 2 3 3 5" xfId="12354" xr:uid="{00000000-0005-0000-0000-0000408E0000}"/>
    <cellStyle name="Normal 8 4 2 3 3 5 2" xfId="33999" xr:uid="{00000000-0005-0000-0000-0000418E0000}"/>
    <cellStyle name="Normal 8 4 2 3 3 6" xfId="23177" xr:uid="{00000000-0005-0000-0000-0000428E0000}"/>
    <cellStyle name="Normal 8 4 2 3 4" xfId="1965" xr:uid="{00000000-0005-0000-0000-0000438E0000}"/>
    <cellStyle name="Normal 8 4 2 3 4 2" xfId="4663" xr:uid="{00000000-0005-0000-0000-0000448E0000}"/>
    <cellStyle name="Normal 8 4 2 3 4 2 2" xfId="10088" xr:uid="{00000000-0005-0000-0000-0000458E0000}"/>
    <cellStyle name="Normal 8 4 2 3 4 2 2 2" xfId="20910" xr:uid="{00000000-0005-0000-0000-0000468E0000}"/>
    <cellStyle name="Normal 8 4 2 3 4 2 2 2 2" xfId="42555" xr:uid="{00000000-0005-0000-0000-0000478E0000}"/>
    <cellStyle name="Normal 8 4 2 3 4 2 2 3" xfId="31733" xr:uid="{00000000-0005-0000-0000-0000488E0000}"/>
    <cellStyle name="Normal 8 4 2 3 4 2 3" xfId="15499" xr:uid="{00000000-0005-0000-0000-0000498E0000}"/>
    <cellStyle name="Normal 8 4 2 3 4 2 3 2" xfId="37144" xr:uid="{00000000-0005-0000-0000-00004A8E0000}"/>
    <cellStyle name="Normal 8 4 2 3 4 2 4" xfId="26322" xr:uid="{00000000-0005-0000-0000-00004B8E0000}"/>
    <cellStyle name="Normal 8 4 2 3 4 3" xfId="7392" xr:uid="{00000000-0005-0000-0000-00004C8E0000}"/>
    <cellStyle name="Normal 8 4 2 3 4 3 2" xfId="18214" xr:uid="{00000000-0005-0000-0000-00004D8E0000}"/>
    <cellStyle name="Normal 8 4 2 3 4 3 2 2" xfId="39859" xr:uid="{00000000-0005-0000-0000-00004E8E0000}"/>
    <cellStyle name="Normal 8 4 2 3 4 3 3" xfId="29037" xr:uid="{00000000-0005-0000-0000-00004F8E0000}"/>
    <cellStyle name="Normal 8 4 2 3 4 4" xfId="12803" xr:uid="{00000000-0005-0000-0000-0000508E0000}"/>
    <cellStyle name="Normal 8 4 2 3 4 4 2" xfId="34448" xr:uid="{00000000-0005-0000-0000-0000518E0000}"/>
    <cellStyle name="Normal 8 4 2 3 4 5" xfId="23626" xr:uid="{00000000-0005-0000-0000-0000528E0000}"/>
    <cellStyle name="Normal 8 4 2 3 5" xfId="3316" xr:uid="{00000000-0005-0000-0000-0000538E0000}"/>
    <cellStyle name="Normal 8 4 2 3 5 2" xfId="8741" xr:uid="{00000000-0005-0000-0000-0000548E0000}"/>
    <cellStyle name="Normal 8 4 2 3 5 2 2" xfId="19563" xr:uid="{00000000-0005-0000-0000-0000558E0000}"/>
    <cellStyle name="Normal 8 4 2 3 5 2 2 2" xfId="41208" xr:uid="{00000000-0005-0000-0000-0000568E0000}"/>
    <cellStyle name="Normal 8 4 2 3 5 2 3" xfId="30386" xr:uid="{00000000-0005-0000-0000-0000578E0000}"/>
    <cellStyle name="Normal 8 4 2 3 5 3" xfId="14152" xr:uid="{00000000-0005-0000-0000-0000588E0000}"/>
    <cellStyle name="Normal 8 4 2 3 5 3 2" xfId="35797" xr:uid="{00000000-0005-0000-0000-0000598E0000}"/>
    <cellStyle name="Normal 8 4 2 3 5 4" xfId="24975" xr:uid="{00000000-0005-0000-0000-00005A8E0000}"/>
    <cellStyle name="Normal 8 4 2 3 6" xfId="6045" xr:uid="{00000000-0005-0000-0000-00005B8E0000}"/>
    <cellStyle name="Normal 8 4 2 3 6 2" xfId="16867" xr:uid="{00000000-0005-0000-0000-00005C8E0000}"/>
    <cellStyle name="Normal 8 4 2 3 6 2 2" xfId="38512" xr:uid="{00000000-0005-0000-0000-00005D8E0000}"/>
    <cellStyle name="Normal 8 4 2 3 6 3" xfId="27690" xr:uid="{00000000-0005-0000-0000-00005E8E0000}"/>
    <cellStyle name="Normal 8 4 2 3 7" xfId="11456" xr:uid="{00000000-0005-0000-0000-00005F8E0000}"/>
    <cellStyle name="Normal 8 4 2 3 7 2" xfId="33101" xr:uid="{00000000-0005-0000-0000-0000608E0000}"/>
    <cellStyle name="Normal 8 4 2 3 8" xfId="22279" xr:uid="{00000000-0005-0000-0000-0000618E0000}"/>
    <cellStyle name="Normal 8 4 2 4" xfId="766" xr:uid="{00000000-0005-0000-0000-0000628E0000}"/>
    <cellStyle name="Normal 8 4 2 4 2" xfId="2115" xr:uid="{00000000-0005-0000-0000-0000638E0000}"/>
    <cellStyle name="Normal 8 4 2 4 2 2" xfId="4813" xr:uid="{00000000-0005-0000-0000-0000648E0000}"/>
    <cellStyle name="Normal 8 4 2 4 2 2 2" xfId="10238" xr:uid="{00000000-0005-0000-0000-0000658E0000}"/>
    <cellStyle name="Normal 8 4 2 4 2 2 2 2" xfId="21060" xr:uid="{00000000-0005-0000-0000-0000668E0000}"/>
    <cellStyle name="Normal 8 4 2 4 2 2 2 2 2" xfId="42705" xr:uid="{00000000-0005-0000-0000-0000678E0000}"/>
    <cellStyle name="Normal 8 4 2 4 2 2 2 3" xfId="31883" xr:uid="{00000000-0005-0000-0000-0000688E0000}"/>
    <cellStyle name="Normal 8 4 2 4 2 2 3" xfId="15649" xr:uid="{00000000-0005-0000-0000-0000698E0000}"/>
    <cellStyle name="Normal 8 4 2 4 2 2 3 2" xfId="37294" xr:uid="{00000000-0005-0000-0000-00006A8E0000}"/>
    <cellStyle name="Normal 8 4 2 4 2 2 4" xfId="26472" xr:uid="{00000000-0005-0000-0000-00006B8E0000}"/>
    <cellStyle name="Normal 8 4 2 4 2 3" xfId="7542" xr:uid="{00000000-0005-0000-0000-00006C8E0000}"/>
    <cellStyle name="Normal 8 4 2 4 2 3 2" xfId="18364" xr:uid="{00000000-0005-0000-0000-00006D8E0000}"/>
    <cellStyle name="Normal 8 4 2 4 2 3 2 2" xfId="40009" xr:uid="{00000000-0005-0000-0000-00006E8E0000}"/>
    <cellStyle name="Normal 8 4 2 4 2 3 3" xfId="29187" xr:uid="{00000000-0005-0000-0000-00006F8E0000}"/>
    <cellStyle name="Normal 8 4 2 4 2 4" xfId="12953" xr:uid="{00000000-0005-0000-0000-0000708E0000}"/>
    <cellStyle name="Normal 8 4 2 4 2 4 2" xfId="34598" xr:uid="{00000000-0005-0000-0000-0000718E0000}"/>
    <cellStyle name="Normal 8 4 2 4 2 5" xfId="23776" xr:uid="{00000000-0005-0000-0000-0000728E0000}"/>
    <cellStyle name="Normal 8 4 2 4 3" xfId="3466" xr:uid="{00000000-0005-0000-0000-0000738E0000}"/>
    <cellStyle name="Normal 8 4 2 4 3 2" xfId="8891" xr:uid="{00000000-0005-0000-0000-0000748E0000}"/>
    <cellStyle name="Normal 8 4 2 4 3 2 2" xfId="19713" xr:uid="{00000000-0005-0000-0000-0000758E0000}"/>
    <cellStyle name="Normal 8 4 2 4 3 2 2 2" xfId="41358" xr:uid="{00000000-0005-0000-0000-0000768E0000}"/>
    <cellStyle name="Normal 8 4 2 4 3 2 3" xfId="30536" xr:uid="{00000000-0005-0000-0000-0000778E0000}"/>
    <cellStyle name="Normal 8 4 2 4 3 3" xfId="14302" xr:uid="{00000000-0005-0000-0000-0000788E0000}"/>
    <cellStyle name="Normal 8 4 2 4 3 3 2" xfId="35947" xr:uid="{00000000-0005-0000-0000-0000798E0000}"/>
    <cellStyle name="Normal 8 4 2 4 3 4" xfId="25125" xr:uid="{00000000-0005-0000-0000-00007A8E0000}"/>
    <cellStyle name="Normal 8 4 2 4 4" xfId="6195" xr:uid="{00000000-0005-0000-0000-00007B8E0000}"/>
    <cellStyle name="Normal 8 4 2 4 4 2" xfId="17017" xr:uid="{00000000-0005-0000-0000-00007C8E0000}"/>
    <cellStyle name="Normal 8 4 2 4 4 2 2" xfId="38662" xr:uid="{00000000-0005-0000-0000-00007D8E0000}"/>
    <cellStyle name="Normal 8 4 2 4 4 3" xfId="27840" xr:uid="{00000000-0005-0000-0000-00007E8E0000}"/>
    <cellStyle name="Normal 8 4 2 4 5" xfId="11606" xr:uid="{00000000-0005-0000-0000-00007F8E0000}"/>
    <cellStyle name="Normal 8 4 2 4 5 2" xfId="33251" xr:uid="{00000000-0005-0000-0000-0000808E0000}"/>
    <cellStyle name="Normal 8 4 2 4 6" xfId="22429" xr:uid="{00000000-0005-0000-0000-0000818E0000}"/>
    <cellStyle name="Normal 8 4 2 5" xfId="1215" xr:uid="{00000000-0005-0000-0000-0000828E0000}"/>
    <cellStyle name="Normal 8 4 2 5 2" xfId="2564" xr:uid="{00000000-0005-0000-0000-0000838E0000}"/>
    <cellStyle name="Normal 8 4 2 5 2 2" xfId="5262" xr:uid="{00000000-0005-0000-0000-0000848E0000}"/>
    <cellStyle name="Normal 8 4 2 5 2 2 2" xfId="10687" xr:uid="{00000000-0005-0000-0000-0000858E0000}"/>
    <cellStyle name="Normal 8 4 2 5 2 2 2 2" xfId="21509" xr:uid="{00000000-0005-0000-0000-0000868E0000}"/>
    <cellStyle name="Normal 8 4 2 5 2 2 2 2 2" xfId="43154" xr:uid="{00000000-0005-0000-0000-0000878E0000}"/>
    <cellStyle name="Normal 8 4 2 5 2 2 2 3" xfId="32332" xr:uid="{00000000-0005-0000-0000-0000888E0000}"/>
    <cellStyle name="Normal 8 4 2 5 2 2 3" xfId="16098" xr:uid="{00000000-0005-0000-0000-0000898E0000}"/>
    <cellStyle name="Normal 8 4 2 5 2 2 3 2" xfId="37743" xr:uid="{00000000-0005-0000-0000-00008A8E0000}"/>
    <cellStyle name="Normal 8 4 2 5 2 2 4" xfId="26921" xr:uid="{00000000-0005-0000-0000-00008B8E0000}"/>
    <cellStyle name="Normal 8 4 2 5 2 3" xfId="7991" xr:uid="{00000000-0005-0000-0000-00008C8E0000}"/>
    <cellStyle name="Normal 8 4 2 5 2 3 2" xfId="18813" xr:uid="{00000000-0005-0000-0000-00008D8E0000}"/>
    <cellStyle name="Normal 8 4 2 5 2 3 2 2" xfId="40458" xr:uid="{00000000-0005-0000-0000-00008E8E0000}"/>
    <cellStyle name="Normal 8 4 2 5 2 3 3" xfId="29636" xr:uid="{00000000-0005-0000-0000-00008F8E0000}"/>
    <cellStyle name="Normal 8 4 2 5 2 4" xfId="13402" xr:uid="{00000000-0005-0000-0000-0000908E0000}"/>
    <cellStyle name="Normal 8 4 2 5 2 4 2" xfId="35047" xr:uid="{00000000-0005-0000-0000-0000918E0000}"/>
    <cellStyle name="Normal 8 4 2 5 2 5" xfId="24225" xr:uid="{00000000-0005-0000-0000-0000928E0000}"/>
    <cellStyle name="Normal 8 4 2 5 3" xfId="3915" xr:uid="{00000000-0005-0000-0000-0000938E0000}"/>
    <cellStyle name="Normal 8 4 2 5 3 2" xfId="9340" xr:uid="{00000000-0005-0000-0000-0000948E0000}"/>
    <cellStyle name="Normal 8 4 2 5 3 2 2" xfId="20162" xr:uid="{00000000-0005-0000-0000-0000958E0000}"/>
    <cellStyle name="Normal 8 4 2 5 3 2 2 2" xfId="41807" xr:uid="{00000000-0005-0000-0000-0000968E0000}"/>
    <cellStyle name="Normal 8 4 2 5 3 2 3" xfId="30985" xr:uid="{00000000-0005-0000-0000-0000978E0000}"/>
    <cellStyle name="Normal 8 4 2 5 3 3" xfId="14751" xr:uid="{00000000-0005-0000-0000-0000988E0000}"/>
    <cellStyle name="Normal 8 4 2 5 3 3 2" xfId="36396" xr:uid="{00000000-0005-0000-0000-0000998E0000}"/>
    <cellStyle name="Normal 8 4 2 5 3 4" xfId="25574" xr:uid="{00000000-0005-0000-0000-00009A8E0000}"/>
    <cellStyle name="Normal 8 4 2 5 4" xfId="6644" xr:uid="{00000000-0005-0000-0000-00009B8E0000}"/>
    <cellStyle name="Normal 8 4 2 5 4 2" xfId="17466" xr:uid="{00000000-0005-0000-0000-00009C8E0000}"/>
    <cellStyle name="Normal 8 4 2 5 4 2 2" xfId="39111" xr:uid="{00000000-0005-0000-0000-00009D8E0000}"/>
    <cellStyle name="Normal 8 4 2 5 4 3" xfId="28289" xr:uid="{00000000-0005-0000-0000-00009E8E0000}"/>
    <cellStyle name="Normal 8 4 2 5 5" xfId="12055" xr:uid="{00000000-0005-0000-0000-00009F8E0000}"/>
    <cellStyle name="Normal 8 4 2 5 5 2" xfId="33700" xr:uid="{00000000-0005-0000-0000-0000A08E0000}"/>
    <cellStyle name="Normal 8 4 2 5 6" xfId="22878" xr:uid="{00000000-0005-0000-0000-0000A18E0000}"/>
    <cellStyle name="Normal 8 4 2 6" xfId="1666" xr:uid="{00000000-0005-0000-0000-0000A28E0000}"/>
    <cellStyle name="Normal 8 4 2 6 2" xfId="4364" xr:uid="{00000000-0005-0000-0000-0000A38E0000}"/>
    <cellStyle name="Normal 8 4 2 6 2 2" xfId="9789" xr:uid="{00000000-0005-0000-0000-0000A48E0000}"/>
    <cellStyle name="Normal 8 4 2 6 2 2 2" xfId="20611" xr:uid="{00000000-0005-0000-0000-0000A58E0000}"/>
    <cellStyle name="Normal 8 4 2 6 2 2 2 2" xfId="42256" xr:uid="{00000000-0005-0000-0000-0000A68E0000}"/>
    <cellStyle name="Normal 8 4 2 6 2 2 3" xfId="31434" xr:uid="{00000000-0005-0000-0000-0000A78E0000}"/>
    <cellStyle name="Normal 8 4 2 6 2 3" xfId="15200" xr:uid="{00000000-0005-0000-0000-0000A88E0000}"/>
    <cellStyle name="Normal 8 4 2 6 2 3 2" xfId="36845" xr:uid="{00000000-0005-0000-0000-0000A98E0000}"/>
    <cellStyle name="Normal 8 4 2 6 2 4" xfId="26023" xr:uid="{00000000-0005-0000-0000-0000AA8E0000}"/>
    <cellStyle name="Normal 8 4 2 6 3" xfId="7093" xr:uid="{00000000-0005-0000-0000-0000AB8E0000}"/>
    <cellStyle name="Normal 8 4 2 6 3 2" xfId="17915" xr:uid="{00000000-0005-0000-0000-0000AC8E0000}"/>
    <cellStyle name="Normal 8 4 2 6 3 2 2" xfId="39560" xr:uid="{00000000-0005-0000-0000-0000AD8E0000}"/>
    <cellStyle name="Normal 8 4 2 6 3 3" xfId="28738" xr:uid="{00000000-0005-0000-0000-0000AE8E0000}"/>
    <cellStyle name="Normal 8 4 2 6 4" xfId="12504" xr:uid="{00000000-0005-0000-0000-0000AF8E0000}"/>
    <cellStyle name="Normal 8 4 2 6 4 2" xfId="34149" xr:uid="{00000000-0005-0000-0000-0000B08E0000}"/>
    <cellStyle name="Normal 8 4 2 6 5" xfId="23327" xr:uid="{00000000-0005-0000-0000-0000B18E0000}"/>
    <cellStyle name="Normal 8 4 2 7" xfId="3017" xr:uid="{00000000-0005-0000-0000-0000B28E0000}"/>
    <cellStyle name="Normal 8 4 2 7 2" xfId="8442" xr:uid="{00000000-0005-0000-0000-0000B38E0000}"/>
    <cellStyle name="Normal 8 4 2 7 2 2" xfId="19264" xr:uid="{00000000-0005-0000-0000-0000B48E0000}"/>
    <cellStyle name="Normal 8 4 2 7 2 2 2" xfId="40909" xr:uid="{00000000-0005-0000-0000-0000B58E0000}"/>
    <cellStyle name="Normal 8 4 2 7 2 3" xfId="30087" xr:uid="{00000000-0005-0000-0000-0000B68E0000}"/>
    <cellStyle name="Normal 8 4 2 7 3" xfId="13853" xr:uid="{00000000-0005-0000-0000-0000B78E0000}"/>
    <cellStyle name="Normal 8 4 2 7 3 2" xfId="35498" xr:uid="{00000000-0005-0000-0000-0000B88E0000}"/>
    <cellStyle name="Normal 8 4 2 7 4" xfId="24676" xr:uid="{00000000-0005-0000-0000-0000B98E0000}"/>
    <cellStyle name="Normal 8 4 2 8" xfId="5746" xr:uid="{00000000-0005-0000-0000-0000BA8E0000}"/>
    <cellStyle name="Normal 8 4 2 8 2" xfId="16568" xr:uid="{00000000-0005-0000-0000-0000BB8E0000}"/>
    <cellStyle name="Normal 8 4 2 8 2 2" xfId="38213" xr:uid="{00000000-0005-0000-0000-0000BC8E0000}"/>
    <cellStyle name="Normal 8 4 2 8 3" xfId="27391" xr:uid="{00000000-0005-0000-0000-0000BD8E0000}"/>
    <cellStyle name="Normal 8 4 2 9" xfId="11157" xr:uid="{00000000-0005-0000-0000-0000BE8E0000}"/>
    <cellStyle name="Normal 8 4 2 9 2" xfId="32802" xr:uid="{00000000-0005-0000-0000-0000BF8E0000}"/>
    <cellStyle name="Normal 8 4 3" xfId="302" xr:uid="{00000000-0005-0000-0000-0000C08E0000}"/>
    <cellStyle name="Normal 8 4 3 10" xfId="21979" xr:uid="{00000000-0005-0000-0000-0000C18E0000}"/>
    <cellStyle name="Normal 8 4 3 2" xfId="465" xr:uid="{00000000-0005-0000-0000-0000C28E0000}"/>
    <cellStyle name="Normal 8 4 3 2 2" xfId="914" xr:uid="{00000000-0005-0000-0000-0000C38E0000}"/>
    <cellStyle name="Normal 8 4 3 2 2 2" xfId="2263" xr:uid="{00000000-0005-0000-0000-0000C48E0000}"/>
    <cellStyle name="Normal 8 4 3 2 2 2 2" xfId="4961" xr:uid="{00000000-0005-0000-0000-0000C58E0000}"/>
    <cellStyle name="Normal 8 4 3 2 2 2 2 2" xfId="10386" xr:uid="{00000000-0005-0000-0000-0000C68E0000}"/>
    <cellStyle name="Normal 8 4 3 2 2 2 2 2 2" xfId="21208" xr:uid="{00000000-0005-0000-0000-0000C78E0000}"/>
    <cellStyle name="Normal 8 4 3 2 2 2 2 2 2 2" xfId="42853" xr:uid="{00000000-0005-0000-0000-0000C88E0000}"/>
    <cellStyle name="Normal 8 4 3 2 2 2 2 2 3" xfId="32031" xr:uid="{00000000-0005-0000-0000-0000C98E0000}"/>
    <cellStyle name="Normal 8 4 3 2 2 2 2 3" xfId="15797" xr:uid="{00000000-0005-0000-0000-0000CA8E0000}"/>
    <cellStyle name="Normal 8 4 3 2 2 2 2 3 2" xfId="37442" xr:uid="{00000000-0005-0000-0000-0000CB8E0000}"/>
    <cellStyle name="Normal 8 4 3 2 2 2 2 4" xfId="26620" xr:uid="{00000000-0005-0000-0000-0000CC8E0000}"/>
    <cellStyle name="Normal 8 4 3 2 2 2 3" xfId="7690" xr:uid="{00000000-0005-0000-0000-0000CD8E0000}"/>
    <cellStyle name="Normal 8 4 3 2 2 2 3 2" xfId="18512" xr:uid="{00000000-0005-0000-0000-0000CE8E0000}"/>
    <cellStyle name="Normal 8 4 3 2 2 2 3 2 2" xfId="40157" xr:uid="{00000000-0005-0000-0000-0000CF8E0000}"/>
    <cellStyle name="Normal 8 4 3 2 2 2 3 3" xfId="29335" xr:uid="{00000000-0005-0000-0000-0000D08E0000}"/>
    <cellStyle name="Normal 8 4 3 2 2 2 4" xfId="13101" xr:uid="{00000000-0005-0000-0000-0000D18E0000}"/>
    <cellStyle name="Normal 8 4 3 2 2 2 4 2" xfId="34746" xr:uid="{00000000-0005-0000-0000-0000D28E0000}"/>
    <cellStyle name="Normal 8 4 3 2 2 2 5" xfId="23924" xr:uid="{00000000-0005-0000-0000-0000D38E0000}"/>
    <cellStyle name="Normal 8 4 3 2 2 3" xfId="3614" xr:uid="{00000000-0005-0000-0000-0000D48E0000}"/>
    <cellStyle name="Normal 8 4 3 2 2 3 2" xfId="9039" xr:uid="{00000000-0005-0000-0000-0000D58E0000}"/>
    <cellStyle name="Normal 8 4 3 2 2 3 2 2" xfId="19861" xr:uid="{00000000-0005-0000-0000-0000D68E0000}"/>
    <cellStyle name="Normal 8 4 3 2 2 3 2 2 2" xfId="41506" xr:uid="{00000000-0005-0000-0000-0000D78E0000}"/>
    <cellStyle name="Normal 8 4 3 2 2 3 2 3" xfId="30684" xr:uid="{00000000-0005-0000-0000-0000D88E0000}"/>
    <cellStyle name="Normal 8 4 3 2 2 3 3" xfId="14450" xr:uid="{00000000-0005-0000-0000-0000D98E0000}"/>
    <cellStyle name="Normal 8 4 3 2 2 3 3 2" xfId="36095" xr:uid="{00000000-0005-0000-0000-0000DA8E0000}"/>
    <cellStyle name="Normal 8 4 3 2 2 3 4" xfId="25273" xr:uid="{00000000-0005-0000-0000-0000DB8E0000}"/>
    <cellStyle name="Normal 8 4 3 2 2 4" xfId="6343" xr:uid="{00000000-0005-0000-0000-0000DC8E0000}"/>
    <cellStyle name="Normal 8 4 3 2 2 4 2" xfId="17165" xr:uid="{00000000-0005-0000-0000-0000DD8E0000}"/>
    <cellStyle name="Normal 8 4 3 2 2 4 2 2" xfId="38810" xr:uid="{00000000-0005-0000-0000-0000DE8E0000}"/>
    <cellStyle name="Normal 8 4 3 2 2 4 3" xfId="27988" xr:uid="{00000000-0005-0000-0000-0000DF8E0000}"/>
    <cellStyle name="Normal 8 4 3 2 2 5" xfId="11754" xr:uid="{00000000-0005-0000-0000-0000E08E0000}"/>
    <cellStyle name="Normal 8 4 3 2 2 5 2" xfId="33399" xr:uid="{00000000-0005-0000-0000-0000E18E0000}"/>
    <cellStyle name="Normal 8 4 3 2 2 6" xfId="22577" xr:uid="{00000000-0005-0000-0000-0000E28E0000}"/>
    <cellStyle name="Normal 8 4 3 2 3" xfId="1363" xr:uid="{00000000-0005-0000-0000-0000E38E0000}"/>
    <cellStyle name="Normal 8 4 3 2 3 2" xfId="2712" xr:uid="{00000000-0005-0000-0000-0000E48E0000}"/>
    <cellStyle name="Normal 8 4 3 2 3 2 2" xfId="5410" xr:uid="{00000000-0005-0000-0000-0000E58E0000}"/>
    <cellStyle name="Normal 8 4 3 2 3 2 2 2" xfId="10835" xr:uid="{00000000-0005-0000-0000-0000E68E0000}"/>
    <cellStyle name="Normal 8 4 3 2 3 2 2 2 2" xfId="21657" xr:uid="{00000000-0005-0000-0000-0000E78E0000}"/>
    <cellStyle name="Normal 8 4 3 2 3 2 2 2 2 2" xfId="43302" xr:uid="{00000000-0005-0000-0000-0000E88E0000}"/>
    <cellStyle name="Normal 8 4 3 2 3 2 2 2 3" xfId="32480" xr:uid="{00000000-0005-0000-0000-0000E98E0000}"/>
    <cellStyle name="Normal 8 4 3 2 3 2 2 3" xfId="16246" xr:uid="{00000000-0005-0000-0000-0000EA8E0000}"/>
    <cellStyle name="Normal 8 4 3 2 3 2 2 3 2" xfId="37891" xr:uid="{00000000-0005-0000-0000-0000EB8E0000}"/>
    <cellStyle name="Normal 8 4 3 2 3 2 2 4" xfId="27069" xr:uid="{00000000-0005-0000-0000-0000EC8E0000}"/>
    <cellStyle name="Normal 8 4 3 2 3 2 3" xfId="8139" xr:uid="{00000000-0005-0000-0000-0000ED8E0000}"/>
    <cellStyle name="Normal 8 4 3 2 3 2 3 2" xfId="18961" xr:uid="{00000000-0005-0000-0000-0000EE8E0000}"/>
    <cellStyle name="Normal 8 4 3 2 3 2 3 2 2" xfId="40606" xr:uid="{00000000-0005-0000-0000-0000EF8E0000}"/>
    <cellStyle name="Normal 8 4 3 2 3 2 3 3" xfId="29784" xr:uid="{00000000-0005-0000-0000-0000F08E0000}"/>
    <cellStyle name="Normal 8 4 3 2 3 2 4" xfId="13550" xr:uid="{00000000-0005-0000-0000-0000F18E0000}"/>
    <cellStyle name="Normal 8 4 3 2 3 2 4 2" xfId="35195" xr:uid="{00000000-0005-0000-0000-0000F28E0000}"/>
    <cellStyle name="Normal 8 4 3 2 3 2 5" xfId="24373" xr:uid="{00000000-0005-0000-0000-0000F38E0000}"/>
    <cellStyle name="Normal 8 4 3 2 3 3" xfId="4063" xr:uid="{00000000-0005-0000-0000-0000F48E0000}"/>
    <cellStyle name="Normal 8 4 3 2 3 3 2" xfId="9488" xr:uid="{00000000-0005-0000-0000-0000F58E0000}"/>
    <cellStyle name="Normal 8 4 3 2 3 3 2 2" xfId="20310" xr:uid="{00000000-0005-0000-0000-0000F68E0000}"/>
    <cellStyle name="Normal 8 4 3 2 3 3 2 2 2" xfId="41955" xr:uid="{00000000-0005-0000-0000-0000F78E0000}"/>
    <cellStyle name="Normal 8 4 3 2 3 3 2 3" xfId="31133" xr:uid="{00000000-0005-0000-0000-0000F88E0000}"/>
    <cellStyle name="Normal 8 4 3 2 3 3 3" xfId="14899" xr:uid="{00000000-0005-0000-0000-0000F98E0000}"/>
    <cellStyle name="Normal 8 4 3 2 3 3 3 2" xfId="36544" xr:uid="{00000000-0005-0000-0000-0000FA8E0000}"/>
    <cellStyle name="Normal 8 4 3 2 3 3 4" xfId="25722" xr:uid="{00000000-0005-0000-0000-0000FB8E0000}"/>
    <cellStyle name="Normal 8 4 3 2 3 4" xfId="6792" xr:uid="{00000000-0005-0000-0000-0000FC8E0000}"/>
    <cellStyle name="Normal 8 4 3 2 3 4 2" xfId="17614" xr:uid="{00000000-0005-0000-0000-0000FD8E0000}"/>
    <cellStyle name="Normal 8 4 3 2 3 4 2 2" xfId="39259" xr:uid="{00000000-0005-0000-0000-0000FE8E0000}"/>
    <cellStyle name="Normal 8 4 3 2 3 4 3" xfId="28437" xr:uid="{00000000-0005-0000-0000-0000FF8E0000}"/>
    <cellStyle name="Normal 8 4 3 2 3 5" xfId="12203" xr:uid="{00000000-0005-0000-0000-0000008F0000}"/>
    <cellStyle name="Normal 8 4 3 2 3 5 2" xfId="33848" xr:uid="{00000000-0005-0000-0000-0000018F0000}"/>
    <cellStyle name="Normal 8 4 3 2 3 6" xfId="23026" xr:uid="{00000000-0005-0000-0000-0000028F0000}"/>
    <cellStyle name="Normal 8 4 3 2 4" xfId="1814" xr:uid="{00000000-0005-0000-0000-0000038F0000}"/>
    <cellStyle name="Normal 8 4 3 2 4 2" xfId="4512" xr:uid="{00000000-0005-0000-0000-0000048F0000}"/>
    <cellStyle name="Normal 8 4 3 2 4 2 2" xfId="9937" xr:uid="{00000000-0005-0000-0000-0000058F0000}"/>
    <cellStyle name="Normal 8 4 3 2 4 2 2 2" xfId="20759" xr:uid="{00000000-0005-0000-0000-0000068F0000}"/>
    <cellStyle name="Normal 8 4 3 2 4 2 2 2 2" xfId="42404" xr:uid="{00000000-0005-0000-0000-0000078F0000}"/>
    <cellStyle name="Normal 8 4 3 2 4 2 2 3" xfId="31582" xr:uid="{00000000-0005-0000-0000-0000088F0000}"/>
    <cellStyle name="Normal 8 4 3 2 4 2 3" xfId="15348" xr:uid="{00000000-0005-0000-0000-0000098F0000}"/>
    <cellStyle name="Normal 8 4 3 2 4 2 3 2" xfId="36993" xr:uid="{00000000-0005-0000-0000-00000A8F0000}"/>
    <cellStyle name="Normal 8 4 3 2 4 2 4" xfId="26171" xr:uid="{00000000-0005-0000-0000-00000B8F0000}"/>
    <cellStyle name="Normal 8 4 3 2 4 3" xfId="7241" xr:uid="{00000000-0005-0000-0000-00000C8F0000}"/>
    <cellStyle name="Normal 8 4 3 2 4 3 2" xfId="18063" xr:uid="{00000000-0005-0000-0000-00000D8F0000}"/>
    <cellStyle name="Normal 8 4 3 2 4 3 2 2" xfId="39708" xr:uid="{00000000-0005-0000-0000-00000E8F0000}"/>
    <cellStyle name="Normal 8 4 3 2 4 3 3" xfId="28886" xr:uid="{00000000-0005-0000-0000-00000F8F0000}"/>
    <cellStyle name="Normal 8 4 3 2 4 4" xfId="12652" xr:uid="{00000000-0005-0000-0000-0000108F0000}"/>
    <cellStyle name="Normal 8 4 3 2 4 4 2" xfId="34297" xr:uid="{00000000-0005-0000-0000-0000118F0000}"/>
    <cellStyle name="Normal 8 4 3 2 4 5" xfId="23475" xr:uid="{00000000-0005-0000-0000-0000128F0000}"/>
    <cellStyle name="Normal 8 4 3 2 5" xfId="3165" xr:uid="{00000000-0005-0000-0000-0000138F0000}"/>
    <cellStyle name="Normal 8 4 3 2 5 2" xfId="8590" xr:uid="{00000000-0005-0000-0000-0000148F0000}"/>
    <cellStyle name="Normal 8 4 3 2 5 2 2" xfId="19412" xr:uid="{00000000-0005-0000-0000-0000158F0000}"/>
    <cellStyle name="Normal 8 4 3 2 5 2 2 2" xfId="41057" xr:uid="{00000000-0005-0000-0000-0000168F0000}"/>
    <cellStyle name="Normal 8 4 3 2 5 2 3" xfId="30235" xr:uid="{00000000-0005-0000-0000-0000178F0000}"/>
    <cellStyle name="Normal 8 4 3 2 5 3" xfId="14001" xr:uid="{00000000-0005-0000-0000-0000188F0000}"/>
    <cellStyle name="Normal 8 4 3 2 5 3 2" xfId="35646" xr:uid="{00000000-0005-0000-0000-0000198F0000}"/>
    <cellStyle name="Normal 8 4 3 2 5 4" xfId="24824" xr:uid="{00000000-0005-0000-0000-00001A8F0000}"/>
    <cellStyle name="Normal 8 4 3 2 6" xfId="5894" xr:uid="{00000000-0005-0000-0000-00001B8F0000}"/>
    <cellStyle name="Normal 8 4 3 2 6 2" xfId="16716" xr:uid="{00000000-0005-0000-0000-00001C8F0000}"/>
    <cellStyle name="Normal 8 4 3 2 6 2 2" xfId="38361" xr:uid="{00000000-0005-0000-0000-00001D8F0000}"/>
    <cellStyle name="Normal 8 4 3 2 6 3" xfId="27539" xr:uid="{00000000-0005-0000-0000-00001E8F0000}"/>
    <cellStyle name="Normal 8 4 3 2 7" xfId="11305" xr:uid="{00000000-0005-0000-0000-00001F8F0000}"/>
    <cellStyle name="Normal 8 4 3 2 7 2" xfId="32950" xr:uid="{00000000-0005-0000-0000-0000208F0000}"/>
    <cellStyle name="Normal 8 4 3 2 8" xfId="22128" xr:uid="{00000000-0005-0000-0000-0000218F0000}"/>
    <cellStyle name="Normal 8 4 3 3" xfId="615" xr:uid="{00000000-0005-0000-0000-0000228F0000}"/>
    <cellStyle name="Normal 8 4 3 3 2" xfId="1064" xr:uid="{00000000-0005-0000-0000-0000238F0000}"/>
    <cellStyle name="Normal 8 4 3 3 2 2" xfId="2413" xr:uid="{00000000-0005-0000-0000-0000248F0000}"/>
    <cellStyle name="Normal 8 4 3 3 2 2 2" xfId="5111" xr:uid="{00000000-0005-0000-0000-0000258F0000}"/>
    <cellStyle name="Normal 8 4 3 3 2 2 2 2" xfId="10536" xr:uid="{00000000-0005-0000-0000-0000268F0000}"/>
    <cellStyle name="Normal 8 4 3 3 2 2 2 2 2" xfId="21358" xr:uid="{00000000-0005-0000-0000-0000278F0000}"/>
    <cellStyle name="Normal 8 4 3 3 2 2 2 2 2 2" xfId="43003" xr:uid="{00000000-0005-0000-0000-0000288F0000}"/>
    <cellStyle name="Normal 8 4 3 3 2 2 2 2 3" xfId="32181" xr:uid="{00000000-0005-0000-0000-0000298F0000}"/>
    <cellStyle name="Normal 8 4 3 3 2 2 2 3" xfId="15947" xr:uid="{00000000-0005-0000-0000-00002A8F0000}"/>
    <cellStyle name="Normal 8 4 3 3 2 2 2 3 2" xfId="37592" xr:uid="{00000000-0005-0000-0000-00002B8F0000}"/>
    <cellStyle name="Normal 8 4 3 3 2 2 2 4" xfId="26770" xr:uid="{00000000-0005-0000-0000-00002C8F0000}"/>
    <cellStyle name="Normal 8 4 3 3 2 2 3" xfId="7840" xr:uid="{00000000-0005-0000-0000-00002D8F0000}"/>
    <cellStyle name="Normal 8 4 3 3 2 2 3 2" xfId="18662" xr:uid="{00000000-0005-0000-0000-00002E8F0000}"/>
    <cellStyle name="Normal 8 4 3 3 2 2 3 2 2" xfId="40307" xr:uid="{00000000-0005-0000-0000-00002F8F0000}"/>
    <cellStyle name="Normal 8 4 3 3 2 2 3 3" xfId="29485" xr:uid="{00000000-0005-0000-0000-0000308F0000}"/>
    <cellStyle name="Normal 8 4 3 3 2 2 4" xfId="13251" xr:uid="{00000000-0005-0000-0000-0000318F0000}"/>
    <cellStyle name="Normal 8 4 3 3 2 2 4 2" xfId="34896" xr:uid="{00000000-0005-0000-0000-0000328F0000}"/>
    <cellStyle name="Normal 8 4 3 3 2 2 5" xfId="24074" xr:uid="{00000000-0005-0000-0000-0000338F0000}"/>
    <cellStyle name="Normal 8 4 3 3 2 3" xfId="3764" xr:uid="{00000000-0005-0000-0000-0000348F0000}"/>
    <cellStyle name="Normal 8 4 3 3 2 3 2" xfId="9189" xr:uid="{00000000-0005-0000-0000-0000358F0000}"/>
    <cellStyle name="Normal 8 4 3 3 2 3 2 2" xfId="20011" xr:uid="{00000000-0005-0000-0000-0000368F0000}"/>
    <cellStyle name="Normal 8 4 3 3 2 3 2 2 2" xfId="41656" xr:uid="{00000000-0005-0000-0000-0000378F0000}"/>
    <cellStyle name="Normal 8 4 3 3 2 3 2 3" xfId="30834" xr:uid="{00000000-0005-0000-0000-0000388F0000}"/>
    <cellStyle name="Normal 8 4 3 3 2 3 3" xfId="14600" xr:uid="{00000000-0005-0000-0000-0000398F0000}"/>
    <cellStyle name="Normal 8 4 3 3 2 3 3 2" xfId="36245" xr:uid="{00000000-0005-0000-0000-00003A8F0000}"/>
    <cellStyle name="Normal 8 4 3 3 2 3 4" xfId="25423" xr:uid="{00000000-0005-0000-0000-00003B8F0000}"/>
    <cellStyle name="Normal 8 4 3 3 2 4" xfId="6493" xr:uid="{00000000-0005-0000-0000-00003C8F0000}"/>
    <cellStyle name="Normal 8 4 3 3 2 4 2" xfId="17315" xr:uid="{00000000-0005-0000-0000-00003D8F0000}"/>
    <cellStyle name="Normal 8 4 3 3 2 4 2 2" xfId="38960" xr:uid="{00000000-0005-0000-0000-00003E8F0000}"/>
    <cellStyle name="Normal 8 4 3 3 2 4 3" xfId="28138" xr:uid="{00000000-0005-0000-0000-00003F8F0000}"/>
    <cellStyle name="Normal 8 4 3 3 2 5" xfId="11904" xr:uid="{00000000-0005-0000-0000-0000408F0000}"/>
    <cellStyle name="Normal 8 4 3 3 2 5 2" xfId="33549" xr:uid="{00000000-0005-0000-0000-0000418F0000}"/>
    <cellStyle name="Normal 8 4 3 3 2 6" xfId="22727" xr:uid="{00000000-0005-0000-0000-0000428F0000}"/>
    <cellStyle name="Normal 8 4 3 3 3" xfId="1513" xr:uid="{00000000-0005-0000-0000-0000438F0000}"/>
    <cellStyle name="Normal 8 4 3 3 3 2" xfId="2862" xr:uid="{00000000-0005-0000-0000-0000448F0000}"/>
    <cellStyle name="Normal 8 4 3 3 3 2 2" xfId="5560" xr:uid="{00000000-0005-0000-0000-0000458F0000}"/>
    <cellStyle name="Normal 8 4 3 3 3 2 2 2" xfId="10985" xr:uid="{00000000-0005-0000-0000-0000468F0000}"/>
    <cellStyle name="Normal 8 4 3 3 3 2 2 2 2" xfId="21807" xr:uid="{00000000-0005-0000-0000-0000478F0000}"/>
    <cellStyle name="Normal 8 4 3 3 3 2 2 2 2 2" xfId="43452" xr:uid="{00000000-0005-0000-0000-0000488F0000}"/>
    <cellStyle name="Normal 8 4 3 3 3 2 2 2 3" xfId="32630" xr:uid="{00000000-0005-0000-0000-0000498F0000}"/>
    <cellStyle name="Normal 8 4 3 3 3 2 2 3" xfId="16396" xr:uid="{00000000-0005-0000-0000-00004A8F0000}"/>
    <cellStyle name="Normal 8 4 3 3 3 2 2 3 2" xfId="38041" xr:uid="{00000000-0005-0000-0000-00004B8F0000}"/>
    <cellStyle name="Normal 8 4 3 3 3 2 2 4" xfId="27219" xr:uid="{00000000-0005-0000-0000-00004C8F0000}"/>
    <cellStyle name="Normal 8 4 3 3 3 2 3" xfId="8289" xr:uid="{00000000-0005-0000-0000-00004D8F0000}"/>
    <cellStyle name="Normal 8 4 3 3 3 2 3 2" xfId="19111" xr:uid="{00000000-0005-0000-0000-00004E8F0000}"/>
    <cellStyle name="Normal 8 4 3 3 3 2 3 2 2" xfId="40756" xr:uid="{00000000-0005-0000-0000-00004F8F0000}"/>
    <cellStyle name="Normal 8 4 3 3 3 2 3 3" xfId="29934" xr:uid="{00000000-0005-0000-0000-0000508F0000}"/>
    <cellStyle name="Normal 8 4 3 3 3 2 4" xfId="13700" xr:uid="{00000000-0005-0000-0000-0000518F0000}"/>
    <cellStyle name="Normal 8 4 3 3 3 2 4 2" xfId="35345" xr:uid="{00000000-0005-0000-0000-0000528F0000}"/>
    <cellStyle name="Normal 8 4 3 3 3 2 5" xfId="24523" xr:uid="{00000000-0005-0000-0000-0000538F0000}"/>
    <cellStyle name="Normal 8 4 3 3 3 3" xfId="4213" xr:uid="{00000000-0005-0000-0000-0000548F0000}"/>
    <cellStyle name="Normal 8 4 3 3 3 3 2" xfId="9638" xr:uid="{00000000-0005-0000-0000-0000558F0000}"/>
    <cellStyle name="Normal 8 4 3 3 3 3 2 2" xfId="20460" xr:uid="{00000000-0005-0000-0000-0000568F0000}"/>
    <cellStyle name="Normal 8 4 3 3 3 3 2 2 2" xfId="42105" xr:uid="{00000000-0005-0000-0000-0000578F0000}"/>
    <cellStyle name="Normal 8 4 3 3 3 3 2 3" xfId="31283" xr:uid="{00000000-0005-0000-0000-0000588F0000}"/>
    <cellStyle name="Normal 8 4 3 3 3 3 3" xfId="15049" xr:uid="{00000000-0005-0000-0000-0000598F0000}"/>
    <cellStyle name="Normal 8 4 3 3 3 3 3 2" xfId="36694" xr:uid="{00000000-0005-0000-0000-00005A8F0000}"/>
    <cellStyle name="Normal 8 4 3 3 3 3 4" xfId="25872" xr:uid="{00000000-0005-0000-0000-00005B8F0000}"/>
    <cellStyle name="Normal 8 4 3 3 3 4" xfId="6942" xr:uid="{00000000-0005-0000-0000-00005C8F0000}"/>
    <cellStyle name="Normal 8 4 3 3 3 4 2" xfId="17764" xr:uid="{00000000-0005-0000-0000-00005D8F0000}"/>
    <cellStyle name="Normal 8 4 3 3 3 4 2 2" xfId="39409" xr:uid="{00000000-0005-0000-0000-00005E8F0000}"/>
    <cellStyle name="Normal 8 4 3 3 3 4 3" xfId="28587" xr:uid="{00000000-0005-0000-0000-00005F8F0000}"/>
    <cellStyle name="Normal 8 4 3 3 3 5" xfId="12353" xr:uid="{00000000-0005-0000-0000-0000608F0000}"/>
    <cellStyle name="Normal 8 4 3 3 3 5 2" xfId="33998" xr:uid="{00000000-0005-0000-0000-0000618F0000}"/>
    <cellStyle name="Normal 8 4 3 3 3 6" xfId="23176" xr:uid="{00000000-0005-0000-0000-0000628F0000}"/>
    <cellStyle name="Normal 8 4 3 3 4" xfId="1964" xr:uid="{00000000-0005-0000-0000-0000638F0000}"/>
    <cellStyle name="Normal 8 4 3 3 4 2" xfId="4662" xr:uid="{00000000-0005-0000-0000-0000648F0000}"/>
    <cellStyle name="Normal 8 4 3 3 4 2 2" xfId="10087" xr:uid="{00000000-0005-0000-0000-0000658F0000}"/>
    <cellStyle name="Normal 8 4 3 3 4 2 2 2" xfId="20909" xr:uid="{00000000-0005-0000-0000-0000668F0000}"/>
    <cellStyle name="Normal 8 4 3 3 4 2 2 2 2" xfId="42554" xr:uid="{00000000-0005-0000-0000-0000678F0000}"/>
    <cellStyle name="Normal 8 4 3 3 4 2 2 3" xfId="31732" xr:uid="{00000000-0005-0000-0000-0000688F0000}"/>
    <cellStyle name="Normal 8 4 3 3 4 2 3" xfId="15498" xr:uid="{00000000-0005-0000-0000-0000698F0000}"/>
    <cellStyle name="Normal 8 4 3 3 4 2 3 2" xfId="37143" xr:uid="{00000000-0005-0000-0000-00006A8F0000}"/>
    <cellStyle name="Normal 8 4 3 3 4 2 4" xfId="26321" xr:uid="{00000000-0005-0000-0000-00006B8F0000}"/>
    <cellStyle name="Normal 8 4 3 3 4 3" xfId="7391" xr:uid="{00000000-0005-0000-0000-00006C8F0000}"/>
    <cellStyle name="Normal 8 4 3 3 4 3 2" xfId="18213" xr:uid="{00000000-0005-0000-0000-00006D8F0000}"/>
    <cellStyle name="Normal 8 4 3 3 4 3 2 2" xfId="39858" xr:uid="{00000000-0005-0000-0000-00006E8F0000}"/>
    <cellStyle name="Normal 8 4 3 3 4 3 3" xfId="29036" xr:uid="{00000000-0005-0000-0000-00006F8F0000}"/>
    <cellStyle name="Normal 8 4 3 3 4 4" xfId="12802" xr:uid="{00000000-0005-0000-0000-0000708F0000}"/>
    <cellStyle name="Normal 8 4 3 3 4 4 2" xfId="34447" xr:uid="{00000000-0005-0000-0000-0000718F0000}"/>
    <cellStyle name="Normal 8 4 3 3 4 5" xfId="23625" xr:uid="{00000000-0005-0000-0000-0000728F0000}"/>
    <cellStyle name="Normal 8 4 3 3 5" xfId="3315" xr:uid="{00000000-0005-0000-0000-0000738F0000}"/>
    <cellStyle name="Normal 8 4 3 3 5 2" xfId="8740" xr:uid="{00000000-0005-0000-0000-0000748F0000}"/>
    <cellStyle name="Normal 8 4 3 3 5 2 2" xfId="19562" xr:uid="{00000000-0005-0000-0000-0000758F0000}"/>
    <cellStyle name="Normal 8 4 3 3 5 2 2 2" xfId="41207" xr:uid="{00000000-0005-0000-0000-0000768F0000}"/>
    <cellStyle name="Normal 8 4 3 3 5 2 3" xfId="30385" xr:uid="{00000000-0005-0000-0000-0000778F0000}"/>
    <cellStyle name="Normal 8 4 3 3 5 3" xfId="14151" xr:uid="{00000000-0005-0000-0000-0000788F0000}"/>
    <cellStyle name="Normal 8 4 3 3 5 3 2" xfId="35796" xr:uid="{00000000-0005-0000-0000-0000798F0000}"/>
    <cellStyle name="Normal 8 4 3 3 5 4" xfId="24974" xr:uid="{00000000-0005-0000-0000-00007A8F0000}"/>
    <cellStyle name="Normal 8 4 3 3 6" xfId="6044" xr:uid="{00000000-0005-0000-0000-00007B8F0000}"/>
    <cellStyle name="Normal 8 4 3 3 6 2" xfId="16866" xr:uid="{00000000-0005-0000-0000-00007C8F0000}"/>
    <cellStyle name="Normal 8 4 3 3 6 2 2" xfId="38511" xr:uid="{00000000-0005-0000-0000-00007D8F0000}"/>
    <cellStyle name="Normal 8 4 3 3 6 3" xfId="27689" xr:uid="{00000000-0005-0000-0000-00007E8F0000}"/>
    <cellStyle name="Normal 8 4 3 3 7" xfId="11455" xr:uid="{00000000-0005-0000-0000-00007F8F0000}"/>
    <cellStyle name="Normal 8 4 3 3 7 2" xfId="33100" xr:uid="{00000000-0005-0000-0000-0000808F0000}"/>
    <cellStyle name="Normal 8 4 3 3 8" xfId="22278" xr:uid="{00000000-0005-0000-0000-0000818F0000}"/>
    <cellStyle name="Normal 8 4 3 4" xfId="765" xr:uid="{00000000-0005-0000-0000-0000828F0000}"/>
    <cellStyle name="Normal 8 4 3 4 2" xfId="2114" xr:uid="{00000000-0005-0000-0000-0000838F0000}"/>
    <cellStyle name="Normal 8 4 3 4 2 2" xfId="4812" xr:uid="{00000000-0005-0000-0000-0000848F0000}"/>
    <cellStyle name="Normal 8 4 3 4 2 2 2" xfId="10237" xr:uid="{00000000-0005-0000-0000-0000858F0000}"/>
    <cellStyle name="Normal 8 4 3 4 2 2 2 2" xfId="21059" xr:uid="{00000000-0005-0000-0000-0000868F0000}"/>
    <cellStyle name="Normal 8 4 3 4 2 2 2 2 2" xfId="42704" xr:uid="{00000000-0005-0000-0000-0000878F0000}"/>
    <cellStyle name="Normal 8 4 3 4 2 2 2 3" xfId="31882" xr:uid="{00000000-0005-0000-0000-0000888F0000}"/>
    <cellStyle name="Normal 8 4 3 4 2 2 3" xfId="15648" xr:uid="{00000000-0005-0000-0000-0000898F0000}"/>
    <cellStyle name="Normal 8 4 3 4 2 2 3 2" xfId="37293" xr:uid="{00000000-0005-0000-0000-00008A8F0000}"/>
    <cellStyle name="Normal 8 4 3 4 2 2 4" xfId="26471" xr:uid="{00000000-0005-0000-0000-00008B8F0000}"/>
    <cellStyle name="Normal 8 4 3 4 2 3" xfId="7541" xr:uid="{00000000-0005-0000-0000-00008C8F0000}"/>
    <cellStyle name="Normal 8 4 3 4 2 3 2" xfId="18363" xr:uid="{00000000-0005-0000-0000-00008D8F0000}"/>
    <cellStyle name="Normal 8 4 3 4 2 3 2 2" xfId="40008" xr:uid="{00000000-0005-0000-0000-00008E8F0000}"/>
    <cellStyle name="Normal 8 4 3 4 2 3 3" xfId="29186" xr:uid="{00000000-0005-0000-0000-00008F8F0000}"/>
    <cellStyle name="Normal 8 4 3 4 2 4" xfId="12952" xr:uid="{00000000-0005-0000-0000-0000908F0000}"/>
    <cellStyle name="Normal 8 4 3 4 2 4 2" xfId="34597" xr:uid="{00000000-0005-0000-0000-0000918F0000}"/>
    <cellStyle name="Normal 8 4 3 4 2 5" xfId="23775" xr:uid="{00000000-0005-0000-0000-0000928F0000}"/>
    <cellStyle name="Normal 8 4 3 4 3" xfId="3465" xr:uid="{00000000-0005-0000-0000-0000938F0000}"/>
    <cellStyle name="Normal 8 4 3 4 3 2" xfId="8890" xr:uid="{00000000-0005-0000-0000-0000948F0000}"/>
    <cellStyle name="Normal 8 4 3 4 3 2 2" xfId="19712" xr:uid="{00000000-0005-0000-0000-0000958F0000}"/>
    <cellStyle name="Normal 8 4 3 4 3 2 2 2" xfId="41357" xr:uid="{00000000-0005-0000-0000-0000968F0000}"/>
    <cellStyle name="Normal 8 4 3 4 3 2 3" xfId="30535" xr:uid="{00000000-0005-0000-0000-0000978F0000}"/>
    <cellStyle name="Normal 8 4 3 4 3 3" xfId="14301" xr:uid="{00000000-0005-0000-0000-0000988F0000}"/>
    <cellStyle name="Normal 8 4 3 4 3 3 2" xfId="35946" xr:uid="{00000000-0005-0000-0000-0000998F0000}"/>
    <cellStyle name="Normal 8 4 3 4 3 4" xfId="25124" xr:uid="{00000000-0005-0000-0000-00009A8F0000}"/>
    <cellStyle name="Normal 8 4 3 4 4" xfId="6194" xr:uid="{00000000-0005-0000-0000-00009B8F0000}"/>
    <cellStyle name="Normal 8 4 3 4 4 2" xfId="17016" xr:uid="{00000000-0005-0000-0000-00009C8F0000}"/>
    <cellStyle name="Normal 8 4 3 4 4 2 2" xfId="38661" xr:uid="{00000000-0005-0000-0000-00009D8F0000}"/>
    <cellStyle name="Normal 8 4 3 4 4 3" xfId="27839" xr:uid="{00000000-0005-0000-0000-00009E8F0000}"/>
    <cellStyle name="Normal 8 4 3 4 5" xfId="11605" xr:uid="{00000000-0005-0000-0000-00009F8F0000}"/>
    <cellStyle name="Normal 8 4 3 4 5 2" xfId="33250" xr:uid="{00000000-0005-0000-0000-0000A08F0000}"/>
    <cellStyle name="Normal 8 4 3 4 6" xfId="22428" xr:uid="{00000000-0005-0000-0000-0000A18F0000}"/>
    <cellStyle name="Normal 8 4 3 5" xfId="1214" xr:uid="{00000000-0005-0000-0000-0000A28F0000}"/>
    <cellStyle name="Normal 8 4 3 5 2" xfId="2563" xr:uid="{00000000-0005-0000-0000-0000A38F0000}"/>
    <cellStyle name="Normal 8 4 3 5 2 2" xfId="5261" xr:uid="{00000000-0005-0000-0000-0000A48F0000}"/>
    <cellStyle name="Normal 8 4 3 5 2 2 2" xfId="10686" xr:uid="{00000000-0005-0000-0000-0000A58F0000}"/>
    <cellStyle name="Normal 8 4 3 5 2 2 2 2" xfId="21508" xr:uid="{00000000-0005-0000-0000-0000A68F0000}"/>
    <cellStyle name="Normal 8 4 3 5 2 2 2 2 2" xfId="43153" xr:uid="{00000000-0005-0000-0000-0000A78F0000}"/>
    <cellStyle name="Normal 8 4 3 5 2 2 2 3" xfId="32331" xr:uid="{00000000-0005-0000-0000-0000A88F0000}"/>
    <cellStyle name="Normal 8 4 3 5 2 2 3" xfId="16097" xr:uid="{00000000-0005-0000-0000-0000A98F0000}"/>
    <cellStyle name="Normal 8 4 3 5 2 2 3 2" xfId="37742" xr:uid="{00000000-0005-0000-0000-0000AA8F0000}"/>
    <cellStyle name="Normal 8 4 3 5 2 2 4" xfId="26920" xr:uid="{00000000-0005-0000-0000-0000AB8F0000}"/>
    <cellStyle name="Normal 8 4 3 5 2 3" xfId="7990" xr:uid="{00000000-0005-0000-0000-0000AC8F0000}"/>
    <cellStyle name="Normal 8 4 3 5 2 3 2" xfId="18812" xr:uid="{00000000-0005-0000-0000-0000AD8F0000}"/>
    <cellStyle name="Normal 8 4 3 5 2 3 2 2" xfId="40457" xr:uid="{00000000-0005-0000-0000-0000AE8F0000}"/>
    <cellStyle name="Normal 8 4 3 5 2 3 3" xfId="29635" xr:uid="{00000000-0005-0000-0000-0000AF8F0000}"/>
    <cellStyle name="Normal 8 4 3 5 2 4" xfId="13401" xr:uid="{00000000-0005-0000-0000-0000B08F0000}"/>
    <cellStyle name="Normal 8 4 3 5 2 4 2" xfId="35046" xr:uid="{00000000-0005-0000-0000-0000B18F0000}"/>
    <cellStyle name="Normal 8 4 3 5 2 5" xfId="24224" xr:uid="{00000000-0005-0000-0000-0000B28F0000}"/>
    <cellStyle name="Normal 8 4 3 5 3" xfId="3914" xr:uid="{00000000-0005-0000-0000-0000B38F0000}"/>
    <cellStyle name="Normal 8 4 3 5 3 2" xfId="9339" xr:uid="{00000000-0005-0000-0000-0000B48F0000}"/>
    <cellStyle name="Normal 8 4 3 5 3 2 2" xfId="20161" xr:uid="{00000000-0005-0000-0000-0000B58F0000}"/>
    <cellStyle name="Normal 8 4 3 5 3 2 2 2" xfId="41806" xr:uid="{00000000-0005-0000-0000-0000B68F0000}"/>
    <cellStyle name="Normal 8 4 3 5 3 2 3" xfId="30984" xr:uid="{00000000-0005-0000-0000-0000B78F0000}"/>
    <cellStyle name="Normal 8 4 3 5 3 3" xfId="14750" xr:uid="{00000000-0005-0000-0000-0000B88F0000}"/>
    <cellStyle name="Normal 8 4 3 5 3 3 2" xfId="36395" xr:uid="{00000000-0005-0000-0000-0000B98F0000}"/>
    <cellStyle name="Normal 8 4 3 5 3 4" xfId="25573" xr:uid="{00000000-0005-0000-0000-0000BA8F0000}"/>
    <cellStyle name="Normal 8 4 3 5 4" xfId="6643" xr:uid="{00000000-0005-0000-0000-0000BB8F0000}"/>
    <cellStyle name="Normal 8 4 3 5 4 2" xfId="17465" xr:uid="{00000000-0005-0000-0000-0000BC8F0000}"/>
    <cellStyle name="Normal 8 4 3 5 4 2 2" xfId="39110" xr:uid="{00000000-0005-0000-0000-0000BD8F0000}"/>
    <cellStyle name="Normal 8 4 3 5 4 3" xfId="28288" xr:uid="{00000000-0005-0000-0000-0000BE8F0000}"/>
    <cellStyle name="Normal 8 4 3 5 5" xfId="12054" xr:uid="{00000000-0005-0000-0000-0000BF8F0000}"/>
    <cellStyle name="Normal 8 4 3 5 5 2" xfId="33699" xr:uid="{00000000-0005-0000-0000-0000C08F0000}"/>
    <cellStyle name="Normal 8 4 3 5 6" xfId="22877" xr:uid="{00000000-0005-0000-0000-0000C18F0000}"/>
    <cellStyle name="Normal 8 4 3 6" xfId="1665" xr:uid="{00000000-0005-0000-0000-0000C28F0000}"/>
    <cellStyle name="Normal 8 4 3 6 2" xfId="4363" xr:uid="{00000000-0005-0000-0000-0000C38F0000}"/>
    <cellStyle name="Normal 8 4 3 6 2 2" xfId="9788" xr:uid="{00000000-0005-0000-0000-0000C48F0000}"/>
    <cellStyle name="Normal 8 4 3 6 2 2 2" xfId="20610" xr:uid="{00000000-0005-0000-0000-0000C58F0000}"/>
    <cellStyle name="Normal 8 4 3 6 2 2 2 2" xfId="42255" xr:uid="{00000000-0005-0000-0000-0000C68F0000}"/>
    <cellStyle name="Normal 8 4 3 6 2 2 3" xfId="31433" xr:uid="{00000000-0005-0000-0000-0000C78F0000}"/>
    <cellStyle name="Normal 8 4 3 6 2 3" xfId="15199" xr:uid="{00000000-0005-0000-0000-0000C88F0000}"/>
    <cellStyle name="Normal 8 4 3 6 2 3 2" xfId="36844" xr:uid="{00000000-0005-0000-0000-0000C98F0000}"/>
    <cellStyle name="Normal 8 4 3 6 2 4" xfId="26022" xr:uid="{00000000-0005-0000-0000-0000CA8F0000}"/>
    <cellStyle name="Normal 8 4 3 6 3" xfId="7092" xr:uid="{00000000-0005-0000-0000-0000CB8F0000}"/>
    <cellStyle name="Normal 8 4 3 6 3 2" xfId="17914" xr:uid="{00000000-0005-0000-0000-0000CC8F0000}"/>
    <cellStyle name="Normal 8 4 3 6 3 2 2" xfId="39559" xr:uid="{00000000-0005-0000-0000-0000CD8F0000}"/>
    <cellStyle name="Normal 8 4 3 6 3 3" xfId="28737" xr:uid="{00000000-0005-0000-0000-0000CE8F0000}"/>
    <cellStyle name="Normal 8 4 3 6 4" xfId="12503" xr:uid="{00000000-0005-0000-0000-0000CF8F0000}"/>
    <cellStyle name="Normal 8 4 3 6 4 2" xfId="34148" xr:uid="{00000000-0005-0000-0000-0000D08F0000}"/>
    <cellStyle name="Normal 8 4 3 6 5" xfId="23326" xr:uid="{00000000-0005-0000-0000-0000D18F0000}"/>
    <cellStyle name="Normal 8 4 3 7" xfId="3016" xr:uid="{00000000-0005-0000-0000-0000D28F0000}"/>
    <cellStyle name="Normal 8 4 3 7 2" xfId="8441" xr:uid="{00000000-0005-0000-0000-0000D38F0000}"/>
    <cellStyle name="Normal 8 4 3 7 2 2" xfId="19263" xr:uid="{00000000-0005-0000-0000-0000D48F0000}"/>
    <cellStyle name="Normal 8 4 3 7 2 2 2" xfId="40908" xr:uid="{00000000-0005-0000-0000-0000D58F0000}"/>
    <cellStyle name="Normal 8 4 3 7 2 3" xfId="30086" xr:uid="{00000000-0005-0000-0000-0000D68F0000}"/>
    <cellStyle name="Normal 8 4 3 7 3" xfId="13852" xr:uid="{00000000-0005-0000-0000-0000D78F0000}"/>
    <cellStyle name="Normal 8 4 3 7 3 2" xfId="35497" xr:uid="{00000000-0005-0000-0000-0000D88F0000}"/>
    <cellStyle name="Normal 8 4 3 7 4" xfId="24675" xr:uid="{00000000-0005-0000-0000-0000D98F0000}"/>
    <cellStyle name="Normal 8 4 3 8" xfId="5745" xr:uid="{00000000-0005-0000-0000-0000DA8F0000}"/>
    <cellStyle name="Normal 8 4 3 8 2" xfId="16567" xr:uid="{00000000-0005-0000-0000-0000DB8F0000}"/>
    <cellStyle name="Normal 8 4 3 8 2 2" xfId="38212" xr:uid="{00000000-0005-0000-0000-0000DC8F0000}"/>
    <cellStyle name="Normal 8 4 3 8 3" xfId="27390" xr:uid="{00000000-0005-0000-0000-0000DD8F0000}"/>
    <cellStyle name="Normal 8 4 3 9" xfId="11156" xr:uid="{00000000-0005-0000-0000-0000DE8F0000}"/>
    <cellStyle name="Normal 8 4 3 9 2" xfId="32801" xr:uid="{00000000-0005-0000-0000-0000DF8F0000}"/>
    <cellStyle name="Normal 8 5" xfId="163" xr:uid="{00000000-0005-0000-0000-0000E08F0000}"/>
    <cellStyle name="Normal 8 5 2" xfId="304" xr:uid="{00000000-0005-0000-0000-0000E18F0000}"/>
    <cellStyle name="Normal 8 6" xfId="305" xr:uid="{00000000-0005-0000-0000-0000E28F0000}"/>
    <cellStyle name="Normal 8 6 10" xfId="11158" xr:uid="{00000000-0005-0000-0000-0000E38F0000}"/>
    <cellStyle name="Normal 8 6 10 2" xfId="32803" xr:uid="{00000000-0005-0000-0000-0000E48F0000}"/>
    <cellStyle name="Normal 8 6 11" xfId="21981" xr:uid="{00000000-0005-0000-0000-0000E58F0000}"/>
    <cellStyle name="Normal 8 6 2" xfId="306" xr:uid="{00000000-0005-0000-0000-0000E68F0000}"/>
    <cellStyle name="Normal 8 6 2 10" xfId="21982" xr:uid="{00000000-0005-0000-0000-0000E78F0000}"/>
    <cellStyle name="Normal 8 6 2 2" xfId="468" xr:uid="{00000000-0005-0000-0000-0000E88F0000}"/>
    <cellStyle name="Normal 8 6 2 2 2" xfId="917" xr:uid="{00000000-0005-0000-0000-0000E98F0000}"/>
    <cellStyle name="Normal 8 6 2 2 2 2" xfId="2266" xr:uid="{00000000-0005-0000-0000-0000EA8F0000}"/>
    <cellStyle name="Normal 8 6 2 2 2 2 2" xfId="4964" xr:uid="{00000000-0005-0000-0000-0000EB8F0000}"/>
    <cellStyle name="Normal 8 6 2 2 2 2 2 2" xfId="10389" xr:uid="{00000000-0005-0000-0000-0000EC8F0000}"/>
    <cellStyle name="Normal 8 6 2 2 2 2 2 2 2" xfId="21211" xr:uid="{00000000-0005-0000-0000-0000ED8F0000}"/>
    <cellStyle name="Normal 8 6 2 2 2 2 2 2 2 2" xfId="42856" xr:uid="{00000000-0005-0000-0000-0000EE8F0000}"/>
    <cellStyle name="Normal 8 6 2 2 2 2 2 2 3" xfId="32034" xr:uid="{00000000-0005-0000-0000-0000EF8F0000}"/>
    <cellStyle name="Normal 8 6 2 2 2 2 2 3" xfId="15800" xr:uid="{00000000-0005-0000-0000-0000F08F0000}"/>
    <cellStyle name="Normal 8 6 2 2 2 2 2 3 2" xfId="37445" xr:uid="{00000000-0005-0000-0000-0000F18F0000}"/>
    <cellStyle name="Normal 8 6 2 2 2 2 2 4" xfId="26623" xr:uid="{00000000-0005-0000-0000-0000F28F0000}"/>
    <cellStyle name="Normal 8 6 2 2 2 2 3" xfId="7693" xr:uid="{00000000-0005-0000-0000-0000F38F0000}"/>
    <cellStyle name="Normal 8 6 2 2 2 2 3 2" xfId="18515" xr:uid="{00000000-0005-0000-0000-0000F48F0000}"/>
    <cellStyle name="Normal 8 6 2 2 2 2 3 2 2" xfId="40160" xr:uid="{00000000-0005-0000-0000-0000F58F0000}"/>
    <cellStyle name="Normal 8 6 2 2 2 2 3 3" xfId="29338" xr:uid="{00000000-0005-0000-0000-0000F68F0000}"/>
    <cellStyle name="Normal 8 6 2 2 2 2 4" xfId="13104" xr:uid="{00000000-0005-0000-0000-0000F78F0000}"/>
    <cellStyle name="Normal 8 6 2 2 2 2 4 2" xfId="34749" xr:uid="{00000000-0005-0000-0000-0000F88F0000}"/>
    <cellStyle name="Normal 8 6 2 2 2 2 5" xfId="23927" xr:uid="{00000000-0005-0000-0000-0000F98F0000}"/>
    <cellStyle name="Normal 8 6 2 2 2 3" xfId="3617" xr:uid="{00000000-0005-0000-0000-0000FA8F0000}"/>
    <cellStyle name="Normal 8 6 2 2 2 3 2" xfId="9042" xr:uid="{00000000-0005-0000-0000-0000FB8F0000}"/>
    <cellStyle name="Normal 8 6 2 2 2 3 2 2" xfId="19864" xr:uid="{00000000-0005-0000-0000-0000FC8F0000}"/>
    <cellStyle name="Normal 8 6 2 2 2 3 2 2 2" xfId="41509" xr:uid="{00000000-0005-0000-0000-0000FD8F0000}"/>
    <cellStyle name="Normal 8 6 2 2 2 3 2 3" xfId="30687" xr:uid="{00000000-0005-0000-0000-0000FE8F0000}"/>
    <cellStyle name="Normal 8 6 2 2 2 3 3" xfId="14453" xr:uid="{00000000-0005-0000-0000-0000FF8F0000}"/>
    <cellStyle name="Normal 8 6 2 2 2 3 3 2" xfId="36098" xr:uid="{00000000-0005-0000-0000-000000900000}"/>
    <cellStyle name="Normal 8 6 2 2 2 3 4" xfId="25276" xr:uid="{00000000-0005-0000-0000-000001900000}"/>
    <cellStyle name="Normal 8 6 2 2 2 4" xfId="6346" xr:uid="{00000000-0005-0000-0000-000002900000}"/>
    <cellStyle name="Normal 8 6 2 2 2 4 2" xfId="17168" xr:uid="{00000000-0005-0000-0000-000003900000}"/>
    <cellStyle name="Normal 8 6 2 2 2 4 2 2" xfId="38813" xr:uid="{00000000-0005-0000-0000-000004900000}"/>
    <cellStyle name="Normal 8 6 2 2 2 4 3" xfId="27991" xr:uid="{00000000-0005-0000-0000-000005900000}"/>
    <cellStyle name="Normal 8 6 2 2 2 5" xfId="11757" xr:uid="{00000000-0005-0000-0000-000006900000}"/>
    <cellStyle name="Normal 8 6 2 2 2 5 2" xfId="33402" xr:uid="{00000000-0005-0000-0000-000007900000}"/>
    <cellStyle name="Normal 8 6 2 2 2 6" xfId="22580" xr:uid="{00000000-0005-0000-0000-000008900000}"/>
    <cellStyle name="Normal 8 6 2 2 3" xfId="1366" xr:uid="{00000000-0005-0000-0000-000009900000}"/>
    <cellStyle name="Normal 8 6 2 2 3 2" xfId="2715" xr:uid="{00000000-0005-0000-0000-00000A900000}"/>
    <cellStyle name="Normal 8 6 2 2 3 2 2" xfId="5413" xr:uid="{00000000-0005-0000-0000-00000B900000}"/>
    <cellStyle name="Normal 8 6 2 2 3 2 2 2" xfId="10838" xr:uid="{00000000-0005-0000-0000-00000C900000}"/>
    <cellStyle name="Normal 8 6 2 2 3 2 2 2 2" xfId="21660" xr:uid="{00000000-0005-0000-0000-00000D900000}"/>
    <cellStyle name="Normal 8 6 2 2 3 2 2 2 2 2" xfId="43305" xr:uid="{00000000-0005-0000-0000-00000E900000}"/>
    <cellStyle name="Normal 8 6 2 2 3 2 2 2 3" xfId="32483" xr:uid="{00000000-0005-0000-0000-00000F900000}"/>
    <cellStyle name="Normal 8 6 2 2 3 2 2 3" xfId="16249" xr:uid="{00000000-0005-0000-0000-000010900000}"/>
    <cellStyle name="Normal 8 6 2 2 3 2 2 3 2" xfId="37894" xr:uid="{00000000-0005-0000-0000-000011900000}"/>
    <cellStyle name="Normal 8 6 2 2 3 2 2 4" xfId="27072" xr:uid="{00000000-0005-0000-0000-000012900000}"/>
    <cellStyle name="Normal 8 6 2 2 3 2 3" xfId="8142" xr:uid="{00000000-0005-0000-0000-000013900000}"/>
    <cellStyle name="Normal 8 6 2 2 3 2 3 2" xfId="18964" xr:uid="{00000000-0005-0000-0000-000014900000}"/>
    <cellStyle name="Normal 8 6 2 2 3 2 3 2 2" xfId="40609" xr:uid="{00000000-0005-0000-0000-000015900000}"/>
    <cellStyle name="Normal 8 6 2 2 3 2 3 3" xfId="29787" xr:uid="{00000000-0005-0000-0000-000016900000}"/>
    <cellStyle name="Normal 8 6 2 2 3 2 4" xfId="13553" xr:uid="{00000000-0005-0000-0000-000017900000}"/>
    <cellStyle name="Normal 8 6 2 2 3 2 4 2" xfId="35198" xr:uid="{00000000-0005-0000-0000-000018900000}"/>
    <cellStyle name="Normal 8 6 2 2 3 2 5" xfId="24376" xr:uid="{00000000-0005-0000-0000-000019900000}"/>
    <cellStyle name="Normal 8 6 2 2 3 3" xfId="4066" xr:uid="{00000000-0005-0000-0000-00001A900000}"/>
    <cellStyle name="Normal 8 6 2 2 3 3 2" xfId="9491" xr:uid="{00000000-0005-0000-0000-00001B900000}"/>
    <cellStyle name="Normal 8 6 2 2 3 3 2 2" xfId="20313" xr:uid="{00000000-0005-0000-0000-00001C900000}"/>
    <cellStyle name="Normal 8 6 2 2 3 3 2 2 2" xfId="41958" xr:uid="{00000000-0005-0000-0000-00001D900000}"/>
    <cellStyle name="Normal 8 6 2 2 3 3 2 3" xfId="31136" xr:uid="{00000000-0005-0000-0000-00001E900000}"/>
    <cellStyle name="Normal 8 6 2 2 3 3 3" xfId="14902" xr:uid="{00000000-0005-0000-0000-00001F900000}"/>
    <cellStyle name="Normal 8 6 2 2 3 3 3 2" xfId="36547" xr:uid="{00000000-0005-0000-0000-000020900000}"/>
    <cellStyle name="Normal 8 6 2 2 3 3 4" xfId="25725" xr:uid="{00000000-0005-0000-0000-000021900000}"/>
    <cellStyle name="Normal 8 6 2 2 3 4" xfId="6795" xr:uid="{00000000-0005-0000-0000-000022900000}"/>
    <cellStyle name="Normal 8 6 2 2 3 4 2" xfId="17617" xr:uid="{00000000-0005-0000-0000-000023900000}"/>
    <cellStyle name="Normal 8 6 2 2 3 4 2 2" xfId="39262" xr:uid="{00000000-0005-0000-0000-000024900000}"/>
    <cellStyle name="Normal 8 6 2 2 3 4 3" xfId="28440" xr:uid="{00000000-0005-0000-0000-000025900000}"/>
    <cellStyle name="Normal 8 6 2 2 3 5" xfId="12206" xr:uid="{00000000-0005-0000-0000-000026900000}"/>
    <cellStyle name="Normal 8 6 2 2 3 5 2" xfId="33851" xr:uid="{00000000-0005-0000-0000-000027900000}"/>
    <cellStyle name="Normal 8 6 2 2 3 6" xfId="23029" xr:uid="{00000000-0005-0000-0000-000028900000}"/>
    <cellStyle name="Normal 8 6 2 2 4" xfId="1817" xr:uid="{00000000-0005-0000-0000-000029900000}"/>
    <cellStyle name="Normal 8 6 2 2 4 2" xfId="4515" xr:uid="{00000000-0005-0000-0000-00002A900000}"/>
    <cellStyle name="Normal 8 6 2 2 4 2 2" xfId="9940" xr:uid="{00000000-0005-0000-0000-00002B900000}"/>
    <cellStyle name="Normal 8 6 2 2 4 2 2 2" xfId="20762" xr:uid="{00000000-0005-0000-0000-00002C900000}"/>
    <cellStyle name="Normal 8 6 2 2 4 2 2 2 2" xfId="42407" xr:uid="{00000000-0005-0000-0000-00002D900000}"/>
    <cellStyle name="Normal 8 6 2 2 4 2 2 3" xfId="31585" xr:uid="{00000000-0005-0000-0000-00002E900000}"/>
    <cellStyle name="Normal 8 6 2 2 4 2 3" xfId="15351" xr:uid="{00000000-0005-0000-0000-00002F900000}"/>
    <cellStyle name="Normal 8 6 2 2 4 2 3 2" xfId="36996" xr:uid="{00000000-0005-0000-0000-000030900000}"/>
    <cellStyle name="Normal 8 6 2 2 4 2 4" xfId="26174" xr:uid="{00000000-0005-0000-0000-000031900000}"/>
    <cellStyle name="Normal 8 6 2 2 4 3" xfId="7244" xr:uid="{00000000-0005-0000-0000-000032900000}"/>
    <cellStyle name="Normal 8 6 2 2 4 3 2" xfId="18066" xr:uid="{00000000-0005-0000-0000-000033900000}"/>
    <cellStyle name="Normal 8 6 2 2 4 3 2 2" xfId="39711" xr:uid="{00000000-0005-0000-0000-000034900000}"/>
    <cellStyle name="Normal 8 6 2 2 4 3 3" xfId="28889" xr:uid="{00000000-0005-0000-0000-000035900000}"/>
    <cellStyle name="Normal 8 6 2 2 4 4" xfId="12655" xr:uid="{00000000-0005-0000-0000-000036900000}"/>
    <cellStyle name="Normal 8 6 2 2 4 4 2" xfId="34300" xr:uid="{00000000-0005-0000-0000-000037900000}"/>
    <cellStyle name="Normal 8 6 2 2 4 5" xfId="23478" xr:uid="{00000000-0005-0000-0000-000038900000}"/>
    <cellStyle name="Normal 8 6 2 2 5" xfId="3168" xr:uid="{00000000-0005-0000-0000-000039900000}"/>
    <cellStyle name="Normal 8 6 2 2 5 2" xfId="8593" xr:uid="{00000000-0005-0000-0000-00003A900000}"/>
    <cellStyle name="Normal 8 6 2 2 5 2 2" xfId="19415" xr:uid="{00000000-0005-0000-0000-00003B900000}"/>
    <cellStyle name="Normal 8 6 2 2 5 2 2 2" xfId="41060" xr:uid="{00000000-0005-0000-0000-00003C900000}"/>
    <cellStyle name="Normal 8 6 2 2 5 2 3" xfId="30238" xr:uid="{00000000-0005-0000-0000-00003D900000}"/>
    <cellStyle name="Normal 8 6 2 2 5 3" xfId="14004" xr:uid="{00000000-0005-0000-0000-00003E900000}"/>
    <cellStyle name="Normal 8 6 2 2 5 3 2" xfId="35649" xr:uid="{00000000-0005-0000-0000-00003F900000}"/>
    <cellStyle name="Normal 8 6 2 2 5 4" xfId="24827" xr:uid="{00000000-0005-0000-0000-000040900000}"/>
    <cellStyle name="Normal 8 6 2 2 6" xfId="5897" xr:uid="{00000000-0005-0000-0000-000041900000}"/>
    <cellStyle name="Normal 8 6 2 2 6 2" xfId="16719" xr:uid="{00000000-0005-0000-0000-000042900000}"/>
    <cellStyle name="Normal 8 6 2 2 6 2 2" xfId="38364" xr:uid="{00000000-0005-0000-0000-000043900000}"/>
    <cellStyle name="Normal 8 6 2 2 6 3" xfId="27542" xr:uid="{00000000-0005-0000-0000-000044900000}"/>
    <cellStyle name="Normal 8 6 2 2 7" xfId="11308" xr:uid="{00000000-0005-0000-0000-000045900000}"/>
    <cellStyle name="Normal 8 6 2 2 7 2" xfId="32953" xr:uid="{00000000-0005-0000-0000-000046900000}"/>
    <cellStyle name="Normal 8 6 2 2 8" xfId="22131" xr:uid="{00000000-0005-0000-0000-000047900000}"/>
    <cellStyle name="Normal 8 6 2 3" xfId="618" xr:uid="{00000000-0005-0000-0000-000048900000}"/>
    <cellStyle name="Normal 8 6 2 3 2" xfId="1067" xr:uid="{00000000-0005-0000-0000-000049900000}"/>
    <cellStyle name="Normal 8 6 2 3 2 2" xfId="2416" xr:uid="{00000000-0005-0000-0000-00004A900000}"/>
    <cellStyle name="Normal 8 6 2 3 2 2 2" xfId="5114" xr:uid="{00000000-0005-0000-0000-00004B900000}"/>
    <cellStyle name="Normal 8 6 2 3 2 2 2 2" xfId="10539" xr:uid="{00000000-0005-0000-0000-00004C900000}"/>
    <cellStyle name="Normal 8 6 2 3 2 2 2 2 2" xfId="21361" xr:uid="{00000000-0005-0000-0000-00004D900000}"/>
    <cellStyle name="Normal 8 6 2 3 2 2 2 2 2 2" xfId="43006" xr:uid="{00000000-0005-0000-0000-00004E900000}"/>
    <cellStyle name="Normal 8 6 2 3 2 2 2 2 3" xfId="32184" xr:uid="{00000000-0005-0000-0000-00004F900000}"/>
    <cellStyle name="Normal 8 6 2 3 2 2 2 3" xfId="15950" xr:uid="{00000000-0005-0000-0000-000050900000}"/>
    <cellStyle name="Normal 8 6 2 3 2 2 2 3 2" xfId="37595" xr:uid="{00000000-0005-0000-0000-000051900000}"/>
    <cellStyle name="Normal 8 6 2 3 2 2 2 4" xfId="26773" xr:uid="{00000000-0005-0000-0000-000052900000}"/>
    <cellStyle name="Normal 8 6 2 3 2 2 3" xfId="7843" xr:uid="{00000000-0005-0000-0000-000053900000}"/>
    <cellStyle name="Normal 8 6 2 3 2 2 3 2" xfId="18665" xr:uid="{00000000-0005-0000-0000-000054900000}"/>
    <cellStyle name="Normal 8 6 2 3 2 2 3 2 2" xfId="40310" xr:uid="{00000000-0005-0000-0000-000055900000}"/>
    <cellStyle name="Normal 8 6 2 3 2 2 3 3" xfId="29488" xr:uid="{00000000-0005-0000-0000-000056900000}"/>
    <cellStyle name="Normal 8 6 2 3 2 2 4" xfId="13254" xr:uid="{00000000-0005-0000-0000-000057900000}"/>
    <cellStyle name="Normal 8 6 2 3 2 2 4 2" xfId="34899" xr:uid="{00000000-0005-0000-0000-000058900000}"/>
    <cellStyle name="Normal 8 6 2 3 2 2 5" xfId="24077" xr:uid="{00000000-0005-0000-0000-000059900000}"/>
    <cellStyle name="Normal 8 6 2 3 2 3" xfId="3767" xr:uid="{00000000-0005-0000-0000-00005A900000}"/>
    <cellStyle name="Normal 8 6 2 3 2 3 2" xfId="9192" xr:uid="{00000000-0005-0000-0000-00005B900000}"/>
    <cellStyle name="Normal 8 6 2 3 2 3 2 2" xfId="20014" xr:uid="{00000000-0005-0000-0000-00005C900000}"/>
    <cellStyle name="Normal 8 6 2 3 2 3 2 2 2" xfId="41659" xr:uid="{00000000-0005-0000-0000-00005D900000}"/>
    <cellStyle name="Normal 8 6 2 3 2 3 2 3" xfId="30837" xr:uid="{00000000-0005-0000-0000-00005E900000}"/>
    <cellStyle name="Normal 8 6 2 3 2 3 3" xfId="14603" xr:uid="{00000000-0005-0000-0000-00005F900000}"/>
    <cellStyle name="Normal 8 6 2 3 2 3 3 2" xfId="36248" xr:uid="{00000000-0005-0000-0000-000060900000}"/>
    <cellStyle name="Normal 8 6 2 3 2 3 4" xfId="25426" xr:uid="{00000000-0005-0000-0000-000061900000}"/>
    <cellStyle name="Normal 8 6 2 3 2 4" xfId="6496" xr:uid="{00000000-0005-0000-0000-000062900000}"/>
    <cellStyle name="Normal 8 6 2 3 2 4 2" xfId="17318" xr:uid="{00000000-0005-0000-0000-000063900000}"/>
    <cellStyle name="Normal 8 6 2 3 2 4 2 2" xfId="38963" xr:uid="{00000000-0005-0000-0000-000064900000}"/>
    <cellStyle name="Normal 8 6 2 3 2 4 3" xfId="28141" xr:uid="{00000000-0005-0000-0000-000065900000}"/>
    <cellStyle name="Normal 8 6 2 3 2 5" xfId="11907" xr:uid="{00000000-0005-0000-0000-000066900000}"/>
    <cellStyle name="Normal 8 6 2 3 2 5 2" xfId="33552" xr:uid="{00000000-0005-0000-0000-000067900000}"/>
    <cellStyle name="Normal 8 6 2 3 2 6" xfId="22730" xr:uid="{00000000-0005-0000-0000-000068900000}"/>
    <cellStyle name="Normal 8 6 2 3 3" xfId="1516" xr:uid="{00000000-0005-0000-0000-000069900000}"/>
    <cellStyle name="Normal 8 6 2 3 3 2" xfId="2865" xr:uid="{00000000-0005-0000-0000-00006A900000}"/>
    <cellStyle name="Normal 8 6 2 3 3 2 2" xfId="5563" xr:uid="{00000000-0005-0000-0000-00006B900000}"/>
    <cellStyle name="Normal 8 6 2 3 3 2 2 2" xfId="10988" xr:uid="{00000000-0005-0000-0000-00006C900000}"/>
    <cellStyle name="Normal 8 6 2 3 3 2 2 2 2" xfId="21810" xr:uid="{00000000-0005-0000-0000-00006D900000}"/>
    <cellStyle name="Normal 8 6 2 3 3 2 2 2 2 2" xfId="43455" xr:uid="{00000000-0005-0000-0000-00006E900000}"/>
    <cellStyle name="Normal 8 6 2 3 3 2 2 2 3" xfId="32633" xr:uid="{00000000-0005-0000-0000-00006F900000}"/>
    <cellStyle name="Normal 8 6 2 3 3 2 2 3" xfId="16399" xr:uid="{00000000-0005-0000-0000-000070900000}"/>
    <cellStyle name="Normal 8 6 2 3 3 2 2 3 2" xfId="38044" xr:uid="{00000000-0005-0000-0000-000071900000}"/>
    <cellStyle name="Normal 8 6 2 3 3 2 2 4" xfId="27222" xr:uid="{00000000-0005-0000-0000-000072900000}"/>
    <cellStyle name="Normal 8 6 2 3 3 2 3" xfId="8292" xr:uid="{00000000-0005-0000-0000-000073900000}"/>
    <cellStyle name="Normal 8 6 2 3 3 2 3 2" xfId="19114" xr:uid="{00000000-0005-0000-0000-000074900000}"/>
    <cellStyle name="Normal 8 6 2 3 3 2 3 2 2" xfId="40759" xr:uid="{00000000-0005-0000-0000-000075900000}"/>
    <cellStyle name="Normal 8 6 2 3 3 2 3 3" xfId="29937" xr:uid="{00000000-0005-0000-0000-000076900000}"/>
    <cellStyle name="Normal 8 6 2 3 3 2 4" xfId="13703" xr:uid="{00000000-0005-0000-0000-000077900000}"/>
    <cellStyle name="Normal 8 6 2 3 3 2 4 2" xfId="35348" xr:uid="{00000000-0005-0000-0000-000078900000}"/>
    <cellStyle name="Normal 8 6 2 3 3 2 5" xfId="24526" xr:uid="{00000000-0005-0000-0000-000079900000}"/>
    <cellStyle name="Normal 8 6 2 3 3 3" xfId="4216" xr:uid="{00000000-0005-0000-0000-00007A900000}"/>
    <cellStyle name="Normal 8 6 2 3 3 3 2" xfId="9641" xr:uid="{00000000-0005-0000-0000-00007B900000}"/>
    <cellStyle name="Normal 8 6 2 3 3 3 2 2" xfId="20463" xr:uid="{00000000-0005-0000-0000-00007C900000}"/>
    <cellStyle name="Normal 8 6 2 3 3 3 2 2 2" xfId="42108" xr:uid="{00000000-0005-0000-0000-00007D900000}"/>
    <cellStyle name="Normal 8 6 2 3 3 3 2 3" xfId="31286" xr:uid="{00000000-0005-0000-0000-00007E900000}"/>
    <cellStyle name="Normal 8 6 2 3 3 3 3" xfId="15052" xr:uid="{00000000-0005-0000-0000-00007F900000}"/>
    <cellStyle name="Normal 8 6 2 3 3 3 3 2" xfId="36697" xr:uid="{00000000-0005-0000-0000-000080900000}"/>
    <cellStyle name="Normal 8 6 2 3 3 3 4" xfId="25875" xr:uid="{00000000-0005-0000-0000-000081900000}"/>
    <cellStyle name="Normal 8 6 2 3 3 4" xfId="6945" xr:uid="{00000000-0005-0000-0000-000082900000}"/>
    <cellStyle name="Normal 8 6 2 3 3 4 2" xfId="17767" xr:uid="{00000000-0005-0000-0000-000083900000}"/>
    <cellStyle name="Normal 8 6 2 3 3 4 2 2" xfId="39412" xr:uid="{00000000-0005-0000-0000-000084900000}"/>
    <cellStyle name="Normal 8 6 2 3 3 4 3" xfId="28590" xr:uid="{00000000-0005-0000-0000-000085900000}"/>
    <cellStyle name="Normal 8 6 2 3 3 5" xfId="12356" xr:uid="{00000000-0005-0000-0000-000086900000}"/>
    <cellStyle name="Normal 8 6 2 3 3 5 2" xfId="34001" xr:uid="{00000000-0005-0000-0000-000087900000}"/>
    <cellStyle name="Normal 8 6 2 3 3 6" xfId="23179" xr:uid="{00000000-0005-0000-0000-000088900000}"/>
    <cellStyle name="Normal 8 6 2 3 4" xfId="1967" xr:uid="{00000000-0005-0000-0000-000089900000}"/>
    <cellStyle name="Normal 8 6 2 3 4 2" xfId="4665" xr:uid="{00000000-0005-0000-0000-00008A900000}"/>
    <cellStyle name="Normal 8 6 2 3 4 2 2" xfId="10090" xr:uid="{00000000-0005-0000-0000-00008B900000}"/>
    <cellStyle name="Normal 8 6 2 3 4 2 2 2" xfId="20912" xr:uid="{00000000-0005-0000-0000-00008C900000}"/>
    <cellStyle name="Normal 8 6 2 3 4 2 2 2 2" xfId="42557" xr:uid="{00000000-0005-0000-0000-00008D900000}"/>
    <cellStyle name="Normal 8 6 2 3 4 2 2 3" xfId="31735" xr:uid="{00000000-0005-0000-0000-00008E900000}"/>
    <cellStyle name="Normal 8 6 2 3 4 2 3" xfId="15501" xr:uid="{00000000-0005-0000-0000-00008F900000}"/>
    <cellStyle name="Normal 8 6 2 3 4 2 3 2" xfId="37146" xr:uid="{00000000-0005-0000-0000-000090900000}"/>
    <cellStyle name="Normal 8 6 2 3 4 2 4" xfId="26324" xr:uid="{00000000-0005-0000-0000-000091900000}"/>
    <cellStyle name="Normal 8 6 2 3 4 3" xfId="7394" xr:uid="{00000000-0005-0000-0000-000092900000}"/>
    <cellStyle name="Normal 8 6 2 3 4 3 2" xfId="18216" xr:uid="{00000000-0005-0000-0000-000093900000}"/>
    <cellStyle name="Normal 8 6 2 3 4 3 2 2" xfId="39861" xr:uid="{00000000-0005-0000-0000-000094900000}"/>
    <cellStyle name="Normal 8 6 2 3 4 3 3" xfId="29039" xr:uid="{00000000-0005-0000-0000-000095900000}"/>
    <cellStyle name="Normal 8 6 2 3 4 4" xfId="12805" xr:uid="{00000000-0005-0000-0000-000096900000}"/>
    <cellStyle name="Normal 8 6 2 3 4 4 2" xfId="34450" xr:uid="{00000000-0005-0000-0000-000097900000}"/>
    <cellStyle name="Normal 8 6 2 3 4 5" xfId="23628" xr:uid="{00000000-0005-0000-0000-000098900000}"/>
    <cellStyle name="Normal 8 6 2 3 5" xfId="3318" xr:uid="{00000000-0005-0000-0000-000099900000}"/>
    <cellStyle name="Normal 8 6 2 3 5 2" xfId="8743" xr:uid="{00000000-0005-0000-0000-00009A900000}"/>
    <cellStyle name="Normal 8 6 2 3 5 2 2" xfId="19565" xr:uid="{00000000-0005-0000-0000-00009B900000}"/>
    <cellStyle name="Normal 8 6 2 3 5 2 2 2" xfId="41210" xr:uid="{00000000-0005-0000-0000-00009C900000}"/>
    <cellStyle name="Normal 8 6 2 3 5 2 3" xfId="30388" xr:uid="{00000000-0005-0000-0000-00009D900000}"/>
    <cellStyle name="Normal 8 6 2 3 5 3" xfId="14154" xr:uid="{00000000-0005-0000-0000-00009E900000}"/>
    <cellStyle name="Normal 8 6 2 3 5 3 2" xfId="35799" xr:uid="{00000000-0005-0000-0000-00009F900000}"/>
    <cellStyle name="Normal 8 6 2 3 5 4" xfId="24977" xr:uid="{00000000-0005-0000-0000-0000A0900000}"/>
    <cellStyle name="Normal 8 6 2 3 6" xfId="6047" xr:uid="{00000000-0005-0000-0000-0000A1900000}"/>
    <cellStyle name="Normal 8 6 2 3 6 2" xfId="16869" xr:uid="{00000000-0005-0000-0000-0000A2900000}"/>
    <cellStyle name="Normal 8 6 2 3 6 2 2" xfId="38514" xr:uid="{00000000-0005-0000-0000-0000A3900000}"/>
    <cellStyle name="Normal 8 6 2 3 6 3" xfId="27692" xr:uid="{00000000-0005-0000-0000-0000A4900000}"/>
    <cellStyle name="Normal 8 6 2 3 7" xfId="11458" xr:uid="{00000000-0005-0000-0000-0000A5900000}"/>
    <cellStyle name="Normal 8 6 2 3 7 2" xfId="33103" xr:uid="{00000000-0005-0000-0000-0000A6900000}"/>
    <cellStyle name="Normal 8 6 2 3 8" xfId="22281" xr:uid="{00000000-0005-0000-0000-0000A7900000}"/>
    <cellStyle name="Normal 8 6 2 4" xfId="768" xr:uid="{00000000-0005-0000-0000-0000A8900000}"/>
    <cellStyle name="Normal 8 6 2 4 2" xfId="2117" xr:uid="{00000000-0005-0000-0000-0000A9900000}"/>
    <cellStyle name="Normal 8 6 2 4 2 2" xfId="4815" xr:uid="{00000000-0005-0000-0000-0000AA900000}"/>
    <cellStyle name="Normal 8 6 2 4 2 2 2" xfId="10240" xr:uid="{00000000-0005-0000-0000-0000AB900000}"/>
    <cellStyle name="Normal 8 6 2 4 2 2 2 2" xfId="21062" xr:uid="{00000000-0005-0000-0000-0000AC900000}"/>
    <cellStyle name="Normal 8 6 2 4 2 2 2 2 2" xfId="42707" xr:uid="{00000000-0005-0000-0000-0000AD900000}"/>
    <cellStyle name="Normal 8 6 2 4 2 2 2 3" xfId="31885" xr:uid="{00000000-0005-0000-0000-0000AE900000}"/>
    <cellStyle name="Normal 8 6 2 4 2 2 3" xfId="15651" xr:uid="{00000000-0005-0000-0000-0000AF900000}"/>
    <cellStyle name="Normal 8 6 2 4 2 2 3 2" xfId="37296" xr:uid="{00000000-0005-0000-0000-0000B0900000}"/>
    <cellStyle name="Normal 8 6 2 4 2 2 4" xfId="26474" xr:uid="{00000000-0005-0000-0000-0000B1900000}"/>
    <cellStyle name="Normal 8 6 2 4 2 3" xfId="7544" xr:uid="{00000000-0005-0000-0000-0000B2900000}"/>
    <cellStyle name="Normal 8 6 2 4 2 3 2" xfId="18366" xr:uid="{00000000-0005-0000-0000-0000B3900000}"/>
    <cellStyle name="Normal 8 6 2 4 2 3 2 2" xfId="40011" xr:uid="{00000000-0005-0000-0000-0000B4900000}"/>
    <cellStyle name="Normal 8 6 2 4 2 3 3" xfId="29189" xr:uid="{00000000-0005-0000-0000-0000B5900000}"/>
    <cellStyle name="Normal 8 6 2 4 2 4" xfId="12955" xr:uid="{00000000-0005-0000-0000-0000B6900000}"/>
    <cellStyle name="Normal 8 6 2 4 2 4 2" xfId="34600" xr:uid="{00000000-0005-0000-0000-0000B7900000}"/>
    <cellStyle name="Normal 8 6 2 4 2 5" xfId="23778" xr:uid="{00000000-0005-0000-0000-0000B8900000}"/>
    <cellStyle name="Normal 8 6 2 4 3" xfId="3468" xr:uid="{00000000-0005-0000-0000-0000B9900000}"/>
    <cellStyle name="Normal 8 6 2 4 3 2" xfId="8893" xr:uid="{00000000-0005-0000-0000-0000BA900000}"/>
    <cellStyle name="Normal 8 6 2 4 3 2 2" xfId="19715" xr:uid="{00000000-0005-0000-0000-0000BB900000}"/>
    <cellStyle name="Normal 8 6 2 4 3 2 2 2" xfId="41360" xr:uid="{00000000-0005-0000-0000-0000BC900000}"/>
    <cellStyle name="Normal 8 6 2 4 3 2 3" xfId="30538" xr:uid="{00000000-0005-0000-0000-0000BD900000}"/>
    <cellStyle name="Normal 8 6 2 4 3 3" xfId="14304" xr:uid="{00000000-0005-0000-0000-0000BE900000}"/>
    <cellStyle name="Normal 8 6 2 4 3 3 2" xfId="35949" xr:uid="{00000000-0005-0000-0000-0000BF900000}"/>
    <cellStyle name="Normal 8 6 2 4 3 4" xfId="25127" xr:uid="{00000000-0005-0000-0000-0000C0900000}"/>
    <cellStyle name="Normal 8 6 2 4 4" xfId="6197" xr:uid="{00000000-0005-0000-0000-0000C1900000}"/>
    <cellStyle name="Normal 8 6 2 4 4 2" xfId="17019" xr:uid="{00000000-0005-0000-0000-0000C2900000}"/>
    <cellStyle name="Normal 8 6 2 4 4 2 2" xfId="38664" xr:uid="{00000000-0005-0000-0000-0000C3900000}"/>
    <cellStyle name="Normal 8 6 2 4 4 3" xfId="27842" xr:uid="{00000000-0005-0000-0000-0000C4900000}"/>
    <cellStyle name="Normal 8 6 2 4 5" xfId="11608" xr:uid="{00000000-0005-0000-0000-0000C5900000}"/>
    <cellStyle name="Normal 8 6 2 4 5 2" xfId="33253" xr:uid="{00000000-0005-0000-0000-0000C6900000}"/>
    <cellStyle name="Normal 8 6 2 4 6" xfId="22431" xr:uid="{00000000-0005-0000-0000-0000C7900000}"/>
    <cellStyle name="Normal 8 6 2 5" xfId="1217" xr:uid="{00000000-0005-0000-0000-0000C8900000}"/>
    <cellStyle name="Normal 8 6 2 5 2" xfId="2566" xr:uid="{00000000-0005-0000-0000-0000C9900000}"/>
    <cellStyle name="Normal 8 6 2 5 2 2" xfId="5264" xr:uid="{00000000-0005-0000-0000-0000CA900000}"/>
    <cellStyle name="Normal 8 6 2 5 2 2 2" xfId="10689" xr:uid="{00000000-0005-0000-0000-0000CB900000}"/>
    <cellStyle name="Normal 8 6 2 5 2 2 2 2" xfId="21511" xr:uid="{00000000-0005-0000-0000-0000CC900000}"/>
    <cellStyle name="Normal 8 6 2 5 2 2 2 2 2" xfId="43156" xr:uid="{00000000-0005-0000-0000-0000CD900000}"/>
    <cellStyle name="Normal 8 6 2 5 2 2 2 3" xfId="32334" xr:uid="{00000000-0005-0000-0000-0000CE900000}"/>
    <cellStyle name="Normal 8 6 2 5 2 2 3" xfId="16100" xr:uid="{00000000-0005-0000-0000-0000CF900000}"/>
    <cellStyle name="Normal 8 6 2 5 2 2 3 2" xfId="37745" xr:uid="{00000000-0005-0000-0000-0000D0900000}"/>
    <cellStyle name="Normal 8 6 2 5 2 2 4" xfId="26923" xr:uid="{00000000-0005-0000-0000-0000D1900000}"/>
    <cellStyle name="Normal 8 6 2 5 2 3" xfId="7993" xr:uid="{00000000-0005-0000-0000-0000D2900000}"/>
    <cellStyle name="Normal 8 6 2 5 2 3 2" xfId="18815" xr:uid="{00000000-0005-0000-0000-0000D3900000}"/>
    <cellStyle name="Normal 8 6 2 5 2 3 2 2" xfId="40460" xr:uid="{00000000-0005-0000-0000-0000D4900000}"/>
    <cellStyle name="Normal 8 6 2 5 2 3 3" xfId="29638" xr:uid="{00000000-0005-0000-0000-0000D5900000}"/>
    <cellStyle name="Normal 8 6 2 5 2 4" xfId="13404" xr:uid="{00000000-0005-0000-0000-0000D6900000}"/>
    <cellStyle name="Normal 8 6 2 5 2 4 2" xfId="35049" xr:uid="{00000000-0005-0000-0000-0000D7900000}"/>
    <cellStyle name="Normal 8 6 2 5 2 5" xfId="24227" xr:uid="{00000000-0005-0000-0000-0000D8900000}"/>
    <cellStyle name="Normal 8 6 2 5 3" xfId="3917" xr:uid="{00000000-0005-0000-0000-0000D9900000}"/>
    <cellStyle name="Normal 8 6 2 5 3 2" xfId="9342" xr:uid="{00000000-0005-0000-0000-0000DA900000}"/>
    <cellStyle name="Normal 8 6 2 5 3 2 2" xfId="20164" xr:uid="{00000000-0005-0000-0000-0000DB900000}"/>
    <cellStyle name="Normal 8 6 2 5 3 2 2 2" xfId="41809" xr:uid="{00000000-0005-0000-0000-0000DC900000}"/>
    <cellStyle name="Normal 8 6 2 5 3 2 3" xfId="30987" xr:uid="{00000000-0005-0000-0000-0000DD900000}"/>
    <cellStyle name="Normal 8 6 2 5 3 3" xfId="14753" xr:uid="{00000000-0005-0000-0000-0000DE900000}"/>
    <cellStyle name="Normal 8 6 2 5 3 3 2" xfId="36398" xr:uid="{00000000-0005-0000-0000-0000DF900000}"/>
    <cellStyle name="Normal 8 6 2 5 3 4" xfId="25576" xr:uid="{00000000-0005-0000-0000-0000E0900000}"/>
    <cellStyle name="Normal 8 6 2 5 4" xfId="6646" xr:uid="{00000000-0005-0000-0000-0000E1900000}"/>
    <cellStyle name="Normal 8 6 2 5 4 2" xfId="17468" xr:uid="{00000000-0005-0000-0000-0000E2900000}"/>
    <cellStyle name="Normal 8 6 2 5 4 2 2" xfId="39113" xr:uid="{00000000-0005-0000-0000-0000E3900000}"/>
    <cellStyle name="Normal 8 6 2 5 4 3" xfId="28291" xr:uid="{00000000-0005-0000-0000-0000E4900000}"/>
    <cellStyle name="Normal 8 6 2 5 5" xfId="12057" xr:uid="{00000000-0005-0000-0000-0000E5900000}"/>
    <cellStyle name="Normal 8 6 2 5 5 2" xfId="33702" xr:uid="{00000000-0005-0000-0000-0000E6900000}"/>
    <cellStyle name="Normal 8 6 2 5 6" xfId="22880" xr:uid="{00000000-0005-0000-0000-0000E7900000}"/>
    <cellStyle name="Normal 8 6 2 6" xfId="1668" xr:uid="{00000000-0005-0000-0000-0000E8900000}"/>
    <cellStyle name="Normal 8 6 2 6 2" xfId="4366" xr:uid="{00000000-0005-0000-0000-0000E9900000}"/>
    <cellStyle name="Normal 8 6 2 6 2 2" xfId="9791" xr:uid="{00000000-0005-0000-0000-0000EA900000}"/>
    <cellStyle name="Normal 8 6 2 6 2 2 2" xfId="20613" xr:uid="{00000000-0005-0000-0000-0000EB900000}"/>
    <cellStyle name="Normal 8 6 2 6 2 2 2 2" xfId="42258" xr:uid="{00000000-0005-0000-0000-0000EC900000}"/>
    <cellStyle name="Normal 8 6 2 6 2 2 3" xfId="31436" xr:uid="{00000000-0005-0000-0000-0000ED900000}"/>
    <cellStyle name="Normal 8 6 2 6 2 3" xfId="15202" xr:uid="{00000000-0005-0000-0000-0000EE900000}"/>
    <cellStyle name="Normal 8 6 2 6 2 3 2" xfId="36847" xr:uid="{00000000-0005-0000-0000-0000EF900000}"/>
    <cellStyle name="Normal 8 6 2 6 2 4" xfId="26025" xr:uid="{00000000-0005-0000-0000-0000F0900000}"/>
    <cellStyle name="Normal 8 6 2 6 3" xfId="7095" xr:uid="{00000000-0005-0000-0000-0000F1900000}"/>
    <cellStyle name="Normal 8 6 2 6 3 2" xfId="17917" xr:uid="{00000000-0005-0000-0000-0000F2900000}"/>
    <cellStyle name="Normal 8 6 2 6 3 2 2" xfId="39562" xr:uid="{00000000-0005-0000-0000-0000F3900000}"/>
    <cellStyle name="Normal 8 6 2 6 3 3" xfId="28740" xr:uid="{00000000-0005-0000-0000-0000F4900000}"/>
    <cellStyle name="Normal 8 6 2 6 4" xfId="12506" xr:uid="{00000000-0005-0000-0000-0000F5900000}"/>
    <cellStyle name="Normal 8 6 2 6 4 2" xfId="34151" xr:uid="{00000000-0005-0000-0000-0000F6900000}"/>
    <cellStyle name="Normal 8 6 2 6 5" xfId="23329" xr:uid="{00000000-0005-0000-0000-0000F7900000}"/>
    <cellStyle name="Normal 8 6 2 7" xfId="3019" xr:uid="{00000000-0005-0000-0000-0000F8900000}"/>
    <cellStyle name="Normal 8 6 2 7 2" xfId="8444" xr:uid="{00000000-0005-0000-0000-0000F9900000}"/>
    <cellStyle name="Normal 8 6 2 7 2 2" xfId="19266" xr:uid="{00000000-0005-0000-0000-0000FA900000}"/>
    <cellStyle name="Normal 8 6 2 7 2 2 2" xfId="40911" xr:uid="{00000000-0005-0000-0000-0000FB900000}"/>
    <cellStyle name="Normal 8 6 2 7 2 3" xfId="30089" xr:uid="{00000000-0005-0000-0000-0000FC900000}"/>
    <cellStyle name="Normal 8 6 2 7 3" xfId="13855" xr:uid="{00000000-0005-0000-0000-0000FD900000}"/>
    <cellStyle name="Normal 8 6 2 7 3 2" xfId="35500" xr:uid="{00000000-0005-0000-0000-0000FE900000}"/>
    <cellStyle name="Normal 8 6 2 7 4" xfId="24678" xr:uid="{00000000-0005-0000-0000-0000FF900000}"/>
    <cellStyle name="Normal 8 6 2 8" xfId="5748" xr:uid="{00000000-0005-0000-0000-000000910000}"/>
    <cellStyle name="Normal 8 6 2 8 2" xfId="16570" xr:uid="{00000000-0005-0000-0000-000001910000}"/>
    <cellStyle name="Normal 8 6 2 8 2 2" xfId="38215" xr:uid="{00000000-0005-0000-0000-000002910000}"/>
    <cellStyle name="Normal 8 6 2 8 3" xfId="27393" xr:uid="{00000000-0005-0000-0000-000003910000}"/>
    <cellStyle name="Normal 8 6 2 9" xfId="11159" xr:uid="{00000000-0005-0000-0000-000004910000}"/>
    <cellStyle name="Normal 8 6 2 9 2" xfId="32804" xr:uid="{00000000-0005-0000-0000-000005910000}"/>
    <cellStyle name="Normal 8 6 3" xfId="467" xr:uid="{00000000-0005-0000-0000-000006910000}"/>
    <cellStyle name="Normal 8 6 3 2" xfId="916" xr:uid="{00000000-0005-0000-0000-000007910000}"/>
    <cellStyle name="Normal 8 6 3 2 2" xfId="2265" xr:uid="{00000000-0005-0000-0000-000008910000}"/>
    <cellStyle name="Normal 8 6 3 2 2 2" xfId="4963" xr:uid="{00000000-0005-0000-0000-000009910000}"/>
    <cellStyle name="Normal 8 6 3 2 2 2 2" xfId="10388" xr:uid="{00000000-0005-0000-0000-00000A910000}"/>
    <cellStyle name="Normal 8 6 3 2 2 2 2 2" xfId="21210" xr:uid="{00000000-0005-0000-0000-00000B910000}"/>
    <cellStyle name="Normal 8 6 3 2 2 2 2 2 2" xfId="42855" xr:uid="{00000000-0005-0000-0000-00000C910000}"/>
    <cellStyle name="Normal 8 6 3 2 2 2 2 3" xfId="32033" xr:uid="{00000000-0005-0000-0000-00000D910000}"/>
    <cellStyle name="Normal 8 6 3 2 2 2 3" xfId="15799" xr:uid="{00000000-0005-0000-0000-00000E910000}"/>
    <cellStyle name="Normal 8 6 3 2 2 2 3 2" xfId="37444" xr:uid="{00000000-0005-0000-0000-00000F910000}"/>
    <cellStyle name="Normal 8 6 3 2 2 2 4" xfId="26622" xr:uid="{00000000-0005-0000-0000-000010910000}"/>
    <cellStyle name="Normal 8 6 3 2 2 3" xfId="7692" xr:uid="{00000000-0005-0000-0000-000011910000}"/>
    <cellStyle name="Normal 8 6 3 2 2 3 2" xfId="18514" xr:uid="{00000000-0005-0000-0000-000012910000}"/>
    <cellStyle name="Normal 8 6 3 2 2 3 2 2" xfId="40159" xr:uid="{00000000-0005-0000-0000-000013910000}"/>
    <cellStyle name="Normal 8 6 3 2 2 3 3" xfId="29337" xr:uid="{00000000-0005-0000-0000-000014910000}"/>
    <cellStyle name="Normal 8 6 3 2 2 4" xfId="13103" xr:uid="{00000000-0005-0000-0000-000015910000}"/>
    <cellStyle name="Normal 8 6 3 2 2 4 2" xfId="34748" xr:uid="{00000000-0005-0000-0000-000016910000}"/>
    <cellStyle name="Normal 8 6 3 2 2 5" xfId="23926" xr:uid="{00000000-0005-0000-0000-000017910000}"/>
    <cellStyle name="Normal 8 6 3 2 3" xfId="3616" xr:uid="{00000000-0005-0000-0000-000018910000}"/>
    <cellStyle name="Normal 8 6 3 2 3 2" xfId="9041" xr:uid="{00000000-0005-0000-0000-000019910000}"/>
    <cellStyle name="Normal 8 6 3 2 3 2 2" xfId="19863" xr:uid="{00000000-0005-0000-0000-00001A910000}"/>
    <cellStyle name="Normal 8 6 3 2 3 2 2 2" xfId="41508" xr:uid="{00000000-0005-0000-0000-00001B910000}"/>
    <cellStyle name="Normal 8 6 3 2 3 2 3" xfId="30686" xr:uid="{00000000-0005-0000-0000-00001C910000}"/>
    <cellStyle name="Normal 8 6 3 2 3 3" xfId="14452" xr:uid="{00000000-0005-0000-0000-00001D910000}"/>
    <cellStyle name="Normal 8 6 3 2 3 3 2" xfId="36097" xr:uid="{00000000-0005-0000-0000-00001E910000}"/>
    <cellStyle name="Normal 8 6 3 2 3 4" xfId="25275" xr:uid="{00000000-0005-0000-0000-00001F910000}"/>
    <cellStyle name="Normal 8 6 3 2 4" xfId="6345" xr:uid="{00000000-0005-0000-0000-000020910000}"/>
    <cellStyle name="Normal 8 6 3 2 4 2" xfId="17167" xr:uid="{00000000-0005-0000-0000-000021910000}"/>
    <cellStyle name="Normal 8 6 3 2 4 2 2" xfId="38812" xr:uid="{00000000-0005-0000-0000-000022910000}"/>
    <cellStyle name="Normal 8 6 3 2 4 3" xfId="27990" xr:uid="{00000000-0005-0000-0000-000023910000}"/>
    <cellStyle name="Normal 8 6 3 2 5" xfId="11756" xr:uid="{00000000-0005-0000-0000-000024910000}"/>
    <cellStyle name="Normal 8 6 3 2 5 2" xfId="33401" xr:uid="{00000000-0005-0000-0000-000025910000}"/>
    <cellStyle name="Normal 8 6 3 2 6" xfId="22579" xr:uid="{00000000-0005-0000-0000-000026910000}"/>
    <cellStyle name="Normal 8 6 3 3" xfId="1365" xr:uid="{00000000-0005-0000-0000-000027910000}"/>
    <cellStyle name="Normal 8 6 3 3 2" xfId="2714" xr:uid="{00000000-0005-0000-0000-000028910000}"/>
    <cellStyle name="Normal 8 6 3 3 2 2" xfId="5412" xr:uid="{00000000-0005-0000-0000-000029910000}"/>
    <cellStyle name="Normal 8 6 3 3 2 2 2" xfId="10837" xr:uid="{00000000-0005-0000-0000-00002A910000}"/>
    <cellStyle name="Normal 8 6 3 3 2 2 2 2" xfId="21659" xr:uid="{00000000-0005-0000-0000-00002B910000}"/>
    <cellStyle name="Normal 8 6 3 3 2 2 2 2 2" xfId="43304" xr:uid="{00000000-0005-0000-0000-00002C910000}"/>
    <cellStyle name="Normal 8 6 3 3 2 2 2 3" xfId="32482" xr:uid="{00000000-0005-0000-0000-00002D910000}"/>
    <cellStyle name="Normal 8 6 3 3 2 2 3" xfId="16248" xr:uid="{00000000-0005-0000-0000-00002E910000}"/>
    <cellStyle name="Normal 8 6 3 3 2 2 3 2" xfId="37893" xr:uid="{00000000-0005-0000-0000-00002F910000}"/>
    <cellStyle name="Normal 8 6 3 3 2 2 4" xfId="27071" xr:uid="{00000000-0005-0000-0000-000030910000}"/>
    <cellStyle name="Normal 8 6 3 3 2 3" xfId="8141" xr:uid="{00000000-0005-0000-0000-000031910000}"/>
    <cellStyle name="Normal 8 6 3 3 2 3 2" xfId="18963" xr:uid="{00000000-0005-0000-0000-000032910000}"/>
    <cellStyle name="Normal 8 6 3 3 2 3 2 2" xfId="40608" xr:uid="{00000000-0005-0000-0000-000033910000}"/>
    <cellStyle name="Normal 8 6 3 3 2 3 3" xfId="29786" xr:uid="{00000000-0005-0000-0000-000034910000}"/>
    <cellStyle name="Normal 8 6 3 3 2 4" xfId="13552" xr:uid="{00000000-0005-0000-0000-000035910000}"/>
    <cellStyle name="Normal 8 6 3 3 2 4 2" xfId="35197" xr:uid="{00000000-0005-0000-0000-000036910000}"/>
    <cellStyle name="Normal 8 6 3 3 2 5" xfId="24375" xr:uid="{00000000-0005-0000-0000-000037910000}"/>
    <cellStyle name="Normal 8 6 3 3 3" xfId="4065" xr:uid="{00000000-0005-0000-0000-000038910000}"/>
    <cellStyle name="Normal 8 6 3 3 3 2" xfId="9490" xr:uid="{00000000-0005-0000-0000-000039910000}"/>
    <cellStyle name="Normal 8 6 3 3 3 2 2" xfId="20312" xr:uid="{00000000-0005-0000-0000-00003A910000}"/>
    <cellStyle name="Normal 8 6 3 3 3 2 2 2" xfId="41957" xr:uid="{00000000-0005-0000-0000-00003B910000}"/>
    <cellStyle name="Normal 8 6 3 3 3 2 3" xfId="31135" xr:uid="{00000000-0005-0000-0000-00003C910000}"/>
    <cellStyle name="Normal 8 6 3 3 3 3" xfId="14901" xr:uid="{00000000-0005-0000-0000-00003D910000}"/>
    <cellStyle name="Normal 8 6 3 3 3 3 2" xfId="36546" xr:uid="{00000000-0005-0000-0000-00003E910000}"/>
    <cellStyle name="Normal 8 6 3 3 3 4" xfId="25724" xr:uid="{00000000-0005-0000-0000-00003F910000}"/>
    <cellStyle name="Normal 8 6 3 3 4" xfId="6794" xr:uid="{00000000-0005-0000-0000-000040910000}"/>
    <cellStyle name="Normal 8 6 3 3 4 2" xfId="17616" xr:uid="{00000000-0005-0000-0000-000041910000}"/>
    <cellStyle name="Normal 8 6 3 3 4 2 2" xfId="39261" xr:uid="{00000000-0005-0000-0000-000042910000}"/>
    <cellStyle name="Normal 8 6 3 3 4 3" xfId="28439" xr:uid="{00000000-0005-0000-0000-000043910000}"/>
    <cellStyle name="Normal 8 6 3 3 5" xfId="12205" xr:uid="{00000000-0005-0000-0000-000044910000}"/>
    <cellStyle name="Normal 8 6 3 3 5 2" xfId="33850" xr:uid="{00000000-0005-0000-0000-000045910000}"/>
    <cellStyle name="Normal 8 6 3 3 6" xfId="23028" xr:uid="{00000000-0005-0000-0000-000046910000}"/>
    <cellStyle name="Normal 8 6 3 4" xfId="1816" xr:uid="{00000000-0005-0000-0000-000047910000}"/>
    <cellStyle name="Normal 8 6 3 4 2" xfId="4514" xr:uid="{00000000-0005-0000-0000-000048910000}"/>
    <cellStyle name="Normal 8 6 3 4 2 2" xfId="9939" xr:uid="{00000000-0005-0000-0000-000049910000}"/>
    <cellStyle name="Normal 8 6 3 4 2 2 2" xfId="20761" xr:uid="{00000000-0005-0000-0000-00004A910000}"/>
    <cellStyle name="Normal 8 6 3 4 2 2 2 2" xfId="42406" xr:uid="{00000000-0005-0000-0000-00004B910000}"/>
    <cellStyle name="Normal 8 6 3 4 2 2 3" xfId="31584" xr:uid="{00000000-0005-0000-0000-00004C910000}"/>
    <cellStyle name="Normal 8 6 3 4 2 3" xfId="15350" xr:uid="{00000000-0005-0000-0000-00004D910000}"/>
    <cellStyle name="Normal 8 6 3 4 2 3 2" xfId="36995" xr:uid="{00000000-0005-0000-0000-00004E910000}"/>
    <cellStyle name="Normal 8 6 3 4 2 4" xfId="26173" xr:uid="{00000000-0005-0000-0000-00004F910000}"/>
    <cellStyle name="Normal 8 6 3 4 3" xfId="7243" xr:uid="{00000000-0005-0000-0000-000050910000}"/>
    <cellStyle name="Normal 8 6 3 4 3 2" xfId="18065" xr:uid="{00000000-0005-0000-0000-000051910000}"/>
    <cellStyle name="Normal 8 6 3 4 3 2 2" xfId="39710" xr:uid="{00000000-0005-0000-0000-000052910000}"/>
    <cellStyle name="Normal 8 6 3 4 3 3" xfId="28888" xr:uid="{00000000-0005-0000-0000-000053910000}"/>
    <cellStyle name="Normal 8 6 3 4 4" xfId="12654" xr:uid="{00000000-0005-0000-0000-000054910000}"/>
    <cellStyle name="Normal 8 6 3 4 4 2" xfId="34299" xr:uid="{00000000-0005-0000-0000-000055910000}"/>
    <cellStyle name="Normal 8 6 3 4 5" xfId="23477" xr:uid="{00000000-0005-0000-0000-000056910000}"/>
    <cellStyle name="Normal 8 6 3 5" xfId="3167" xr:uid="{00000000-0005-0000-0000-000057910000}"/>
    <cellStyle name="Normal 8 6 3 5 2" xfId="8592" xr:uid="{00000000-0005-0000-0000-000058910000}"/>
    <cellStyle name="Normal 8 6 3 5 2 2" xfId="19414" xr:uid="{00000000-0005-0000-0000-000059910000}"/>
    <cellStyle name="Normal 8 6 3 5 2 2 2" xfId="41059" xr:uid="{00000000-0005-0000-0000-00005A910000}"/>
    <cellStyle name="Normal 8 6 3 5 2 3" xfId="30237" xr:uid="{00000000-0005-0000-0000-00005B910000}"/>
    <cellStyle name="Normal 8 6 3 5 3" xfId="14003" xr:uid="{00000000-0005-0000-0000-00005C910000}"/>
    <cellStyle name="Normal 8 6 3 5 3 2" xfId="35648" xr:uid="{00000000-0005-0000-0000-00005D910000}"/>
    <cellStyle name="Normal 8 6 3 5 4" xfId="24826" xr:uid="{00000000-0005-0000-0000-00005E910000}"/>
    <cellStyle name="Normal 8 6 3 6" xfId="5896" xr:uid="{00000000-0005-0000-0000-00005F910000}"/>
    <cellStyle name="Normal 8 6 3 6 2" xfId="16718" xr:uid="{00000000-0005-0000-0000-000060910000}"/>
    <cellStyle name="Normal 8 6 3 6 2 2" xfId="38363" xr:uid="{00000000-0005-0000-0000-000061910000}"/>
    <cellStyle name="Normal 8 6 3 6 3" xfId="27541" xr:uid="{00000000-0005-0000-0000-000062910000}"/>
    <cellStyle name="Normal 8 6 3 7" xfId="11307" xr:uid="{00000000-0005-0000-0000-000063910000}"/>
    <cellStyle name="Normal 8 6 3 7 2" xfId="32952" xr:uid="{00000000-0005-0000-0000-000064910000}"/>
    <cellStyle name="Normal 8 6 3 8" xfId="22130" xr:uid="{00000000-0005-0000-0000-000065910000}"/>
    <cellStyle name="Normal 8 6 4" xfId="617" xr:uid="{00000000-0005-0000-0000-000066910000}"/>
    <cellStyle name="Normal 8 6 4 2" xfId="1066" xr:uid="{00000000-0005-0000-0000-000067910000}"/>
    <cellStyle name="Normal 8 6 4 2 2" xfId="2415" xr:uid="{00000000-0005-0000-0000-000068910000}"/>
    <cellStyle name="Normal 8 6 4 2 2 2" xfId="5113" xr:uid="{00000000-0005-0000-0000-000069910000}"/>
    <cellStyle name="Normal 8 6 4 2 2 2 2" xfId="10538" xr:uid="{00000000-0005-0000-0000-00006A910000}"/>
    <cellStyle name="Normal 8 6 4 2 2 2 2 2" xfId="21360" xr:uid="{00000000-0005-0000-0000-00006B910000}"/>
    <cellStyle name="Normal 8 6 4 2 2 2 2 2 2" xfId="43005" xr:uid="{00000000-0005-0000-0000-00006C910000}"/>
    <cellStyle name="Normal 8 6 4 2 2 2 2 3" xfId="32183" xr:uid="{00000000-0005-0000-0000-00006D910000}"/>
    <cellStyle name="Normal 8 6 4 2 2 2 3" xfId="15949" xr:uid="{00000000-0005-0000-0000-00006E910000}"/>
    <cellStyle name="Normal 8 6 4 2 2 2 3 2" xfId="37594" xr:uid="{00000000-0005-0000-0000-00006F910000}"/>
    <cellStyle name="Normal 8 6 4 2 2 2 4" xfId="26772" xr:uid="{00000000-0005-0000-0000-000070910000}"/>
    <cellStyle name="Normal 8 6 4 2 2 3" xfId="7842" xr:uid="{00000000-0005-0000-0000-000071910000}"/>
    <cellStyle name="Normal 8 6 4 2 2 3 2" xfId="18664" xr:uid="{00000000-0005-0000-0000-000072910000}"/>
    <cellStyle name="Normal 8 6 4 2 2 3 2 2" xfId="40309" xr:uid="{00000000-0005-0000-0000-000073910000}"/>
    <cellStyle name="Normal 8 6 4 2 2 3 3" xfId="29487" xr:uid="{00000000-0005-0000-0000-000074910000}"/>
    <cellStyle name="Normal 8 6 4 2 2 4" xfId="13253" xr:uid="{00000000-0005-0000-0000-000075910000}"/>
    <cellStyle name="Normal 8 6 4 2 2 4 2" xfId="34898" xr:uid="{00000000-0005-0000-0000-000076910000}"/>
    <cellStyle name="Normal 8 6 4 2 2 5" xfId="24076" xr:uid="{00000000-0005-0000-0000-000077910000}"/>
    <cellStyle name="Normal 8 6 4 2 3" xfId="3766" xr:uid="{00000000-0005-0000-0000-000078910000}"/>
    <cellStyle name="Normal 8 6 4 2 3 2" xfId="9191" xr:uid="{00000000-0005-0000-0000-000079910000}"/>
    <cellStyle name="Normal 8 6 4 2 3 2 2" xfId="20013" xr:uid="{00000000-0005-0000-0000-00007A910000}"/>
    <cellStyle name="Normal 8 6 4 2 3 2 2 2" xfId="41658" xr:uid="{00000000-0005-0000-0000-00007B910000}"/>
    <cellStyle name="Normal 8 6 4 2 3 2 3" xfId="30836" xr:uid="{00000000-0005-0000-0000-00007C910000}"/>
    <cellStyle name="Normal 8 6 4 2 3 3" xfId="14602" xr:uid="{00000000-0005-0000-0000-00007D910000}"/>
    <cellStyle name="Normal 8 6 4 2 3 3 2" xfId="36247" xr:uid="{00000000-0005-0000-0000-00007E910000}"/>
    <cellStyle name="Normal 8 6 4 2 3 4" xfId="25425" xr:uid="{00000000-0005-0000-0000-00007F910000}"/>
    <cellStyle name="Normal 8 6 4 2 4" xfId="6495" xr:uid="{00000000-0005-0000-0000-000080910000}"/>
    <cellStyle name="Normal 8 6 4 2 4 2" xfId="17317" xr:uid="{00000000-0005-0000-0000-000081910000}"/>
    <cellStyle name="Normal 8 6 4 2 4 2 2" xfId="38962" xr:uid="{00000000-0005-0000-0000-000082910000}"/>
    <cellStyle name="Normal 8 6 4 2 4 3" xfId="28140" xr:uid="{00000000-0005-0000-0000-000083910000}"/>
    <cellStyle name="Normal 8 6 4 2 5" xfId="11906" xr:uid="{00000000-0005-0000-0000-000084910000}"/>
    <cellStyle name="Normal 8 6 4 2 5 2" xfId="33551" xr:uid="{00000000-0005-0000-0000-000085910000}"/>
    <cellStyle name="Normal 8 6 4 2 6" xfId="22729" xr:uid="{00000000-0005-0000-0000-000086910000}"/>
    <cellStyle name="Normal 8 6 4 3" xfId="1515" xr:uid="{00000000-0005-0000-0000-000087910000}"/>
    <cellStyle name="Normal 8 6 4 3 2" xfId="2864" xr:uid="{00000000-0005-0000-0000-000088910000}"/>
    <cellStyle name="Normal 8 6 4 3 2 2" xfId="5562" xr:uid="{00000000-0005-0000-0000-000089910000}"/>
    <cellStyle name="Normal 8 6 4 3 2 2 2" xfId="10987" xr:uid="{00000000-0005-0000-0000-00008A910000}"/>
    <cellStyle name="Normal 8 6 4 3 2 2 2 2" xfId="21809" xr:uid="{00000000-0005-0000-0000-00008B910000}"/>
    <cellStyle name="Normal 8 6 4 3 2 2 2 2 2" xfId="43454" xr:uid="{00000000-0005-0000-0000-00008C910000}"/>
    <cellStyle name="Normal 8 6 4 3 2 2 2 3" xfId="32632" xr:uid="{00000000-0005-0000-0000-00008D910000}"/>
    <cellStyle name="Normal 8 6 4 3 2 2 3" xfId="16398" xr:uid="{00000000-0005-0000-0000-00008E910000}"/>
    <cellStyle name="Normal 8 6 4 3 2 2 3 2" xfId="38043" xr:uid="{00000000-0005-0000-0000-00008F910000}"/>
    <cellStyle name="Normal 8 6 4 3 2 2 4" xfId="27221" xr:uid="{00000000-0005-0000-0000-000090910000}"/>
    <cellStyle name="Normal 8 6 4 3 2 3" xfId="8291" xr:uid="{00000000-0005-0000-0000-000091910000}"/>
    <cellStyle name="Normal 8 6 4 3 2 3 2" xfId="19113" xr:uid="{00000000-0005-0000-0000-000092910000}"/>
    <cellStyle name="Normal 8 6 4 3 2 3 2 2" xfId="40758" xr:uid="{00000000-0005-0000-0000-000093910000}"/>
    <cellStyle name="Normal 8 6 4 3 2 3 3" xfId="29936" xr:uid="{00000000-0005-0000-0000-000094910000}"/>
    <cellStyle name="Normal 8 6 4 3 2 4" xfId="13702" xr:uid="{00000000-0005-0000-0000-000095910000}"/>
    <cellStyle name="Normal 8 6 4 3 2 4 2" xfId="35347" xr:uid="{00000000-0005-0000-0000-000096910000}"/>
    <cellStyle name="Normal 8 6 4 3 2 5" xfId="24525" xr:uid="{00000000-0005-0000-0000-000097910000}"/>
    <cellStyle name="Normal 8 6 4 3 3" xfId="4215" xr:uid="{00000000-0005-0000-0000-000098910000}"/>
    <cellStyle name="Normal 8 6 4 3 3 2" xfId="9640" xr:uid="{00000000-0005-0000-0000-000099910000}"/>
    <cellStyle name="Normal 8 6 4 3 3 2 2" xfId="20462" xr:uid="{00000000-0005-0000-0000-00009A910000}"/>
    <cellStyle name="Normal 8 6 4 3 3 2 2 2" xfId="42107" xr:uid="{00000000-0005-0000-0000-00009B910000}"/>
    <cellStyle name="Normal 8 6 4 3 3 2 3" xfId="31285" xr:uid="{00000000-0005-0000-0000-00009C910000}"/>
    <cellStyle name="Normal 8 6 4 3 3 3" xfId="15051" xr:uid="{00000000-0005-0000-0000-00009D910000}"/>
    <cellStyle name="Normal 8 6 4 3 3 3 2" xfId="36696" xr:uid="{00000000-0005-0000-0000-00009E910000}"/>
    <cellStyle name="Normal 8 6 4 3 3 4" xfId="25874" xr:uid="{00000000-0005-0000-0000-00009F910000}"/>
    <cellStyle name="Normal 8 6 4 3 4" xfId="6944" xr:uid="{00000000-0005-0000-0000-0000A0910000}"/>
    <cellStyle name="Normal 8 6 4 3 4 2" xfId="17766" xr:uid="{00000000-0005-0000-0000-0000A1910000}"/>
    <cellStyle name="Normal 8 6 4 3 4 2 2" xfId="39411" xr:uid="{00000000-0005-0000-0000-0000A2910000}"/>
    <cellStyle name="Normal 8 6 4 3 4 3" xfId="28589" xr:uid="{00000000-0005-0000-0000-0000A3910000}"/>
    <cellStyle name="Normal 8 6 4 3 5" xfId="12355" xr:uid="{00000000-0005-0000-0000-0000A4910000}"/>
    <cellStyle name="Normal 8 6 4 3 5 2" xfId="34000" xr:uid="{00000000-0005-0000-0000-0000A5910000}"/>
    <cellStyle name="Normal 8 6 4 3 6" xfId="23178" xr:uid="{00000000-0005-0000-0000-0000A6910000}"/>
    <cellStyle name="Normal 8 6 4 4" xfId="1966" xr:uid="{00000000-0005-0000-0000-0000A7910000}"/>
    <cellStyle name="Normal 8 6 4 4 2" xfId="4664" xr:uid="{00000000-0005-0000-0000-0000A8910000}"/>
    <cellStyle name="Normal 8 6 4 4 2 2" xfId="10089" xr:uid="{00000000-0005-0000-0000-0000A9910000}"/>
    <cellStyle name="Normal 8 6 4 4 2 2 2" xfId="20911" xr:uid="{00000000-0005-0000-0000-0000AA910000}"/>
    <cellStyle name="Normal 8 6 4 4 2 2 2 2" xfId="42556" xr:uid="{00000000-0005-0000-0000-0000AB910000}"/>
    <cellStyle name="Normal 8 6 4 4 2 2 3" xfId="31734" xr:uid="{00000000-0005-0000-0000-0000AC910000}"/>
    <cellStyle name="Normal 8 6 4 4 2 3" xfId="15500" xr:uid="{00000000-0005-0000-0000-0000AD910000}"/>
    <cellStyle name="Normal 8 6 4 4 2 3 2" xfId="37145" xr:uid="{00000000-0005-0000-0000-0000AE910000}"/>
    <cellStyle name="Normal 8 6 4 4 2 4" xfId="26323" xr:uid="{00000000-0005-0000-0000-0000AF910000}"/>
    <cellStyle name="Normal 8 6 4 4 3" xfId="7393" xr:uid="{00000000-0005-0000-0000-0000B0910000}"/>
    <cellStyle name="Normal 8 6 4 4 3 2" xfId="18215" xr:uid="{00000000-0005-0000-0000-0000B1910000}"/>
    <cellStyle name="Normal 8 6 4 4 3 2 2" xfId="39860" xr:uid="{00000000-0005-0000-0000-0000B2910000}"/>
    <cellStyle name="Normal 8 6 4 4 3 3" xfId="29038" xr:uid="{00000000-0005-0000-0000-0000B3910000}"/>
    <cellStyle name="Normal 8 6 4 4 4" xfId="12804" xr:uid="{00000000-0005-0000-0000-0000B4910000}"/>
    <cellStyle name="Normal 8 6 4 4 4 2" xfId="34449" xr:uid="{00000000-0005-0000-0000-0000B5910000}"/>
    <cellStyle name="Normal 8 6 4 4 5" xfId="23627" xr:uid="{00000000-0005-0000-0000-0000B6910000}"/>
    <cellStyle name="Normal 8 6 4 5" xfId="3317" xr:uid="{00000000-0005-0000-0000-0000B7910000}"/>
    <cellStyle name="Normal 8 6 4 5 2" xfId="8742" xr:uid="{00000000-0005-0000-0000-0000B8910000}"/>
    <cellStyle name="Normal 8 6 4 5 2 2" xfId="19564" xr:uid="{00000000-0005-0000-0000-0000B9910000}"/>
    <cellStyle name="Normal 8 6 4 5 2 2 2" xfId="41209" xr:uid="{00000000-0005-0000-0000-0000BA910000}"/>
    <cellStyle name="Normal 8 6 4 5 2 3" xfId="30387" xr:uid="{00000000-0005-0000-0000-0000BB910000}"/>
    <cellStyle name="Normal 8 6 4 5 3" xfId="14153" xr:uid="{00000000-0005-0000-0000-0000BC910000}"/>
    <cellStyle name="Normal 8 6 4 5 3 2" xfId="35798" xr:uid="{00000000-0005-0000-0000-0000BD910000}"/>
    <cellStyle name="Normal 8 6 4 5 4" xfId="24976" xr:uid="{00000000-0005-0000-0000-0000BE910000}"/>
    <cellStyle name="Normal 8 6 4 6" xfId="6046" xr:uid="{00000000-0005-0000-0000-0000BF910000}"/>
    <cellStyle name="Normal 8 6 4 6 2" xfId="16868" xr:uid="{00000000-0005-0000-0000-0000C0910000}"/>
    <cellStyle name="Normal 8 6 4 6 2 2" xfId="38513" xr:uid="{00000000-0005-0000-0000-0000C1910000}"/>
    <cellStyle name="Normal 8 6 4 6 3" xfId="27691" xr:uid="{00000000-0005-0000-0000-0000C2910000}"/>
    <cellStyle name="Normal 8 6 4 7" xfId="11457" xr:uid="{00000000-0005-0000-0000-0000C3910000}"/>
    <cellStyle name="Normal 8 6 4 7 2" xfId="33102" xr:uid="{00000000-0005-0000-0000-0000C4910000}"/>
    <cellStyle name="Normal 8 6 4 8" xfId="22280" xr:uid="{00000000-0005-0000-0000-0000C5910000}"/>
    <cellStyle name="Normal 8 6 5" xfId="767" xr:uid="{00000000-0005-0000-0000-0000C6910000}"/>
    <cellStyle name="Normal 8 6 5 2" xfId="2116" xr:uid="{00000000-0005-0000-0000-0000C7910000}"/>
    <cellStyle name="Normal 8 6 5 2 2" xfId="4814" xr:uid="{00000000-0005-0000-0000-0000C8910000}"/>
    <cellStyle name="Normal 8 6 5 2 2 2" xfId="10239" xr:uid="{00000000-0005-0000-0000-0000C9910000}"/>
    <cellStyle name="Normal 8 6 5 2 2 2 2" xfId="21061" xr:uid="{00000000-0005-0000-0000-0000CA910000}"/>
    <cellStyle name="Normal 8 6 5 2 2 2 2 2" xfId="42706" xr:uid="{00000000-0005-0000-0000-0000CB910000}"/>
    <cellStyle name="Normal 8 6 5 2 2 2 3" xfId="31884" xr:uid="{00000000-0005-0000-0000-0000CC910000}"/>
    <cellStyle name="Normal 8 6 5 2 2 3" xfId="15650" xr:uid="{00000000-0005-0000-0000-0000CD910000}"/>
    <cellStyle name="Normal 8 6 5 2 2 3 2" xfId="37295" xr:uid="{00000000-0005-0000-0000-0000CE910000}"/>
    <cellStyle name="Normal 8 6 5 2 2 4" xfId="26473" xr:uid="{00000000-0005-0000-0000-0000CF910000}"/>
    <cellStyle name="Normal 8 6 5 2 3" xfId="7543" xr:uid="{00000000-0005-0000-0000-0000D0910000}"/>
    <cellStyle name="Normal 8 6 5 2 3 2" xfId="18365" xr:uid="{00000000-0005-0000-0000-0000D1910000}"/>
    <cellStyle name="Normal 8 6 5 2 3 2 2" xfId="40010" xr:uid="{00000000-0005-0000-0000-0000D2910000}"/>
    <cellStyle name="Normal 8 6 5 2 3 3" xfId="29188" xr:uid="{00000000-0005-0000-0000-0000D3910000}"/>
    <cellStyle name="Normal 8 6 5 2 4" xfId="12954" xr:uid="{00000000-0005-0000-0000-0000D4910000}"/>
    <cellStyle name="Normal 8 6 5 2 4 2" xfId="34599" xr:uid="{00000000-0005-0000-0000-0000D5910000}"/>
    <cellStyle name="Normal 8 6 5 2 5" xfId="23777" xr:uid="{00000000-0005-0000-0000-0000D6910000}"/>
    <cellStyle name="Normal 8 6 5 3" xfId="3467" xr:uid="{00000000-0005-0000-0000-0000D7910000}"/>
    <cellStyle name="Normal 8 6 5 3 2" xfId="8892" xr:uid="{00000000-0005-0000-0000-0000D8910000}"/>
    <cellStyle name="Normal 8 6 5 3 2 2" xfId="19714" xr:uid="{00000000-0005-0000-0000-0000D9910000}"/>
    <cellStyle name="Normal 8 6 5 3 2 2 2" xfId="41359" xr:uid="{00000000-0005-0000-0000-0000DA910000}"/>
    <cellStyle name="Normal 8 6 5 3 2 3" xfId="30537" xr:uid="{00000000-0005-0000-0000-0000DB910000}"/>
    <cellStyle name="Normal 8 6 5 3 3" xfId="14303" xr:uid="{00000000-0005-0000-0000-0000DC910000}"/>
    <cellStyle name="Normal 8 6 5 3 3 2" xfId="35948" xr:uid="{00000000-0005-0000-0000-0000DD910000}"/>
    <cellStyle name="Normal 8 6 5 3 4" xfId="25126" xr:uid="{00000000-0005-0000-0000-0000DE910000}"/>
    <cellStyle name="Normal 8 6 5 4" xfId="6196" xr:uid="{00000000-0005-0000-0000-0000DF910000}"/>
    <cellStyle name="Normal 8 6 5 4 2" xfId="17018" xr:uid="{00000000-0005-0000-0000-0000E0910000}"/>
    <cellStyle name="Normal 8 6 5 4 2 2" xfId="38663" xr:uid="{00000000-0005-0000-0000-0000E1910000}"/>
    <cellStyle name="Normal 8 6 5 4 3" xfId="27841" xr:uid="{00000000-0005-0000-0000-0000E2910000}"/>
    <cellStyle name="Normal 8 6 5 5" xfId="11607" xr:uid="{00000000-0005-0000-0000-0000E3910000}"/>
    <cellStyle name="Normal 8 6 5 5 2" xfId="33252" xr:uid="{00000000-0005-0000-0000-0000E4910000}"/>
    <cellStyle name="Normal 8 6 5 6" xfId="22430" xr:uid="{00000000-0005-0000-0000-0000E5910000}"/>
    <cellStyle name="Normal 8 6 6" xfId="1216" xr:uid="{00000000-0005-0000-0000-0000E6910000}"/>
    <cellStyle name="Normal 8 6 6 2" xfId="2565" xr:uid="{00000000-0005-0000-0000-0000E7910000}"/>
    <cellStyle name="Normal 8 6 6 2 2" xfId="5263" xr:uid="{00000000-0005-0000-0000-0000E8910000}"/>
    <cellStyle name="Normal 8 6 6 2 2 2" xfId="10688" xr:uid="{00000000-0005-0000-0000-0000E9910000}"/>
    <cellStyle name="Normal 8 6 6 2 2 2 2" xfId="21510" xr:uid="{00000000-0005-0000-0000-0000EA910000}"/>
    <cellStyle name="Normal 8 6 6 2 2 2 2 2" xfId="43155" xr:uid="{00000000-0005-0000-0000-0000EB910000}"/>
    <cellStyle name="Normal 8 6 6 2 2 2 3" xfId="32333" xr:uid="{00000000-0005-0000-0000-0000EC910000}"/>
    <cellStyle name="Normal 8 6 6 2 2 3" xfId="16099" xr:uid="{00000000-0005-0000-0000-0000ED910000}"/>
    <cellStyle name="Normal 8 6 6 2 2 3 2" xfId="37744" xr:uid="{00000000-0005-0000-0000-0000EE910000}"/>
    <cellStyle name="Normal 8 6 6 2 2 4" xfId="26922" xr:uid="{00000000-0005-0000-0000-0000EF910000}"/>
    <cellStyle name="Normal 8 6 6 2 3" xfId="7992" xr:uid="{00000000-0005-0000-0000-0000F0910000}"/>
    <cellStyle name="Normal 8 6 6 2 3 2" xfId="18814" xr:uid="{00000000-0005-0000-0000-0000F1910000}"/>
    <cellStyle name="Normal 8 6 6 2 3 2 2" xfId="40459" xr:uid="{00000000-0005-0000-0000-0000F2910000}"/>
    <cellStyle name="Normal 8 6 6 2 3 3" xfId="29637" xr:uid="{00000000-0005-0000-0000-0000F3910000}"/>
    <cellStyle name="Normal 8 6 6 2 4" xfId="13403" xr:uid="{00000000-0005-0000-0000-0000F4910000}"/>
    <cellStyle name="Normal 8 6 6 2 4 2" xfId="35048" xr:uid="{00000000-0005-0000-0000-0000F5910000}"/>
    <cellStyle name="Normal 8 6 6 2 5" xfId="24226" xr:uid="{00000000-0005-0000-0000-0000F6910000}"/>
    <cellStyle name="Normal 8 6 6 3" xfId="3916" xr:uid="{00000000-0005-0000-0000-0000F7910000}"/>
    <cellStyle name="Normal 8 6 6 3 2" xfId="9341" xr:uid="{00000000-0005-0000-0000-0000F8910000}"/>
    <cellStyle name="Normal 8 6 6 3 2 2" xfId="20163" xr:uid="{00000000-0005-0000-0000-0000F9910000}"/>
    <cellStyle name="Normal 8 6 6 3 2 2 2" xfId="41808" xr:uid="{00000000-0005-0000-0000-0000FA910000}"/>
    <cellStyle name="Normal 8 6 6 3 2 3" xfId="30986" xr:uid="{00000000-0005-0000-0000-0000FB910000}"/>
    <cellStyle name="Normal 8 6 6 3 3" xfId="14752" xr:uid="{00000000-0005-0000-0000-0000FC910000}"/>
    <cellStyle name="Normal 8 6 6 3 3 2" xfId="36397" xr:uid="{00000000-0005-0000-0000-0000FD910000}"/>
    <cellStyle name="Normal 8 6 6 3 4" xfId="25575" xr:uid="{00000000-0005-0000-0000-0000FE910000}"/>
    <cellStyle name="Normal 8 6 6 4" xfId="6645" xr:uid="{00000000-0005-0000-0000-0000FF910000}"/>
    <cellStyle name="Normal 8 6 6 4 2" xfId="17467" xr:uid="{00000000-0005-0000-0000-000000920000}"/>
    <cellStyle name="Normal 8 6 6 4 2 2" xfId="39112" xr:uid="{00000000-0005-0000-0000-000001920000}"/>
    <cellStyle name="Normal 8 6 6 4 3" xfId="28290" xr:uid="{00000000-0005-0000-0000-000002920000}"/>
    <cellStyle name="Normal 8 6 6 5" xfId="12056" xr:uid="{00000000-0005-0000-0000-000003920000}"/>
    <cellStyle name="Normal 8 6 6 5 2" xfId="33701" xr:uid="{00000000-0005-0000-0000-000004920000}"/>
    <cellStyle name="Normal 8 6 6 6" xfId="22879" xr:uid="{00000000-0005-0000-0000-000005920000}"/>
    <cellStyle name="Normal 8 6 7" xfId="1667" xr:uid="{00000000-0005-0000-0000-000006920000}"/>
    <cellStyle name="Normal 8 6 7 2" xfId="4365" xr:uid="{00000000-0005-0000-0000-000007920000}"/>
    <cellStyle name="Normal 8 6 7 2 2" xfId="9790" xr:uid="{00000000-0005-0000-0000-000008920000}"/>
    <cellStyle name="Normal 8 6 7 2 2 2" xfId="20612" xr:uid="{00000000-0005-0000-0000-000009920000}"/>
    <cellStyle name="Normal 8 6 7 2 2 2 2" xfId="42257" xr:uid="{00000000-0005-0000-0000-00000A920000}"/>
    <cellStyle name="Normal 8 6 7 2 2 3" xfId="31435" xr:uid="{00000000-0005-0000-0000-00000B920000}"/>
    <cellStyle name="Normal 8 6 7 2 3" xfId="15201" xr:uid="{00000000-0005-0000-0000-00000C920000}"/>
    <cellStyle name="Normal 8 6 7 2 3 2" xfId="36846" xr:uid="{00000000-0005-0000-0000-00000D920000}"/>
    <cellStyle name="Normal 8 6 7 2 4" xfId="26024" xr:uid="{00000000-0005-0000-0000-00000E920000}"/>
    <cellStyle name="Normal 8 6 7 3" xfId="7094" xr:uid="{00000000-0005-0000-0000-00000F920000}"/>
    <cellStyle name="Normal 8 6 7 3 2" xfId="17916" xr:uid="{00000000-0005-0000-0000-000010920000}"/>
    <cellStyle name="Normal 8 6 7 3 2 2" xfId="39561" xr:uid="{00000000-0005-0000-0000-000011920000}"/>
    <cellStyle name="Normal 8 6 7 3 3" xfId="28739" xr:uid="{00000000-0005-0000-0000-000012920000}"/>
    <cellStyle name="Normal 8 6 7 4" xfId="12505" xr:uid="{00000000-0005-0000-0000-000013920000}"/>
    <cellStyle name="Normal 8 6 7 4 2" xfId="34150" xr:uid="{00000000-0005-0000-0000-000014920000}"/>
    <cellStyle name="Normal 8 6 7 5" xfId="23328" xr:uid="{00000000-0005-0000-0000-000015920000}"/>
    <cellStyle name="Normal 8 6 8" xfId="3018" xr:uid="{00000000-0005-0000-0000-000016920000}"/>
    <cellStyle name="Normal 8 6 8 2" xfId="8443" xr:uid="{00000000-0005-0000-0000-000017920000}"/>
    <cellStyle name="Normal 8 6 8 2 2" xfId="19265" xr:uid="{00000000-0005-0000-0000-000018920000}"/>
    <cellStyle name="Normal 8 6 8 2 2 2" xfId="40910" xr:uid="{00000000-0005-0000-0000-000019920000}"/>
    <cellStyle name="Normal 8 6 8 2 3" xfId="30088" xr:uid="{00000000-0005-0000-0000-00001A920000}"/>
    <cellStyle name="Normal 8 6 8 3" xfId="13854" xr:uid="{00000000-0005-0000-0000-00001B920000}"/>
    <cellStyle name="Normal 8 6 8 3 2" xfId="35499" xr:uid="{00000000-0005-0000-0000-00001C920000}"/>
    <cellStyle name="Normal 8 6 8 4" xfId="24677" xr:uid="{00000000-0005-0000-0000-00001D920000}"/>
    <cellStyle name="Normal 8 6 9" xfId="5747" xr:uid="{00000000-0005-0000-0000-00001E920000}"/>
    <cellStyle name="Normal 8 6 9 2" xfId="16569" xr:uid="{00000000-0005-0000-0000-00001F920000}"/>
    <cellStyle name="Normal 8 6 9 2 2" xfId="38214" xr:uid="{00000000-0005-0000-0000-000020920000}"/>
    <cellStyle name="Normal 8 6 9 3" xfId="27392" xr:uid="{00000000-0005-0000-0000-000021920000}"/>
    <cellStyle name="Normal 8 7" xfId="307" xr:uid="{00000000-0005-0000-0000-000022920000}"/>
    <cellStyle name="Normal 8 7 10" xfId="11160" xr:uid="{00000000-0005-0000-0000-000023920000}"/>
    <cellStyle name="Normal 8 7 10 2" xfId="32805" xr:uid="{00000000-0005-0000-0000-000024920000}"/>
    <cellStyle name="Normal 8 7 11" xfId="21983" xr:uid="{00000000-0005-0000-0000-000025920000}"/>
    <cellStyle name="Normal 8 7 2" xfId="308" xr:uid="{00000000-0005-0000-0000-000026920000}"/>
    <cellStyle name="Normal 8 7 2 10" xfId="21984" xr:uid="{00000000-0005-0000-0000-000027920000}"/>
    <cellStyle name="Normal 8 7 2 2" xfId="470" xr:uid="{00000000-0005-0000-0000-000028920000}"/>
    <cellStyle name="Normal 8 7 2 2 2" xfId="919" xr:uid="{00000000-0005-0000-0000-000029920000}"/>
    <cellStyle name="Normal 8 7 2 2 2 2" xfId="2268" xr:uid="{00000000-0005-0000-0000-00002A920000}"/>
    <cellStyle name="Normal 8 7 2 2 2 2 2" xfId="4966" xr:uid="{00000000-0005-0000-0000-00002B920000}"/>
    <cellStyle name="Normal 8 7 2 2 2 2 2 2" xfId="10391" xr:uid="{00000000-0005-0000-0000-00002C920000}"/>
    <cellStyle name="Normal 8 7 2 2 2 2 2 2 2" xfId="21213" xr:uid="{00000000-0005-0000-0000-00002D920000}"/>
    <cellStyle name="Normal 8 7 2 2 2 2 2 2 2 2" xfId="42858" xr:uid="{00000000-0005-0000-0000-00002E920000}"/>
    <cellStyle name="Normal 8 7 2 2 2 2 2 2 3" xfId="32036" xr:uid="{00000000-0005-0000-0000-00002F920000}"/>
    <cellStyle name="Normal 8 7 2 2 2 2 2 3" xfId="15802" xr:uid="{00000000-0005-0000-0000-000030920000}"/>
    <cellStyle name="Normal 8 7 2 2 2 2 2 3 2" xfId="37447" xr:uid="{00000000-0005-0000-0000-000031920000}"/>
    <cellStyle name="Normal 8 7 2 2 2 2 2 4" xfId="26625" xr:uid="{00000000-0005-0000-0000-000032920000}"/>
    <cellStyle name="Normal 8 7 2 2 2 2 3" xfId="7695" xr:uid="{00000000-0005-0000-0000-000033920000}"/>
    <cellStyle name="Normal 8 7 2 2 2 2 3 2" xfId="18517" xr:uid="{00000000-0005-0000-0000-000034920000}"/>
    <cellStyle name="Normal 8 7 2 2 2 2 3 2 2" xfId="40162" xr:uid="{00000000-0005-0000-0000-000035920000}"/>
    <cellStyle name="Normal 8 7 2 2 2 2 3 3" xfId="29340" xr:uid="{00000000-0005-0000-0000-000036920000}"/>
    <cellStyle name="Normal 8 7 2 2 2 2 4" xfId="13106" xr:uid="{00000000-0005-0000-0000-000037920000}"/>
    <cellStyle name="Normal 8 7 2 2 2 2 4 2" xfId="34751" xr:uid="{00000000-0005-0000-0000-000038920000}"/>
    <cellStyle name="Normal 8 7 2 2 2 2 5" xfId="23929" xr:uid="{00000000-0005-0000-0000-000039920000}"/>
    <cellStyle name="Normal 8 7 2 2 2 3" xfId="3619" xr:uid="{00000000-0005-0000-0000-00003A920000}"/>
    <cellStyle name="Normal 8 7 2 2 2 3 2" xfId="9044" xr:uid="{00000000-0005-0000-0000-00003B920000}"/>
    <cellStyle name="Normal 8 7 2 2 2 3 2 2" xfId="19866" xr:uid="{00000000-0005-0000-0000-00003C920000}"/>
    <cellStyle name="Normal 8 7 2 2 2 3 2 2 2" xfId="41511" xr:uid="{00000000-0005-0000-0000-00003D920000}"/>
    <cellStyle name="Normal 8 7 2 2 2 3 2 3" xfId="30689" xr:uid="{00000000-0005-0000-0000-00003E920000}"/>
    <cellStyle name="Normal 8 7 2 2 2 3 3" xfId="14455" xr:uid="{00000000-0005-0000-0000-00003F920000}"/>
    <cellStyle name="Normal 8 7 2 2 2 3 3 2" xfId="36100" xr:uid="{00000000-0005-0000-0000-000040920000}"/>
    <cellStyle name="Normal 8 7 2 2 2 3 4" xfId="25278" xr:uid="{00000000-0005-0000-0000-000041920000}"/>
    <cellStyle name="Normal 8 7 2 2 2 4" xfId="6348" xr:uid="{00000000-0005-0000-0000-000042920000}"/>
    <cellStyle name="Normal 8 7 2 2 2 4 2" xfId="17170" xr:uid="{00000000-0005-0000-0000-000043920000}"/>
    <cellStyle name="Normal 8 7 2 2 2 4 2 2" xfId="38815" xr:uid="{00000000-0005-0000-0000-000044920000}"/>
    <cellStyle name="Normal 8 7 2 2 2 4 3" xfId="27993" xr:uid="{00000000-0005-0000-0000-000045920000}"/>
    <cellStyle name="Normal 8 7 2 2 2 5" xfId="11759" xr:uid="{00000000-0005-0000-0000-000046920000}"/>
    <cellStyle name="Normal 8 7 2 2 2 5 2" xfId="33404" xr:uid="{00000000-0005-0000-0000-000047920000}"/>
    <cellStyle name="Normal 8 7 2 2 2 6" xfId="22582" xr:uid="{00000000-0005-0000-0000-000048920000}"/>
    <cellStyle name="Normal 8 7 2 2 3" xfId="1368" xr:uid="{00000000-0005-0000-0000-000049920000}"/>
    <cellStyle name="Normal 8 7 2 2 3 2" xfId="2717" xr:uid="{00000000-0005-0000-0000-00004A920000}"/>
    <cellStyle name="Normal 8 7 2 2 3 2 2" xfId="5415" xr:uid="{00000000-0005-0000-0000-00004B920000}"/>
    <cellStyle name="Normal 8 7 2 2 3 2 2 2" xfId="10840" xr:uid="{00000000-0005-0000-0000-00004C920000}"/>
    <cellStyle name="Normal 8 7 2 2 3 2 2 2 2" xfId="21662" xr:uid="{00000000-0005-0000-0000-00004D920000}"/>
    <cellStyle name="Normal 8 7 2 2 3 2 2 2 2 2" xfId="43307" xr:uid="{00000000-0005-0000-0000-00004E920000}"/>
    <cellStyle name="Normal 8 7 2 2 3 2 2 2 3" xfId="32485" xr:uid="{00000000-0005-0000-0000-00004F920000}"/>
    <cellStyle name="Normal 8 7 2 2 3 2 2 3" xfId="16251" xr:uid="{00000000-0005-0000-0000-000050920000}"/>
    <cellStyle name="Normal 8 7 2 2 3 2 2 3 2" xfId="37896" xr:uid="{00000000-0005-0000-0000-000051920000}"/>
    <cellStyle name="Normal 8 7 2 2 3 2 2 4" xfId="27074" xr:uid="{00000000-0005-0000-0000-000052920000}"/>
    <cellStyle name="Normal 8 7 2 2 3 2 3" xfId="8144" xr:uid="{00000000-0005-0000-0000-000053920000}"/>
    <cellStyle name="Normal 8 7 2 2 3 2 3 2" xfId="18966" xr:uid="{00000000-0005-0000-0000-000054920000}"/>
    <cellStyle name="Normal 8 7 2 2 3 2 3 2 2" xfId="40611" xr:uid="{00000000-0005-0000-0000-000055920000}"/>
    <cellStyle name="Normal 8 7 2 2 3 2 3 3" xfId="29789" xr:uid="{00000000-0005-0000-0000-000056920000}"/>
    <cellStyle name="Normal 8 7 2 2 3 2 4" xfId="13555" xr:uid="{00000000-0005-0000-0000-000057920000}"/>
    <cellStyle name="Normal 8 7 2 2 3 2 4 2" xfId="35200" xr:uid="{00000000-0005-0000-0000-000058920000}"/>
    <cellStyle name="Normal 8 7 2 2 3 2 5" xfId="24378" xr:uid="{00000000-0005-0000-0000-000059920000}"/>
    <cellStyle name="Normal 8 7 2 2 3 3" xfId="4068" xr:uid="{00000000-0005-0000-0000-00005A920000}"/>
    <cellStyle name="Normal 8 7 2 2 3 3 2" xfId="9493" xr:uid="{00000000-0005-0000-0000-00005B920000}"/>
    <cellStyle name="Normal 8 7 2 2 3 3 2 2" xfId="20315" xr:uid="{00000000-0005-0000-0000-00005C920000}"/>
    <cellStyle name="Normal 8 7 2 2 3 3 2 2 2" xfId="41960" xr:uid="{00000000-0005-0000-0000-00005D920000}"/>
    <cellStyle name="Normal 8 7 2 2 3 3 2 3" xfId="31138" xr:uid="{00000000-0005-0000-0000-00005E920000}"/>
    <cellStyle name="Normal 8 7 2 2 3 3 3" xfId="14904" xr:uid="{00000000-0005-0000-0000-00005F920000}"/>
    <cellStyle name="Normal 8 7 2 2 3 3 3 2" xfId="36549" xr:uid="{00000000-0005-0000-0000-000060920000}"/>
    <cellStyle name="Normal 8 7 2 2 3 3 4" xfId="25727" xr:uid="{00000000-0005-0000-0000-000061920000}"/>
    <cellStyle name="Normal 8 7 2 2 3 4" xfId="6797" xr:uid="{00000000-0005-0000-0000-000062920000}"/>
    <cellStyle name="Normal 8 7 2 2 3 4 2" xfId="17619" xr:uid="{00000000-0005-0000-0000-000063920000}"/>
    <cellStyle name="Normal 8 7 2 2 3 4 2 2" xfId="39264" xr:uid="{00000000-0005-0000-0000-000064920000}"/>
    <cellStyle name="Normal 8 7 2 2 3 4 3" xfId="28442" xr:uid="{00000000-0005-0000-0000-000065920000}"/>
    <cellStyle name="Normal 8 7 2 2 3 5" xfId="12208" xr:uid="{00000000-0005-0000-0000-000066920000}"/>
    <cellStyle name="Normal 8 7 2 2 3 5 2" xfId="33853" xr:uid="{00000000-0005-0000-0000-000067920000}"/>
    <cellStyle name="Normal 8 7 2 2 3 6" xfId="23031" xr:uid="{00000000-0005-0000-0000-000068920000}"/>
    <cellStyle name="Normal 8 7 2 2 4" xfId="1819" xr:uid="{00000000-0005-0000-0000-000069920000}"/>
    <cellStyle name="Normal 8 7 2 2 4 2" xfId="4517" xr:uid="{00000000-0005-0000-0000-00006A920000}"/>
    <cellStyle name="Normal 8 7 2 2 4 2 2" xfId="9942" xr:uid="{00000000-0005-0000-0000-00006B920000}"/>
    <cellStyle name="Normal 8 7 2 2 4 2 2 2" xfId="20764" xr:uid="{00000000-0005-0000-0000-00006C920000}"/>
    <cellStyle name="Normal 8 7 2 2 4 2 2 2 2" xfId="42409" xr:uid="{00000000-0005-0000-0000-00006D920000}"/>
    <cellStyle name="Normal 8 7 2 2 4 2 2 3" xfId="31587" xr:uid="{00000000-0005-0000-0000-00006E920000}"/>
    <cellStyle name="Normal 8 7 2 2 4 2 3" xfId="15353" xr:uid="{00000000-0005-0000-0000-00006F920000}"/>
    <cellStyle name="Normal 8 7 2 2 4 2 3 2" xfId="36998" xr:uid="{00000000-0005-0000-0000-000070920000}"/>
    <cellStyle name="Normal 8 7 2 2 4 2 4" xfId="26176" xr:uid="{00000000-0005-0000-0000-000071920000}"/>
    <cellStyle name="Normal 8 7 2 2 4 3" xfId="7246" xr:uid="{00000000-0005-0000-0000-000072920000}"/>
    <cellStyle name="Normal 8 7 2 2 4 3 2" xfId="18068" xr:uid="{00000000-0005-0000-0000-000073920000}"/>
    <cellStyle name="Normal 8 7 2 2 4 3 2 2" xfId="39713" xr:uid="{00000000-0005-0000-0000-000074920000}"/>
    <cellStyle name="Normal 8 7 2 2 4 3 3" xfId="28891" xr:uid="{00000000-0005-0000-0000-000075920000}"/>
    <cellStyle name="Normal 8 7 2 2 4 4" xfId="12657" xr:uid="{00000000-0005-0000-0000-000076920000}"/>
    <cellStyle name="Normal 8 7 2 2 4 4 2" xfId="34302" xr:uid="{00000000-0005-0000-0000-000077920000}"/>
    <cellStyle name="Normal 8 7 2 2 4 5" xfId="23480" xr:uid="{00000000-0005-0000-0000-000078920000}"/>
    <cellStyle name="Normal 8 7 2 2 5" xfId="3170" xr:uid="{00000000-0005-0000-0000-000079920000}"/>
    <cellStyle name="Normal 8 7 2 2 5 2" xfId="8595" xr:uid="{00000000-0005-0000-0000-00007A920000}"/>
    <cellStyle name="Normal 8 7 2 2 5 2 2" xfId="19417" xr:uid="{00000000-0005-0000-0000-00007B920000}"/>
    <cellStyle name="Normal 8 7 2 2 5 2 2 2" xfId="41062" xr:uid="{00000000-0005-0000-0000-00007C920000}"/>
    <cellStyle name="Normal 8 7 2 2 5 2 3" xfId="30240" xr:uid="{00000000-0005-0000-0000-00007D920000}"/>
    <cellStyle name="Normal 8 7 2 2 5 3" xfId="14006" xr:uid="{00000000-0005-0000-0000-00007E920000}"/>
    <cellStyle name="Normal 8 7 2 2 5 3 2" xfId="35651" xr:uid="{00000000-0005-0000-0000-00007F920000}"/>
    <cellStyle name="Normal 8 7 2 2 5 4" xfId="24829" xr:uid="{00000000-0005-0000-0000-000080920000}"/>
    <cellStyle name="Normal 8 7 2 2 6" xfId="5899" xr:uid="{00000000-0005-0000-0000-000081920000}"/>
    <cellStyle name="Normal 8 7 2 2 6 2" xfId="16721" xr:uid="{00000000-0005-0000-0000-000082920000}"/>
    <cellStyle name="Normal 8 7 2 2 6 2 2" xfId="38366" xr:uid="{00000000-0005-0000-0000-000083920000}"/>
    <cellStyle name="Normal 8 7 2 2 6 3" xfId="27544" xr:uid="{00000000-0005-0000-0000-000084920000}"/>
    <cellStyle name="Normal 8 7 2 2 7" xfId="11310" xr:uid="{00000000-0005-0000-0000-000085920000}"/>
    <cellStyle name="Normal 8 7 2 2 7 2" xfId="32955" xr:uid="{00000000-0005-0000-0000-000086920000}"/>
    <cellStyle name="Normal 8 7 2 2 8" xfId="22133" xr:uid="{00000000-0005-0000-0000-000087920000}"/>
    <cellStyle name="Normal 8 7 2 3" xfId="620" xr:uid="{00000000-0005-0000-0000-000088920000}"/>
    <cellStyle name="Normal 8 7 2 3 2" xfId="1069" xr:uid="{00000000-0005-0000-0000-000089920000}"/>
    <cellStyle name="Normal 8 7 2 3 2 2" xfId="2418" xr:uid="{00000000-0005-0000-0000-00008A920000}"/>
    <cellStyle name="Normal 8 7 2 3 2 2 2" xfId="5116" xr:uid="{00000000-0005-0000-0000-00008B920000}"/>
    <cellStyle name="Normal 8 7 2 3 2 2 2 2" xfId="10541" xr:uid="{00000000-0005-0000-0000-00008C920000}"/>
    <cellStyle name="Normal 8 7 2 3 2 2 2 2 2" xfId="21363" xr:uid="{00000000-0005-0000-0000-00008D920000}"/>
    <cellStyle name="Normal 8 7 2 3 2 2 2 2 2 2" xfId="43008" xr:uid="{00000000-0005-0000-0000-00008E920000}"/>
    <cellStyle name="Normal 8 7 2 3 2 2 2 2 3" xfId="32186" xr:uid="{00000000-0005-0000-0000-00008F920000}"/>
    <cellStyle name="Normal 8 7 2 3 2 2 2 3" xfId="15952" xr:uid="{00000000-0005-0000-0000-000090920000}"/>
    <cellStyle name="Normal 8 7 2 3 2 2 2 3 2" xfId="37597" xr:uid="{00000000-0005-0000-0000-000091920000}"/>
    <cellStyle name="Normal 8 7 2 3 2 2 2 4" xfId="26775" xr:uid="{00000000-0005-0000-0000-000092920000}"/>
    <cellStyle name="Normal 8 7 2 3 2 2 3" xfId="7845" xr:uid="{00000000-0005-0000-0000-000093920000}"/>
    <cellStyle name="Normal 8 7 2 3 2 2 3 2" xfId="18667" xr:uid="{00000000-0005-0000-0000-000094920000}"/>
    <cellStyle name="Normal 8 7 2 3 2 2 3 2 2" xfId="40312" xr:uid="{00000000-0005-0000-0000-000095920000}"/>
    <cellStyle name="Normal 8 7 2 3 2 2 3 3" xfId="29490" xr:uid="{00000000-0005-0000-0000-000096920000}"/>
    <cellStyle name="Normal 8 7 2 3 2 2 4" xfId="13256" xr:uid="{00000000-0005-0000-0000-000097920000}"/>
    <cellStyle name="Normal 8 7 2 3 2 2 4 2" xfId="34901" xr:uid="{00000000-0005-0000-0000-000098920000}"/>
    <cellStyle name="Normal 8 7 2 3 2 2 5" xfId="24079" xr:uid="{00000000-0005-0000-0000-000099920000}"/>
    <cellStyle name="Normal 8 7 2 3 2 3" xfId="3769" xr:uid="{00000000-0005-0000-0000-00009A920000}"/>
    <cellStyle name="Normal 8 7 2 3 2 3 2" xfId="9194" xr:uid="{00000000-0005-0000-0000-00009B920000}"/>
    <cellStyle name="Normal 8 7 2 3 2 3 2 2" xfId="20016" xr:uid="{00000000-0005-0000-0000-00009C920000}"/>
    <cellStyle name="Normal 8 7 2 3 2 3 2 2 2" xfId="41661" xr:uid="{00000000-0005-0000-0000-00009D920000}"/>
    <cellStyle name="Normal 8 7 2 3 2 3 2 3" xfId="30839" xr:uid="{00000000-0005-0000-0000-00009E920000}"/>
    <cellStyle name="Normal 8 7 2 3 2 3 3" xfId="14605" xr:uid="{00000000-0005-0000-0000-00009F920000}"/>
    <cellStyle name="Normal 8 7 2 3 2 3 3 2" xfId="36250" xr:uid="{00000000-0005-0000-0000-0000A0920000}"/>
    <cellStyle name="Normal 8 7 2 3 2 3 4" xfId="25428" xr:uid="{00000000-0005-0000-0000-0000A1920000}"/>
    <cellStyle name="Normal 8 7 2 3 2 4" xfId="6498" xr:uid="{00000000-0005-0000-0000-0000A2920000}"/>
    <cellStyle name="Normal 8 7 2 3 2 4 2" xfId="17320" xr:uid="{00000000-0005-0000-0000-0000A3920000}"/>
    <cellStyle name="Normal 8 7 2 3 2 4 2 2" xfId="38965" xr:uid="{00000000-0005-0000-0000-0000A4920000}"/>
    <cellStyle name="Normal 8 7 2 3 2 4 3" xfId="28143" xr:uid="{00000000-0005-0000-0000-0000A5920000}"/>
    <cellStyle name="Normal 8 7 2 3 2 5" xfId="11909" xr:uid="{00000000-0005-0000-0000-0000A6920000}"/>
    <cellStyle name="Normal 8 7 2 3 2 5 2" xfId="33554" xr:uid="{00000000-0005-0000-0000-0000A7920000}"/>
    <cellStyle name="Normal 8 7 2 3 2 6" xfId="22732" xr:uid="{00000000-0005-0000-0000-0000A8920000}"/>
    <cellStyle name="Normal 8 7 2 3 3" xfId="1518" xr:uid="{00000000-0005-0000-0000-0000A9920000}"/>
    <cellStyle name="Normal 8 7 2 3 3 2" xfId="2867" xr:uid="{00000000-0005-0000-0000-0000AA920000}"/>
    <cellStyle name="Normal 8 7 2 3 3 2 2" xfId="5565" xr:uid="{00000000-0005-0000-0000-0000AB920000}"/>
    <cellStyle name="Normal 8 7 2 3 3 2 2 2" xfId="10990" xr:uid="{00000000-0005-0000-0000-0000AC920000}"/>
    <cellStyle name="Normal 8 7 2 3 3 2 2 2 2" xfId="21812" xr:uid="{00000000-0005-0000-0000-0000AD920000}"/>
    <cellStyle name="Normal 8 7 2 3 3 2 2 2 2 2" xfId="43457" xr:uid="{00000000-0005-0000-0000-0000AE920000}"/>
    <cellStyle name="Normal 8 7 2 3 3 2 2 2 3" xfId="32635" xr:uid="{00000000-0005-0000-0000-0000AF920000}"/>
    <cellStyle name="Normal 8 7 2 3 3 2 2 3" xfId="16401" xr:uid="{00000000-0005-0000-0000-0000B0920000}"/>
    <cellStyle name="Normal 8 7 2 3 3 2 2 3 2" xfId="38046" xr:uid="{00000000-0005-0000-0000-0000B1920000}"/>
    <cellStyle name="Normal 8 7 2 3 3 2 2 4" xfId="27224" xr:uid="{00000000-0005-0000-0000-0000B2920000}"/>
    <cellStyle name="Normal 8 7 2 3 3 2 3" xfId="8294" xr:uid="{00000000-0005-0000-0000-0000B3920000}"/>
    <cellStyle name="Normal 8 7 2 3 3 2 3 2" xfId="19116" xr:uid="{00000000-0005-0000-0000-0000B4920000}"/>
    <cellStyle name="Normal 8 7 2 3 3 2 3 2 2" xfId="40761" xr:uid="{00000000-0005-0000-0000-0000B5920000}"/>
    <cellStyle name="Normal 8 7 2 3 3 2 3 3" xfId="29939" xr:uid="{00000000-0005-0000-0000-0000B6920000}"/>
    <cellStyle name="Normal 8 7 2 3 3 2 4" xfId="13705" xr:uid="{00000000-0005-0000-0000-0000B7920000}"/>
    <cellStyle name="Normal 8 7 2 3 3 2 4 2" xfId="35350" xr:uid="{00000000-0005-0000-0000-0000B8920000}"/>
    <cellStyle name="Normal 8 7 2 3 3 2 5" xfId="24528" xr:uid="{00000000-0005-0000-0000-0000B9920000}"/>
    <cellStyle name="Normal 8 7 2 3 3 3" xfId="4218" xr:uid="{00000000-0005-0000-0000-0000BA920000}"/>
    <cellStyle name="Normal 8 7 2 3 3 3 2" xfId="9643" xr:uid="{00000000-0005-0000-0000-0000BB920000}"/>
    <cellStyle name="Normal 8 7 2 3 3 3 2 2" xfId="20465" xr:uid="{00000000-0005-0000-0000-0000BC920000}"/>
    <cellStyle name="Normal 8 7 2 3 3 3 2 2 2" xfId="42110" xr:uid="{00000000-0005-0000-0000-0000BD920000}"/>
    <cellStyle name="Normal 8 7 2 3 3 3 2 3" xfId="31288" xr:uid="{00000000-0005-0000-0000-0000BE920000}"/>
    <cellStyle name="Normal 8 7 2 3 3 3 3" xfId="15054" xr:uid="{00000000-0005-0000-0000-0000BF920000}"/>
    <cellStyle name="Normal 8 7 2 3 3 3 3 2" xfId="36699" xr:uid="{00000000-0005-0000-0000-0000C0920000}"/>
    <cellStyle name="Normal 8 7 2 3 3 3 4" xfId="25877" xr:uid="{00000000-0005-0000-0000-0000C1920000}"/>
    <cellStyle name="Normal 8 7 2 3 3 4" xfId="6947" xr:uid="{00000000-0005-0000-0000-0000C2920000}"/>
    <cellStyle name="Normal 8 7 2 3 3 4 2" xfId="17769" xr:uid="{00000000-0005-0000-0000-0000C3920000}"/>
    <cellStyle name="Normal 8 7 2 3 3 4 2 2" xfId="39414" xr:uid="{00000000-0005-0000-0000-0000C4920000}"/>
    <cellStyle name="Normal 8 7 2 3 3 4 3" xfId="28592" xr:uid="{00000000-0005-0000-0000-0000C5920000}"/>
    <cellStyle name="Normal 8 7 2 3 3 5" xfId="12358" xr:uid="{00000000-0005-0000-0000-0000C6920000}"/>
    <cellStyle name="Normal 8 7 2 3 3 5 2" xfId="34003" xr:uid="{00000000-0005-0000-0000-0000C7920000}"/>
    <cellStyle name="Normal 8 7 2 3 3 6" xfId="23181" xr:uid="{00000000-0005-0000-0000-0000C8920000}"/>
    <cellStyle name="Normal 8 7 2 3 4" xfId="1969" xr:uid="{00000000-0005-0000-0000-0000C9920000}"/>
    <cellStyle name="Normal 8 7 2 3 4 2" xfId="4667" xr:uid="{00000000-0005-0000-0000-0000CA920000}"/>
    <cellStyle name="Normal 8 7 2 3 4 2 2" xfId="10092" xr:uid="{00000000-0005-0000-0000-0000CB920000}"/>
    <cellStyle name="Normal 8 7 2 3 4 2 2 2" xfId="20914" xr:uid="{00000000-0005-0000-0000-0000CC920000}"/>
    <cellStyle name="Normal 8 7 2 3 4 2 2 2 2" xfId="42559" xr:uid="{00000000-0005-0000-0000-0000CD920000}"/>
    <cellStyle name="Normal 8 7 2 3 4 2 2 3" xfId="31737" xr:uid="{00000000-0005-0000-0000-0000CE920000}"/>
    <cellStyle name="Normal 8 7 2 3 4 2 3" xfId="15503" xr:uid="{00000000-0005-0000-0000-0000CF920000}"/>
    <cellStyle name="Normal 8 7 2 3 4 2 3 2" xfId="37148" xr:uid="{00000000-0005-0000-0000-0000D0920000}"/>
    <cellStyle name="Normal 8 7 2 3 4 2 4" xfId="26326" xr:uid="{00000000-0005-0000-0000-0000D1920000}"/>
    <cellStyle name="Normal 8 7 2 3 4 3" xfId="7396" xr:uid="{00000000-0005-0000-0000-0000D2920000}"/>
    <cellStyle name="Normal 8 7 2 3 4 3 2" xfId="18218" xr:uid="{00000000-0005-0000-0000-0000D3920000}"/>
    <cellStyle name="Normal 8 7 2 3 4 3 2 2" xfId="39863" xr:uid="{00000000-0005-0000-0000-0000D4920000}"/>
    <cellStyle name="Normal 8 7 2 3 4 3 3" xfId="29041" xr:uid="{00000000-0005-0000-0000-0000D5920000}"/>
    <cellStyle name="Normal 8 7 2 3 4 4" xfId="12807" xr:uid="{00000000-0005-0000-0000-0000D6920000}"/>
    <cellStyle name="Normal 8 7 2 3 4 4 2" xfId="34452" xr:uid="{00000000-0005-0000-0000-0000D7920000}"/>
    <cellStyle name="Normal 8 7 2 3 4 5" xfId="23630" xr:uid="{00000000-0005-0000-0000-0000D8920000}"/>
    <cellStyle name="Normal 8 7 2 3 5" xfId="3320" xr:uid="{00000000-0005-0000-0000-0000D9920000}"/>
    <cellStyle name="Normal 8 7 2 3 5 2" xfId="8745" xr:uid="{00000000-0005-0000-0000-0000DA920000}"/>
    <cellStyle name="Normal 8 7 2 3 5 2 2" xfId="19567" xr:uid="{00000000-0005-0000-0000-0000DB920000}"/>
    <cellStyle name="Normal 8 7 2 3 5 2 2 2" xfId="41212" xr:uid="{00000000-0005-0000-0000-0000DC920000}"/>
    <cellStyle name="Normal 8 7 2 3 5 2 3" xfId="30390" xr:uid="{00000000-0005-0000-0000-0000DD920000}"/>
    <cellStyle name="Normal 8 7 2 3 5 3" xfId="14156" xr:uid="{00000000-0005-0000-0000-0000DE920000}"/>
    <cellStyle name="Normal 8 7 2 3 5 3 2" xfId="35801" xr:uid="{00000000-0005-0000-0000-0000DF920000}"/>
    <cellStyle name="Normal 8 7 2 3 5 4" xfId="24979" xr:uid="{00000000-0005-0000-0000-0000E0920000}"/>
    <cellStyle name="Normal 8 7 2 3 6" xfId="6049" xr:uid="{00000000-0005-0000-0000-0000E1920000}"/>
    <cellStyle name="Normal 8 7 2 3 6 2" xfId="16871" xr:uid="{00000000-0005-0000-0000-0000E2920000}"/>
    <cellStyle name="Normal 8 7 2 3 6 2 2" xfId="38516" xr:uid="{00000000-0005-0000-0000-0000E3920000}"/>
    <cellStyle name="Normal 8 7 2 3 6 3" xfId="27694" xr:uid="{00000000-0005-0000-0000-0000E4920000}"/>
    <cellStyle name="Normal 8 7 2 3 7" xfId="11460" xr:uid="{00000000-0005-0000-0000-0000E5920000}"/>
    <cellStyle name="Normal 8 7 2 3 7 2" xfId="33105" xr:uid="{00000000-0005-0000-0000-0000E6920000}"/>
    <cellStyle name="Normal 8 7 2 3 8" xfId="22283" xr:uid="{00000000-0005-0000-0000-0000E7920000}"/>
    <cellStyle name="Normal 8 7 2 4" xfId="770" xr:uid="{00000000-0005-0000-0000-0000E8920000}"/>
    <cellStyle name="Normal 8 7 2 4 2" xfId="2119" xr:uid="{00000000-0005-0000-0000-0000E9920000}"/>
    <cellStyle name="Normal 8 7 2 4 2 2" xfId="4817" xr:uid="{00000000-0005-0000-0000-0000EA920000}"/>
    <cellStyle name="Normal 8 7 2 4 2 2 2" xfId="10242" xr:uid="{00000000-0005-0000-0000-0000EB920000}"/>
    <cellStyle name="Normal 8 7 2 4 2 2 2 2" xfId="21064" xr:uid="{00000000-0005-0000-0000-0000EC920000}"/>
    <cellStyle name="Normal 8 7 2 4 2 2 2 2 2" xfId="42709" xr:uid="{00000000-0005-0000-0000-0000ED920000}"/>
    <cellStyle name="Normal 8 7 2 4 2 2 2 3" xfId="31887" xr:uid="{00000000-0005-0000-0000-0000EE920000}"/>
    <cellStyle name="Normal 8 7 2 4 2 2 3" xfId="15653" xr:uid="{00000000-0005-0000-0000-0000EF920000}"/>
    <cellStyle name="Normal 8 7 2 4 2 2 3 2" xfId="37298" xr:uid="{00000000-0005-0000-0000-0000F0920000}"/>
    <cellStyle name="Normal 8 7 2 4 2 2 4" xfId="26476" xr:uid="{00000000-0005-0000-0000-0000F1920000}"/>
    <cellStyle name="Normal 8 7 2 4 2 3" xfId="7546" xr:uid="{00000000-0005-0000-0000-0000F2920000}"/>
    <cellStyle name="Normal 8 7 2 4 2 3 2" xfId="18368" xr:uid="{00000000-0005-0000-0000-0000F3920000}"/>
    <cellStyle name="Normal 8 7 2 4 2 3 2 2" xfId="40013" xr:uid="{00000000-0005-0000-0000-0000F4920000}"/>
    <cellStyle name="Normal 8 7 2 4 2 3 3" xfId="29191" xr:uid="{00000000-0005-0000-0000-0000F5920000}"/>
    <cellStyle name="Normal 8 7 2 4 2 4" xfId="12957" xr:uid="{00000000-0005-0000-0000-0000F6920000}"/>
    <cellStyle name="Normal 8 7 2 4 2 4 2" xfId="34602" xr:uid="{00000000-0005-0000-0000-0000F7920000}"/>
    <cellStyle name="Normal 8 7 2 4 2 5" xfId="23780" xr:uid="{00000000-0005-0000-0000-0000F8920000}"/>
    <cellStyle name="Normal 8 7 2 4 3" xfId="3470" xr:uid="{00000000-0005-0000-0000-0000F9920000}"/>
    <cellStyle name="Normal 8 7 2 4 3 2" xfId="8895" xr:uid="{00000000-0005-0000-0000-0000FA920000}"/>
    <cellStyle name="Normal 8 7 2 4 3 2 2" xfId="19717" xr:uid="{00000000-0005-0000-0000-0000FB920000}"/>
    <cellStyle name="Normal 8 7 2 4 3 2 2 2" xfId="41362" xr:uid="{00000000-0005-0000-0000-0000FC920000}"/>
    <cellStyle name="Normal 8 7 2 4 3 2 3" xfId="30540" xr:uid="{00000000-0005-0000-0000-0000FD920000}"/>
    <cellStyle name="Normal 8 7 2 4 3 3" xfId="14306" xr:uid="{00000000-0005-0000-0000-0000FE920000}"/>
    <cellStyle name="Normal 8 7 2 4 3 3 2" xfId="35951" xr:uid="{00000000-0005-0000-0000-0000FF920000}"/>
    <cellStyle name="Normal 8 7 2 4 3 4" xfId="25129" xr:uid="{00000000-0005-0000-0000-000000930000}"/>
    <cellStyle name="Normal 8 7 2 4 4" xfId="6199" xr:uid="{00000000-0005-0000-0000-000001930000}"/>
    <cellStyle name="Normal 8 7 2 4 4 2" xfId="17021" xr:uid="{00000000-0005-0000-0000-000002930000}"/>
    <cellStyle name="Normal 8 7 2 4 4 2 2" xfId="38666" xr:uid="{00000000-0005-0000-0000-000003930000}"/>
    <cellStyle name="Normal 8 7 2 4 4 3" xfId="27844" xr:uid="{00000000-0005-0000-0000-000004930000}"/>
    <cellStyle name="Normal 8 7 2 4 5" xfId="11610" xr:uid="{00000000-0005-0000-0000-000005930000}"/>
    <cellStyle name="Normal 8 7 2 4 5 2" xfId="33255" xr:uid="{00000000-0005-0000-0000-000006930000}"/>
    <cellStyle name="Normal 8 7 2 4 6" xfId="22433" xr:uid="{00000000-0005-0000-0000-000007930000}"/>
    <cellStyle name="Normal 8 7 2 5" xfId="1219" xr:uid="{00000000-0005-0000-0000-000008930000}"/>
    <cellStyle name="Normal 8 7 2 5 2" xfId="2568" xr:uid="{00000000-0005-0000-0000-000009930000}"/>
    <cellStyle name="Normal 8 7 2 5 2 2" xfId="5266" xr:uid="{00000000-0005-0000-0000-00000A930000}"/>
    <cellStyle name="Normal 8 7 2 5 2 2 2" xfId="10691" xr:uid="{00000000-0005-0000-0000-00000B930000}"/>
    <cellStyle name="Normal 8 7 2 5 2 2 2 2" xfId="21513" xr:uid="{00000000-0005-0000-0000-00000C930000}"/>
    <cellStyle name="Normal 8 7 2 5 2 2 2 2 2" xfId="43158" xr:uid="{00000000-0005-0000-0000-00000D930000}"/>
    <cellStyle name="Normal 8 7 2 5 2 2 2 3" xfId="32336" xr:uid="{00000000-0005-0000-0000-00000E930000}"/>
    <cellStyle name="Normal 8 7 2 5 2 2 3" xfId="16102" xr:uid="{00000000-0005-0000-0000-00000F930000}"/>
    <cellStyle name="Normal 8 7 2 5 2 2 3 2" xfId="37747" xr:uid="{00000000-0005-0000-0000-000010930000}"/>
    <cellStyle name="Normal 8 7 2 5 2 2 4" xfId="26925" xr:uid="{00000000-0005-0000-0000-000011930000}"/>
    <cellStyle name="Normal 8 7 2 5 2 3" xfId="7995" xr:uid="{00000000-0005-0000-0000-000012930000}"/>
    <cellStyle name="Normal 8 7 2 5 2 3 2" xfId="18817" xr:uid="{00000000-0005-0000-0000-000013930000}"/>
    <cellStyle name="Normal 8 7 2 5 2 3 2 2" xfId="40462" xr:uid="{00000000-0005-0000-0000-000014930000}"/>
    <cellStyle name="Normal 8 7 2 5 2 3 3" xfId="29640" xr:uid="{00000000-0005-0000-0000-000015930000}"/>
    <cellStyle name="Normal 8 7 2 5 2 4" xfId="13406" xr:uid="{00000000-0005-0000-0000-000016930000}"/>
    <cellStyle name="Normal 8 7 2 5 2 4 2" xfId="35051" xr:uid="{00000000-0005-0000-0000-000017930000}"/>
    <cellStyle name="Normal 8 7 2 5 2 5" xfId="24229" xr:uid="{00000000-0005-0000-0000-000018930000}"/>
    <cellStyle name="Normal 8 7 2 5 3" xfId="3919" xr:uid="{00000000-0005-0000-0000-000019930000}"/>
    <cellStyle name="Normal 8 7 2 5 3 2" xfId="9344" xr:uid="{00000000-0005-0000-0000-00001A930000}"/>
    <cellStyle name="Normal 8 7 2 5 3 2 2" xfId="20166" xr:uid="{00000000-0005-0000-0000-00001B930000}"/>
    <cellStyle name="Normal 8 7 2 5 3 2 2 2" xfId="41811" xr:uid="{00000000-0005-0000-0000-00001C930000}"/>
    <cellStyle name="Normal 8 7 2 5 3 2 3" xfId="30989" xr:uid="{00000000-0005-0000-0000-00001D930000}"/>
    <cellStyle name="Normal 8 7 2 5 3 3" xfId="14755" xr:uid="{00000000-0005-0000-0000-00001E930000}"/>
    <cellStyle name="Normal 8 7 2 5 3 3 2" xfId="36400" xr:uid="{00000000-0005-0000-0000-00001F930000}"/>
    <cellStyle name="Normal 8 7 2 5 3 4" xfId="25578" xr:uid="{00000000-0005-0000-0000-000020930000}"/>
    <cellStyle name="Normal 8 7 2 5 4" xfId="6648" xr:uid="{00000000-0005-0000-0000-000021930000}"/>
    <cellStyle name="Normal 8 7 2 5 4 2" xfId="17470" xr:uid="{00000000-0005-0000-0000-000022930000}"/>
    <cellStyle name="Normal 8 7 2 5 4 2 2" xfId="39115" xr:uid="{00000000-0005-0000-0000-000023930000}"/>
    <cellStyle name="Normal 8 7 2 5 4 3" xfId="28293" xr:uid="{00000000-0005-0000-0000-000024930000}"/>
    <cellStyle name="Normal 8 7 2 5 5" xfId="12059" xr:uid="{00000000-0005-0000-0000-000025930000}"/>
    <cellStyle name="Normal 8 7 2 5 5 2" xfId="33704" xr:uid="{00000000-0005-0000-0000-000026930000}"/>
    <cellStyle name="Normal 8 7 2 5 6" xfId="22882" xr:uid="{00000000-0005-0000-0000-000027930000}"/>
    <cellStyle name="Normal 8 7 2 6" xfId="1670" xr:uid="{00000000-0005-0000-0000-000028930000}"/>
    <cellStyle name="Normal 8 7 2 6 2" xfId="4368" xr:uid="{00000000-0005-0000-0000-000029930000}"/>
    <cellStyle name="Normal 8 7 2 6 2 2" xfId="9793" xr:uid="{00000000-0005-0000-0000-00002A930000}"/>
    <cellStyle name="Normal 8 7 2 6 2 2 2" xfId="20615" xr:uid="{00000000-0005-0000-0000-00002B930000}"/>
    <cellStyle name="Normal 8 7 2 6 2 2 2 2" xfId="42260" xr:uid="{00000000-0005-0000-0000-00002C930000}"/>
    <cellStyle name="Normal 8 7 2 6 2 2 3" xfId="31438" xr:uid="{00000000-0005-0000-0000-00002D930000}"/>
    <cellStyle name="Normal 8 7 2 6 2 3" xfId="15204" xr:uid="{00000000-0005-0000-0000-00002E930000}"/>
    <cellStyle name="Normal 8 7 2 6 2 3 2" xfId="36849" xr:uid="{00000000-0005-0000-0000-00002F930000}"/>
    <cellStyle name="Normal 8 7 2 6 2 4" xfId="26027" xr:uid="{00000000-0005-0000-0000-000030930000}"/>
    <cellStyle name="Normal 8 7 2 6 3" xfId="7097" xr:uid="{00000000-0005-0000-0000-000031930000}"/>
    <cellStyle name="Normal 8 7 2 6 3 2" xfId="17919" xr:uid="{00000000-0005-0000-0000-000032930000}"/>
    <cellStyle name="Normal 8 7 2 6 3 2 2" xfId="39564" xr:uid="{00000000-0005-0000-0000-000033930000}"/>
    <cellStyle name="Normal 8 7 2 6 3 3" xfId="28742" xr:uid="{00000000-0005-0000-0000-000034930000}"/>
    <cellStyle name="Normal 8 7 2 6 4" xfId="12508" xr:uid="{00000000-0005-0000-0000-000035930000}"/>
    <cellStyle name="Normal 8 7 2 6 4 2" xfId="34153" xr:uid="{00000000-0005-0000-0000-000036930000}"/>
    <cellStyle name="Normal 8 7 2 6 5" xfId="23331" xr:uid="{00000000-0005-0000-0000-000037930000}"/>
    <cellStyle name="Normal 8 7 2 7" xfId="3021" xr:uid="{00000000-0005-0000-0000-000038930000}"/>
    <cellStyle name="Normal 8 7 2 7 2" xfId="8446" xr:uid="{00000000-0005-0000-0000-000039930000}"/>
    <cellStyle name="Normal 8 7 2 7 2 2" xfId="19268" xr:uid="{00000000-0005-0000-0000-00003A930000}"/>
    <cellStyle name="Normal 8 7 2 7 2 2 2" xfId="40913" xr:uid="{00000000-0005-0000-0000-00003B930000}"/>
    <cellStyle name="Normal 8 7 2 7 2 3" xfId="30091" xr:uid="{00000000-0005-0000-0000-00003C930000}"/>
    <cellStyle name="Normal 8 7 2 7 3" xfId="13857" xr:uid="{00000000-0005-0000-0000-00003D930000}"/>
    <cellStyle name="Normal 8 7 2 7 3 2" xfId="35502" xr:uid="{00000000-0005-0000-0000-00003E930000}"/>
    <cellStyle name="Normal 8 7 2 7 4" xfId="24680" xr:uid="{00000000-0005-0000-0000-00003F930000}"/>
    <cellStyle name="Normal 8 7 2 8" xfId="5750" xr:uid="{00000000-0005-0000-0000-000040930000}"/>
    <cellStyle name="Normal 8 7 2 8 2" xfId="16572" xr:uid="{00000000-0005-0000-0000-000041930000}"/>
    <cellStyle name="Normal 8 7 2 8 2 2" xfId="38217" xr:uid="{00000000-0005-0000-0000-000042930000}"/>
    <cellStyle name="Normal 8 7 2 8 3" xfId="27395" xr:uid="{00000000-0005-0000-0000-000043930000}"/>
    <cellStyle name="Normal 8 7 2 9" xfId="11161" xr:uid="{00000000-0005-0000-0000-000044930000}"/>
    <cellStyle name="Normal 8 7 2 9 2" xfId="32806" xr:uid="{00000000-0005-0000-0000-000045930000}"/>
    <cellStyle name="Normal 8 7 3" xfId="469" xr:uid="{00000000-0005-0000-0000-000046930000}"/>
    <cellStyle name="Normal 8 7 3 2" xfId="918" xr:uid="{00000000-0005-0000-0000-000047930000}"/>
    <cellStyle name="Normal 8 7 3 2 2" xfId="2267" xr:uid="{00000000-0005-0000-0000-000048930000}"/>
    <cellStyle name="Normal 8 7 3 2 2 2" xfId="4965" xr:uid="{00000000-0005-0000-0000-000049930000}"/>
    <cellStyle name="Normal 8 7 3 2 2 2 2" xfId="10390" xr:uid="{00000000-0005-0000-0000-00004A930000}"/>
    <cellStyle name="Normal 8 7 3 2 2 2 2 2" xfId="21212" xr:uid="{00000000-0005-0000-0000-00004B930000}"/>
    <cellStyle name="Normal 8 7 3 2 2 2 2 2 2" xfId="42857" xr:uid="{00000000-0005-0000-0000-00004C930000}"/>
    <cellStyle name="Normal 8 7 3 2 2 2 2 3" xfId="32035" xr:uid="{00000000-0005-0000-0000-00004D930000}"/>
    <cellStyle name="Normal 8 7 3 2 2 2 3" xfId="15801" xr:uid="{00000000-0005-0000-0000-00004E930000}"/>
    <cellStyle name="Normal 8 7 3 2 2 2 3 2" xfId="37446" xr:uid="{00000000-0005-0000-0000-00004F930000}"/>
    <cellStyle name="Normal 8 7 3 2 2 2 4" xfId="26624" xr:uid="{00000000-0005-0000-0000-000050930000}"/>
    <cellStyle name="Normal 8 7 3 2 2 3" xfId="7694" xr:uid="{00000000-0005-0000-0000-000051930000}"/>
    <cellStyle name="Normal 8 7 3 2 2 3 2" xfId="18516" xr:uid="{00000000-0005-0000-0000-000052930000}"/>
    <cellStyle name="Normal 8 7 3 2 2 3 2 2" xfId="40161" xr:uid="{00000000-0005-0000-0000-000053930000}"/>
    <cellStyle name="Normal 8 7 3 2 2 3 3" xfId="29339" xr:uid="{00000000-0005-0000-0000-000054930000}"/>
    <cellStyle name="Normal 8 7 3 2 2 4" xfId="13105" xr:uid="{00000000-0005-0000-0000-000055930000}"/>
    <cellStyle name="Normal 8 7 3 2 2 4 2" xfId="34750" xr:uid="{00000000-0005-0000-0000-000056930000}"/>
    <cellStyle name="Normal 8 7 3 2 2 5" xfId="23928" xr:uid="{00000000-0005-0000-0000-000057930000}"/>
    <cellStyle name="Normal 8 7 3 2 3" xfId="3618" xr:uid="{00000000-0005-0000-0000-000058930000}"/>
    <cellStyle name="Normal 8 7 3 2 3 2" xfId="9043" xr:uid="{00000000-0005-0000-0000-000059930000}"/>
    <cellStyle name="Normal 8 7 3 2 3 2 2" xfId="19865" xr:uid="{00000000-0005-0000-0000-00005A930000}"/>
    <cellStyle name="Normal 8 7 3 2 3 2 2 2" xfId="41510" xr:uid="{00000000-0005-0000-0000-00005B930000}"/>
    <cellStyle name="Normal 8 7 3 2 3 2 3" xfId="30688" xr:uid="{00000000-0005-0000-0000-00005C930000}"/>
    <cellStyle name="Normal 8 7 3 2 3 3" xfId="14454" xr:uid="{00000000-0005-0000-0000-00005D930000}"/>
    <cellStyle name="Normal 8 7 3 2 3 3 2" xfId="36099" xr:uid="{00000000-0005-0000-0000-00005E930000}"/>
    <cellStyle name="Normal 8 7 3 2 3 4" xfId="25277" xr:uid="{00000000-0005-0000-0000-00005F930000}"/>
    <cellStyle name="Normal 8 7 3 2 4" xfId="6347" xr:uid="{00000000-0005-0000-0000-000060930000}"/>
    <cellStyle name="Normal 8 7 3 2 4 2" xfId="17169" xr:uid="{00000000-0005-0000-0000-000061930000}"/>
    <cellStyle name="Normal 8 7 3 2 4 2 2" xfId="38814" xr:uid="{00000000-0005-0000-0000-000062930000}"/>
    <cellStyle name="Normal 8 7 3 2 4 3" xfId="27992" xr:uid="{00000000-0005-0000-0000-000063930000}"/>
    <cellStyle name="Normal 8 7 3 2 5" xfId="11758" xr:uid="{00000000-0005-0000-0000-000064930000}"/>
    <cellStyle name="Normal 8 7 3 2 5 2" xfId="33403" xr:uid="{00000000-0005-0000-0000-000065930000}"/>
    <cellStyle name="Normal 8 7 3 2 6" xfId="22581" xr:uid="{00000000-0005-0000-0000-000066930000}"/>
    <cellStyle name="Normal 8 7 3 3" xfId="1367" xr:uid="{00000000-0005-0000-0000-000067930000}"/>
    <cellStyle name="Normal 8 7 3 3 2" xfId="2716" xr:uid="{00000000-0005-0000-0000-000068930000}"/>
    <cellStyle name="Normal 8 7 3 3 2 2" xfId="5414" xr:uid="{00000000-0005-0000-0000-000069930000}"/>
    <cellStyle name="Normal 8 7 3 3 2 2 2" xfId="10839" xr:uid="{00000000-0005-0000-0000-00006A930000}"/>
    <cellStyle name="Normal 8 7 3 3 2 2 2 2" xfId="21661" xr:uid="{00000000-0005-0000-0000-00006B930000}"/>
    <cellStyle name="Normal 8 7 3 3 2 2 2 2 2" xfId="43306" xr:uid="{00000000-0005-0000-0000-00006C930000}"/>
    <cellStyle name="Normal 8 7 3 3 2 2 2 3" xfId="32484" xr:uid="{00000000-0005-0000-0000-00006D930000}"/>
    <cellStyle name="Normal 8 7 3 3 2 2 3" xfId="16250" xr:uid="{00000000-0005-0000-0000-00006E930000}"/>
    <cellStyle name="Normal 8 7 3 3 2 2 3 2" xfId="37895" xr:uid="{00000000-0005-0000-0000-00006F930000}"/>
    <cellStyle name="Normal 8 7 3 3 2 2 4" xfId="27073" xr:uid="{00000000-0005-0000-0000-000070930000}"/>
    <cellStyle name="Normal 8 7 3 3 2 3" xfId="8143" xr:uid="{00000000-0005-0000-0000-000071930000}"/>
    <cellStyle name="Normal 8 7 3 3 2 3 2" xfId="18965" xr:uid="{00000000-0005-0000-0000-000072930000}"/>
    <cellStyle name="Normal 8 7 3 3 2 3 2 2" xfId="40610" xr:uid="{00000000-0005-0000-0000-000073930000}"/>
    <cellStyle name="Normal 8 7 3 3 2 3 3" xfId="29788" xr:uid="{00000000-0005-0000-0000-000074930000}"/>
    <cellStyle name="Normal 8 7 3 3 2 4" xfId="13554" xr:uid="{00000000-0005-0000-0000-000075930000}"/>
    <cellStyle name="Normal 8 7 3 3 2 4 2" xfId="35199" xr:uid="{00000000-0005-0000-0000-000076930000}"/>
    <cellStyle name="Normal 8 7 3 3 2 5" xfId="24377" xr:uid="{00000000-0005-0000-0000-000077930000}"/>
    <cellStyle name="Normal 8 7 3 3 3" xfId="4067" xr:uid="{00000000-0005-0000-0000-000078930000}"/>
    <cellStyle name="Normal 8 7 3 3 3 2" xfId="9492" xr:uid="{00000000-0005-0000-0000-000079930000}"/>
    <cellStyle name="Normal 8 7 3 3 3 2 2" xfId="20314" xr:uid="{00000000-0005-0000-0000-00007A930000}"/>
    <cellStyle name="Normal 8 7 3 3 3 2 2 2" xfId="41959" xr:uid="{00000000-0005-0000-0000-00007B930000}"/>
    <cellStyle name="Normal 8 7 3 3 3 2 3" xfId="31137" xr:uid="{00000000-0005-0000-0000-00007C930000}"/>
    <cellStyle name="Normal 8 7 3 3 3 3" xfId="14903" xr:uid="{00000000-0005-0000-0000-00007D930000}"/>
    <cellStyle name="Normal 8 7 3 3 3 3 2" xfId="36548" xr:uid="{00000000-0005-0000-0000-00007E930000}"/>
    <cellStyle name="Normal 8 7 3 3 3 4" xfId="25726" xr:uid="{00000000-0005-0000-0000-00007F930000}"/>
    <cellStyle name="Normal 8 7 3 3 4" xfId="6796" xr:uid="{00000000-0005-0000-0000-000080930000}"/>
    <cellStyle name="Normal 8 7 3 3 4 2" xfId="17618" xr:uid="{00000000-0005-0000-0000-000081930000}"/>
    <cellStyle name="Normal 8 7 3 3 4 2 2" xfId="39263" xr:uid="{00000000-0005-0000-0000-000082930000}"/>
    <cellStyle name="Normal 8 7 3 3 4 3" xfId="28441" xr:uid="{00000000-0005-0000-0000-000083930000}"/>
    <cellStyle name="Normal 8 7 3 3 5" xfId="12207" xr:uid="{00000000-0005-0000-0000-000084930000}"/>
    <cellStyle name="Normal 8 7 3 3 5 2" xfId="33852" xr:uid="{00000000-0005-0000-0000-000085930000}"/>
    <cellStyle name="Normal 8 7 3 3 6" xfId="23030" xr:uid="{00000000-0005-0000-0000-000086930000}"/>
    <cellStyle name="Normal 8 7 3 4" xfId="1818" xr:uid="{00000000-0005-0000-0000-000087930000}"/>
    <cellStyle name="Normal 8 7 3 4 2" xfId="4516" xr:uid="{00000000-0005-0000-0000-000088930000}"/>
    <cellStyle name="Normal 8 7 3 4 2 2" xfId="9941" xr:uid="{00000000-0005-0000-0000-000089930000}"/>
    <cellStyle name="Normal 8 7 3 4 2 2 2" xfId="20763" xr:uid="{00000000-0005-0000-0000-00008A930000}"/>
    <cellStyle name="Normal 8 7 3 4 2 2 2 2" xfId="42408" xr:uid="{00000000-0005-0000-0000-00008B930000}"/>
    <cellStyle name="Normal 8 7 3 4 2 2 3" xfId="31586" xr:uid="{00000000-0005-0000-0000-00008C930000}"/>
    <cellStyle name="Normal 8 7 3 4 2 3" xfId="15352" xr:uid="{00000000-0005-0000-0000-00008D930000}"/>
    <cellStyle name="Normal 8 7 3 4 2 3 2" xfId="36997" xr:uid="{00000000-0005-0000-0000-00008E930000}"/>
    <cellStyle name="Normal 8 7 3 4 2 4" xfId="26175" xr:uid="{00000000-0005-0000-0000-00008F930000}"/>
    <cellStyle name="Normal 8 7 3 4 3" xfId="7245" xr:uid="{00000000-0005-0000-0000-000090930000}"/>
    <cellStyle name="Normal 8 7 3 4 3 2" xfId="18067" xr:uid="{00000000-0005-0000-0000-000091930000}"/>
    <cellStyle name="Normal 8 7 3 4 3 2 2" xfId="39712" xr:uid="{00000000-0005-0000-0000-000092930000}"/>
    <cellStyle name="Normal 8 7 3 4 3 3" xfId="28890" xr:uid="{00000000-0005-0000-0000-000093930000}"/>
    <cellStyle name="Normal 8 7 3 4 4" xfId="12656" xr:uid="{00000000-0005-0000-0000-000094930000}"/>
    <cellStyle name="Normal 8 7 3 4 4 2" xfId="34301" xr:uid="{00000000-0005-0000-0000-000095930000}"/>
    <cellStyle name="Normal 8 7 3 4 5" xfId="23479" xr:uid="{00000000-0005-0000-0000-000096930000}"/>
    <cellStyle name="Normal 8 7 3 5" xfId="3169" xr:uid="{00000000-0005-0000-0000-000097930000}"/>
    <cellStyle name="Normal 8 7 3 5 2" xfId="8594" xr:uid="{00000000-0005-0000-0000-000098930000}"/>
    <cellStyle name="Normal 8 7 3 5 2 2" xfId="19416" xr:uid="{00000000-0005-0000-0000-000099930000}"/>
    <cellStyle name="Normal 8 7 3 5 2 2 2" xfId="41061" xr:uid="{00000000-0005-0000-0000-00009A930000}"/>
    <cellStyle name="Normal 8 7 3 5 2 3" xfId="30239" xr:uid="{00000000-0005-0000-0000-00009B930000}"/>
    <cellStyle name="Normal 8 7 3 5 3" xfId="14005" xr:uid="{00000000-0005-0000-0000-00009C930000}"/>
    <cellStyle name="Normal 8 7 3 5 3 2" xfId="35650" xr:uid="{00000000-0005-0000-0000-00009D930000}"/>
    <cellStyle name="Normal 8 7 3 5 4" xfId="24828" xr:uid="{00000000-0005-0000-0000-00009E930000}"/>
    <cellStyle name="Normal 8 7 3 6" xfId="5898" xr:uid="{00000000-0005-0000-0000-00009F930000}"/>
    <cellStyle name="Normal 8 7 3 6 2" xfId="16720" xr:uid="{00000000-0005-0000-0000-0000A0930000}"/>
    <cellStyle name="Normal 8 7 3 6 2 2" xfId="38365" xr:uid="{00000000-0005-0000-0000-0000A1930000}"/>
    <cellStyle name="Normal 8 7 3 6 3" xfId="27543" xr:uid="{00000000-0005-0000-0000-0000A2930000}"/>
    <cellStyle name="Normal 8 7 3 7" xfId="11309" xr:uid="{00000000-0005-0000-0000-0000A3930000}"/>
    <cellStyle name="Normal 8 7 3 7 2" xfId="32954" xr:uid="{00000000-0005-0000-0000-0000A4930000}"/>
    <cellStyle name="Normal 8 7 3 8" xfId="22132" xr:uid="{00000000-0005-0000-0000-0000A5930000}"/>
    <cellStyle name="Normal 8 7 4" xfId="619" xr:uid="{00000000-0005-0000-0000-0000A6930000}"/>
    <cellStyle name="Normal 8 7 4 2" xfId="1068" xr:uid="{00000000-0005-0000-0000-0000A7930000}"/>
    <cellStyle name="Normal 8 7 4 2 2" xfId="2417" xr:uid="{00000000-0005-0000-0000-0000A8930000}"/>
    <cellStyle name="Normal 8 7 4 2 2 2" xfId="5115" xr:uid="{00000000-0005-0000-0000-0000A9930000}"/>
    <cellStyle name="Normal 8 7 4 2 2 2 2" xfId="10540" xr:uid="{00000000-0005-0000-0000-0000AA930000}"/>
    <cellStyle name="Normal 8 7 4 2 2 2 2 2" xfId="21362" xr:uid="{00000000-0005-0000-0000-0000AB930000}"/>
    <cellStyle name="Normal 8 7 4 2 2 2 2 2 2" xfId="43007" xr:uid="{00000000-0005-0000-0000-0000AC930000}"/>
    <cellStyle name="Normal 8 7 4 2 2 2 2 3" xfId="32185" xr:uid="{00000000-0005-0000-0000-0000AD930000}"/>
    <cellStyle name="Normal 8 7 4 2 2 2 3" xfId="15951" xr:uid="{00000000-0005-0000-0000-0000AE930000}"/>
    <cellStyle name="Normal 8 7 4 2 2 2 3 2" xfId="37596" xr:uid="{00000000-0005-0000-0000-0000AF930000}"/>
    <cellStyle name="Normal 8 7 4 2 2 2 4" xfId="26774" xr:uid="{00000000-0005-0000-0000-0000B0930000}"/>
    <cellStyle name="Normal 8 7 4 2 2 3" xfId="7844" xr:uid="{00000000-0005-0000-0000-0000B1930000}"/>
    <cellStyle name="Normal 8 7 4 2 2 3 2" xfId="18666" xr:uid="{00000000-0005-0000-0000-0000B2930000}"/>
    <cellStyle name="Normal 8 7 4 2 2 3 2 2" xfId="40311" xr:uid="{00000000-0005-0000-0000-0000B3930000}"/>
    <cellStyle name="Normal 8 7 4 2 2 3 3" xfId="29489" xr:uid="{00000000-0005-0000-0000-0000B4930000}"/>
    <cellStyle name="Normal 8 7 4 2 2 4" xfId="13255" xr:uid="{00000000-0005-0000-0000-0000B5930000}"/>
    <cellStyle name="Normal 8 7 4 2 2 4 2" xfId="34900" xr:uid="{00000000-0005-0000-0000-0000B6930000}"/>
    <cellStyle name="Normal 8 7 4 2 2 5" xfId="24078" xr:uid="{00000000-0005-0000-0000-0000B7930000}"/>
    <cellStyle name="Normal 8 7 4 2 3" xfId="3768" xr:uid="{00000000-0005-0000-0000-0000B8930000}"/>
    <cellStyle name="Normal 8 7 4 2 3 2" xfId="9193" xr:uid="{00000000-0005-0000-0000-0000B9930000}"/>
    <cellStyle name="Normal 8 7 4 2 3 2 2" xfId="20015" xr:uid="{00000000-0005-0000-0000-0000BA930000}"/>
    <cellStyle name="Normal 8 7 4 2 3 2 2 2" xfId="41660" xr:uid="{00000000-0005-0000-0000-0000BB930000}"/>
    <cellStyle name="Normal 8 7 4 2 3 2 3" xfId="30838" xr:uid="{00000000-0005-0000-0000-0000BC930000}"/>
    <cellStyle name="Normal 8 7 4 2 3 3" xfId="14604" xr:uid="{00000000-0005-0000-0000-0000BD930000}"/>
    <cellStyle name="Normal 8 7 4 2 3 3 2" xfId="36249" xr:uid="{00000000-0005-0000-0000-0000BE930000}"/>
    <cellStyle name="Normal 8 7 4 2 3 4" xfId="25427" xr:uid="{00000000-0005-0000-0000-0000BF930000}"/>
    <cellStyle name="Normal 8 7 4 2 4" xfId="6497" xr:uid="{00000000-0005-0000-0000-0000C0930000}"/>
    <cellStyle name="Normal 8 7 4 2 4 2" xfId="17319" xr:uid="{00000000-0005-0000-0000-0000C1930000}"/>
    <cellStyle name="Normal 8 7 4 2 4 2 2" xfId="38964" xr:uid="{00000000-0005-0000-0000-0000C2930000}"/>
    <cellStyle name="Normal 8 7 4 2 4 3" xfId="28142" xr:uid="{00000000-0005-0000-0000-0000C3930000}"/>
    <cellStyle name="Normal 8 7 4 2 5" xfId="11908" xr:uid="{00000000-0005-0000-0000-0000C4930000}"/>
    <cellStyle name="Normal 8 7 4 2 5 2" xfId="33553" xr:uid="{00000000-0005-0000-0000-0000C5930000}"/>
    <cellStyle name="Normal 8 7 4 2 6" xfId="22731" xr:uid="{00000000-0005-0000-0000-0000C6930000}"/>
    <cellStyle name="Normal 8 7 4 3" xfId="1517" xr:uid="{00000000-0005-0000-0000-0000C7930000}"/>
    <cellStyle name="Normal 8 7 4 3 2" xfId="2866" xr:uid="{00000000-0005-0000-0000-0000C8930000}"/>
    <cellStyle name="Normal 8 7 4 3 2 2" xfId="5564" xr:uid="{00000000-0005-0000-0000-0000C9930000}"/>
    <cellStyle name="Normal 8 7 4 3 2 2 2" xfId="10989" xr:uid="{00000000-0005-0000-0000-0000CA930000}"/>
    <cellStyle name="Normal 8 7 4 3 2 2 2 2" xfId="21811" xr:uid="{00000000-0005-0000-0000-0000CB930000}"/>
    <cellStyle name="Normal 8 7 4 3 2 2 2 2 2" xfId="43456" xr:uid="{00000000-0005-0000-0000-0000CC930000}"/>
    <cellStyle name="Normal 8 7 4 3 2 2 2 3" xfId="32634" xr:uid="{00000000-0005-0000-0000-0000CD930000}"/>
    <cellStyle name="Normal 8 7 4 3 2 2 3" xfId="16400" xr:uid="{00000000-0005-0000-0000-0000CE930000}"/>
    <cellStyle name="Normal 8 7 4 3 2 2 3 2" xfId="38045" xr:uid="{00000000-0005-0000-0000-0000CF930000}"/>
    <cellStyle name="Normal 8 7 4 3 2 2 4" xfId="27223" xr:uid="{00000000-0005-0000-0000-0000D0930000}"/>
    <cellStyle name="Normal 8 7 4 3 2 3" xfId="8293" xr:uid="{00000000-0005-0000-0000-0000D1930000}"/>
    <cellStyle name="Normal 8 7 4 3 2 3 2" xfId="19115" xr:uid="{00000000-0005-0000-0000-0000D2930000}"/>
    <cellStyle name="Normal 8 7 4 3 2 3 2 2" xfId="40760" xr:uid="{00000000-0005-0000-0000-0000D3930000}"/>
    <cellStyle name="Normal 8 7 4 3 2 3 3" xfId="29938" xr:uid="{00000000-0005-0000-0000-0000D4930000}"/>
    <cellStyle name="Normal 8 7 4 3 2 4" xfId="13704" xr:uid="{00000000-0005-0000-0000-0000D5930000}"/>
    <cellStyle name="Normal 8 7 4 3 2 4 2" xfId="35349" xr:uid="{00000000-0005-0000-0000-0000D6930000}"/>
    <cellStyle name="Normal 8 7 4 3 2 5" xfId="24527" xr:uid="{00000000-0005-0000-0000-0000D7930000}"/>
    <cellStyle name="Normal 8 7 4 3 3" xfId="4217" xr:uid="{00000000-0005-0000-0000-0000D8930000}"/>
    <cellStyle name="Normal 8 7 4 3 3 2" xfId="9642" xr:uid="{00000000-0005-0000-0000-0000D9930000}"/>
    <cellStyle name="Normal 8 7 4 3 3 2 2" xfId="20464" xr:uid="{00000000-0005-0000-0000-0000DA930000}"/>
    <cellStyle name="Normal 8 7 4 3 3 2 2 2" xfId="42109" xr:uid="{00000000-0005-0000-0000-0000DB930000}"/>
    <cellStyle name="Normal 8 7 4 3 3 2 3" xfId="31287" xr:uid="{00000000-0005-0000-0000-0000DC930000}"/>
    <cellStyle name="Normal 8 7 4 3 3 3" xfId="15053" xr:uid="{00000000-0005-0000-0000-0000DD930000}"/>
    <cellStyle name="Normal 8 7 4 3 3 3 2" xfId="36698" xr:uid="{00000000-0005-0000-0000-0000DE930000}"/>
    <cellStyle name="Normal 8 7 4 3 3 4" xfId="25876" xr:uid="{00000000-0005-0000-0000-0000DF930000}"/>
    <cellStyle name="Normal 8 7 4 3 4" xfId="6946" xr:uid="{00000000-0005-0000-0000-0000E0930000}"/>
    <cellStyle name="Normal 8 7 4 3 4 2" xfId="17768" xr:uid="{00000000-0005-0000-0000-0000E1930000}"/>
    <cellStyle name="Normal 8 7 4 3 4 2 2" xfId="39413" xr:uid="{00000000-0005-0000-0000-0000E2930000}"/>
    <cellStyle name="Normal 8 7 4 3 4 3" xfId="28591" xr:uid="{00000000-0005-0000-0000-0000E3930000}"/>
    <cellStyle name="Normal 8 7 4 3 5" xfId="12357" xr:uid="{00000000-0005-0000-0000-0000E4930000}"/>
    <cellStyle name="Normal 8 7 4 3 5 2" xfId="34002" xr:uid="{00000000-0005-0000-0000-0000E5930000}"/>
    <cellStyle name="Normal 8 7 4 3 6" xfId="23180" xr:uid="{00000000-0005-0000-0000-0000E6930000}"/>
    <cellStyle name="Normal 8 7 4 4" xfId="1968" xr:uid="{00000000-0005-0000-0000-0000E7930000}"/>
    <cellStyle name="Normal 8 7 4 4 2" xfId="4666" xr:uid="{00000000-0005-0000-0000-0000E8930000}"/>
    <cellStyle name="Normal 8 7 4 4 2 2" xfId="10091" xr:uid="{00000000-0005-0000-0000-0000E9930000}"/>
    <cellStyle name="Normal 8 7 4 4 2 2 2" xfId="20913" xr:uid="{00000000-0005-0000-0000-0000EA930000}"/>
    <cellStyle name="Normal 8 7 4 4 2 2 2 2" xfId="42558" xr:uid="{00000000-0005-0000-0000-0000EB930000}"/>
    <cellStyle name="Normal 8 7 4 4 2 2 3" xfId="31736" xr:uid="{00000000-0005-0000-0000-0000EC930000}"/>
    <cellStyle name="Normal 8 7 4 4 2 3" xfId="15502" xr:uid="{00000000-0005-0000-0000-0000ED930000}"/>
    <cellStyle name="Normal 8 7 4 4 2 3 2" xfId="37147" xr:uid="{00000000-0005-0000-0000-0000EE930000}"/>
    <cellStyle name="Normal 8 7 4 4 2 4" xfId="26325" xr:uid="{00000000-0005-0000-0000-0000EF930000}"/>
    <cellStyle name="Normal 8 7 4 4 3" xfId="7395" xr:uid="{00000000-0005-0000-0000-0000F0930000}"/>
    <cellStyle name="Normal 8 7 4 4 3 2" xfId="18217" xr:uid="{00000000-0005-0000-0000-0000F1930000}"/>
    <cellStyle name="Normal 8 7 4 4 3 2 2" xfId="39862" xr:uid="{00000000-0005-0000-0000-0000F2930000}"/>
    <cellStyle name="Normal 8 7 4 4 3 3" xfId="29040" xr:uid="{00000000-0005-0000-0000-0000F3930000}"/>
    <cellStyle name="Normal 8 7 4 4 4" xfId="12806" xr:uid="{00000000-0005-0000-0000-0000F4930000}"/>
    <cellStyle name="Normal 8 7 4 4 4 2" xfId="34451" xr:uid="{00000000-0005-0000-0000-0000F5930000}"/>
    <cellStyle name="Normal 8 7 4 4 5" xfId="23629" xr:uid="{00000000-0005-0000-0000-0000F6930000}"/>
    <cellStyle name="Normal 8 7 4 5" xfId="3319" xr:uid="{00000000-0005-0000-0000-0000F7930000}"/>
    <cellStyle name="Normal 8 7 4 5 2" xfId="8744" xr:uid="{00000000-0005-0000-0000-0000F8930000}"/>
    <cellStyle name="Normal 8 7 4 5 2 2" xfId="19566" xr:uid="{00000000-0005-0000-0000-0000F9930000}"/>
    <cellStyle name="Normal 8 7 4 5 2 2 2" xfId="41211" xr:uid="{00000000-0005-0000-0000-0000FA930000}"/>
    <cellStyle name="Normal 8 7 4 5 2 3" xfId="30389" xr:uid="{00000000-0005-0000-0000-0000FB930000}"/>
    <cellStyle name="Normal 8 7 4 5 3" xfId="14155" xr:uid="{00000000-0005-0000-0000-0000FC930000}"/>
    <cellStyle name="Normal 8 7 4 5 3 2" xfId="35800" xr:uid="{00000000-0005-0000-0000-0000FD930000}"/>
    <cellStyle name="Normal 8 7 4 5 4" xfId="24978" xr:uid="{00000000-0005-0000-0000-0000FE930000}"/>
    <cellStyle name="Normal 8 7 4 6" xfId="6048" xr:uid="{00000000-0005-0000-0000-0000FF930000}"/>
    <cellStyle name="Normal 8 7 4 6 2" xfId="16870" xr:uid="{00000000-0005-0000-0000-000000940000}"/>
    <cellStyle name="Normal 8 7 4 6 2 2" xfId="38515" xr:uid="{00000000-0005-0000-0000-000001940000}"/>
    <cellStyle name="Normal 8 7 4 6 3" xfId="27693" xr:uid="{00000000-0005-0000-0000-000002940000}"/>
    <cellStyle name="Normal 8 7 4 7" xfId="11459" xr:uid="{00000000-0005-0000-0000-000003940000}"/>
    <cellStyle name="Normal 8 7 4 7 2" xfId="33104" xr:uid="{00000000-0005-0000-0000-000004940000}"/>
    <cellStyle name="Normal 8 7 4 8" xfId="22282" xr:uid="{00000000-0005-0000-0000-000005940000}"/>
    <cellStyle name="Normal 8 7 5" xfId="769" xr:uid="{00000000-0005-0000-0000-000006940000}"/>
    <cellStyle name="Normal 8 7 5 2" xfId="2118" xr:uid="{00000000-0005-0000-0000-000007940000}"/>
    <cellStyle name="Normal 8 7 5 2 2" xfId="4816" xr:uid="{00000000-0005-0000-0000-000008940000}"/>
    <cellStyle name="Normal 8 7 5 2 2 2" xfId="10241" xr:uid="{00000000-0005-0000-0000-000009940000}"/>
    <cellStyle name="Normal 8 7 5 2 2 2 2" xfId="21063" xr:uid="{00000000-0005-0000-0000-00000A940000}"/>
    <cellStyle name="Normal 8 7 5 2 2 2 2 2" xfId="42708" xr:uid="{00000000-0005-0000-0000-00000B940000}"/>
    <cellStyle name="Normal 8 7 5 2 2 2 3" xfId="31886" xr:uid="{00000000-0005-0000-0000-00000C940000}"/>
    <cellStyle name="Normal 8 7 5 2 2 3" xfId="15652" xr:uid="{00000000-0005-0000-0000-00000D940000}"/>
    <cellStyle name="Normal 8 7 5 2 2 3 2" xfId="37297" xr:uid="{00000000-0005-0000-0000-00000E940000}"/>
    <cellStyle name="Normal 8 7 5 2 2 4" xfId="26475" xr:uid="{00000000-0005-0000-0000-00000F940000}"/>
    <cellStyle name="Normal 8 7 5 2 3" xfId="7545" xr:uid="{00000000-0005-0000-0000-000010940000}"/>
    <cellStyle name="Normal 8 7 5 2 3 2" xfId="18367" xr:uid="{00000000-0005-0000-0000-000011940000}"/>
    <cellStyle name="Normal 8 7 5 2 3 2 2" xfId="40012" xr:uid="{00000000-0005-0000-0000-000012940000}"/>
    <cellStyle name="Normal 8 7 5 2 3 3" xfId="29190" xr:uid="{00000000-0005-0000-0000-000013940000}"/>
    <cellStyle name="Normal 8 7 5 2 4" xfId="12956" xr:uid="{00000000-0005-0000-0000-000014940000}"/>
    <cellStyle name="Normal 8 7 5 2 4 2" xfId="34601" xr:uid="{00000000-0005-0000-0000-000015940000}"/>
    <cellStyle name="Normal 8 7 5 2 5" xfId="23779" xr:uid="{00000000-0005-0000-0000-000016940000}"/>
    <cellStyle name="Normal 8 7 5 3" xfId="3469" xr:uid="{00000000-0005-0000-0000-000017940000}"/>
    <cellStyle name="Normal 8 7 5 3 2" xfId="8894" xr:uid="{00000000-0005-0000-0000-000018940000}"/>
    <cellStyle name="Normal 8 7 5 3 2 2" xfId="19716" xr:uid="{00000000-0005-0000-0000-000019940000}"/>
    <cellStyle name="Normal 8 7 5 3 2 2 2" xfId="41361" xr:uid="{00000000-0005-0000-0000-00001A940000}"/>
    <cellStyle name="Normal 8 7 5 3 2 3" xfId="30539" xr:uid="{00000000-0005-0000-0000-00001B940000}"/>
    <cellStyle name="Normal 8 7 5 3 3" xfId="14305" xr:uid="{00000000-0005-0000-0000-00001C940000}"/>
    <cellStyle name="Normal 8 7 5 3 3 2" xfId="35950" xr:uid="{00000000-0005-0000-0000-00001D940000}"/>
    <cellStyle name="Normal 8 7 5 3 4" xfId="25128" xr:uid="{00000000-0005-0000-0000-00001E940000}"/>
    <cellStyle name="Normal 8 7 5 4" xfId="6198" xr:uid="{00000000-0005-0000-0000-00001F940000}"/>
    <cellStyle name="Normal 8 7 5 4 2" xfId="17020" xr:uid="{00000000-0005-0000-0000-000020940000}"/>
    <cellStyle name="Normal 8 7 5 4 2 2" xfId="38665" xr:uid="{00000000-0005-0000-0000-000021940000}"/>
    <cellStyle name="Normal 8 7 5 4 3" xfId="27843" xr:uid="{00000000-0005-0000-0000-000022940000}"/>
    <cellStyle name="Normal 8 7 5 5" xfId="11609" xr:uid="{00000000-0005-0000-0000-000023940000}"/>
    <cellStyle name="Normal 8 7 5 5 2" xfId="33254" xr:uid="{00000000-0005-0000-0000-000024940000}"/>
    <cellStyle name="Normal 8 7 5 6" xfId="22432" xr:uid="{00000000-0005-0000-0000-000025940000}"/>
    <cellStyle name="Normal 8 7 6" xfId="1218" xr:uid="{00000000-0005-0000-0000-000026940000}"/>
    <cellStyle name="Normal 8 7 6 2" xfId="2567" xr:uid="{00000000-0005-0000-0000-000027940000}"/>
    <cellStyle name="Normal 8 7 6 2 2" xfId="5265" xr:uid="{00000000-0005-0000-0000-000028940000}"/>
    <cellStyle name="Normal 8 7 6 2 2 2" xfId="10690" xr:uid="{00000000-0005-0000-0000-000029940000}"/>
    <cellStyle name="Normal 8 7 6 2 2 2 2" xfId="21512" xr:uid="{00000000-0005-0000-0000-00002A940000}"/>
    <cellStyle name="Normal 8 7 6 2 2 2 2 2" xfId="43157" xr:uid="{00000000-0005-0000-0000-00002B940000}"/>
    <cellStyle name="Normal 8 7 6 2 2 2 3" xfId="32335" xr:uid="{00000000-0005-0000-0000-00002C940000}"/>
    <cellStyle name="Normal 8 7 6 2 2 3" xfId="16101" xr:uid="{00000000-0005-0000-0000-00002D940000}"/>
    <cellStyle name="Normal 8 7 6 2 2 3 2" xfId="37746" xr:uid="{00000000-0005-0000-0000-00002E940000}"/>
    <cellStyle name="Normal 8 7 6 2 2 4" xfId="26924" xr:uid="{00000000-0005-0000-0000-00002F940000}"/>
    <cellStyle name="Normal 8 7 6 2 3" xfId="7994" xr:uid="{00000000-0005-0000-0000-000030940000}"/>
    <cellStyle name="Normal 8 7 6 2 3 2" xfId="18816" xr:uid="{00000000-0005-0000-0000-000031940000}"/>
    <cellStyle name="Normal 8 7 6 2 3 2 2" xfId="40461" xr:uid="{00000000-0005-0000-0000-000032940000}"/>
    <cellStyle name="Normal 8 7 6 2 3 3" xfId="29639" xr:uid="{00000000-0005-0000-0000-000033940000}"/>
    <cellStyle name="Normal 8 7 6 2 4" xfId="13405" xr:uid="{00000000-0005-0000-0000-000034940000}"/>
    <cellStyle name="Normal 8 7 6 2 4 2" xfId="35050" xr:uid="{00000000-0005-0000-0000-000035940000}"/>
    <cellStyle name="Normal 8 7 6 2 5" xfId="24228" xr:uid="{00000000-0005-0000-0000-000036940000}"/>
    <cellStyle name="Normal 8 7 6 3" xfId="3918" xr:uid="{00000000-0005-0000-0000-000037940000}"/>
    <cellStyle name="Normal 8 7 6 3 2" xfId="9343" xr:uid="{00000000-0005-0000-0000-000038940000}"/>
    <cellStyle name="Normal 8 7 6 3 2 2" xfId="20165" xr:uid="{00000000-0005-0000-0000-000039940000}"/>
    <cellStyle name="Normal 8 7 6 3 2 2 2" xfId="41810" xr:uid="{00000000-0005-0000-0000-00003A940000}"/>
    <cellStyle name="Normal 8 7 6 3 2 3" xfId="30988" xr:uid="{00000000-0005-0000-0000-00003B940000}"/>
    <cellStyle name="Normal 8 7 6 3 3" xfId="14754" xr:uid="{00000000-0005-0000-0000-00003C940000}"/>
    <cellStyle name="Normal 8 7 6 3 3 2" xfId="36399" xr:uid="{00000000-0005-0000-0000-00003D940000}"/>
    <cellStyle name="Normal 8 7 6 3 4" xfId="25577" xr:uid="{00000000-0005-0000-0000-00003E940000}"/>
    <cellStyle name="Normal 8 7 6 4" xfId="6647" xr:uid="{00000000-0005-0000-0000-00003F940000}"/>
    <cellStyle name="Normal 8 7 6 4 2" xfId="17469" xr:uid="{00000000-0005-0000-0000-000040940000}"/>
    <cellStyle name="Normal 8 7 6 4 2 2" xfId="39114" xr:uid="{00000000-0005-0000-0000-000041940000}"/>
    <cellStyle name="Normal 8 7 6 4 3" xfId="28292" xr:uid="{00000000-0005-0000-0000-000042940000}"/>
    <cellStyle name="Normal 8 7 6 5" xfId="12058" xr:uid="{00000000-0005-0000-0000-000043940000}"/>
    <cellStyle name="Normal 8 7 6 5 2" xfId="33703" xr:uid="{00000000-0005-0000-0000-000044940000}"/>
    <cellStyle name="Normal 8 7 6 6" xfId="22881" xr:uid="{00000000-0005-0000-0000-000045940000}"/>
    <cellStyle name="Normal 8 7 7" xfId="1669" xr:uid="{00000000-0005-0000-0000-000046940000}"/>
    <cellStyle name="Normal 8 7 7 2" xfId="4367" xr:uid="{00000000-0005-0000-0000-000047940000}"/>
    <cellStyle name="Normal 8 7 7 2 2" xfId="9792" xr:uid="{00000000-0005-0000-0000-000048940000}"/>
    <cellStyle name="Normal 8 7 7 2 2 2" xfId="20614" xr:uid="{00000000-0005-0000-0000-000049940000}"/>
    <cellStyle name="Normal 8 7 7 2 2 2 2" xfId="42259" xr:uid="{00000000-0005-0000-0000-00004A940000}"/>
    <cellStyle name="Normal 8 7 7 2 2 3" xfId="31437" xr:uid="{00000000-0005-0000-0000-00004B940000}"/>
    <cellStyle name="Normal 8 7 7 2 3" xfId="15203" xr:uid="{00000000-0005-0000-0000-00004C940000}"/>
    <cellStyle name="Normal 8 7 7 2 3 2" xfId="36848" xr:uid="{00000000-0005-0000-0000-00004D940000}"/>
    <cellStyle name="Normal 8 7 7 2 4" xfId="26026" xr:uid="{00000000-0005-0000-0000-00004E940000}"/>
    <cellStyle name="Normal 8 7 7 3" xfId="7096" xr:uid="{00000000-0005-0000-0000-00004F940000}"/>
    <cellStyle name="Normal 8 7 7 3 2" xfId="17918" xr:uid="{00000000-0005-0000-0000-000050940000}"/>
    <cellStyle name="Normal 8 7 7 3 2 2" xfId="39563" xr:uid="{00000000-0005-0000-0000-000051940000}"/>
    <cellStyle name="Normal 8 7 7 3 3" xfId="28741" xr:uid="{00000000-0005-0000-0000-000052940000}"/>
    <cellStyle name="Normal 8 7 7 4" xfId="12507" xr:uid="{00000000-0005-0000-0000-000053940000}"/>
    <cellStyle name="Normal 8 7 7 4 2" xfId="34152" xr:uid="{00000000-0005-0000-0000-000054940000}"/>
    <cellStyle name="Normal 8 7 7 5" xfId="23330" xr:uid="{00000000-0005-0000-0000-000055940000}"/>
    <cellStyle name="Normal 8 7 8" xfId="3020" xr:uid="{00000000-0005-0000-0000-000056940000}"/>
    <cellStyle name="Normal 8 7 8 2" xfId="8445" xr:uid="{00000000-0005-0000-0000-000057940000}"/>
    <cellStyle name="Normal 8 7 8 2 2" xfId="19267" xr:uid="{00000000-0005-0000-0000-000058940000}"/>
    <cellStyle name="Normal 8 7 8 2 2 2" xfId="40912" xr:uid="{00000000-0005-0000-0000-000059940000}"/>
    <cellStyle name="Normal 8 7 8 2 3" xfId="30090" xr:uid="{00000000-0005-0000-0000-00005A940000}"/>
    <cellStyle name="Normal 8 7 8 3" xfId="13856" xr:uid="{00000000-0005-0000-0000-00005B940000}"/>
    <cellStyle name="Normal 8 7 8 3 2" xfId="35501" xr:uid="{00000000-0005-0000-0000-00005C940000}"/>
    <cellStyle name="Normal 8 7 8 4" xfId="24679" xr:uid="{00000000-0005-0000-0000-00005D940000}"/>
    <cellStyle name="Normal 8 7 9" xfId="5749" xr:uid="{00000000-0005-0000-0000-00005E940000}"/>
    <cellStyle name="Normal 8 7 9 2" xfId="16571" xr:uid="{00000000-0005-0000-0000-00005F940000}"/>
    <cellStyle name="Normal 8 7 9 2 2" xfId="38216" xr:uid="{00000000-0005-0000-0000-000060940000}"/>
    <cellStyle name="Normal 8 7 9 3" xfId="27394" xr:uid="{00000000-0005-0000-0000-000061940000}"/>
    <cellStyle name="Normal 81" xfId="309" xr:uid="{00000000-0005-0000-0000-000062940000}"/>
    <cellStyle name="Normal 83" xfId="310" xr:uid="{00000000-0005-0000-0000-000063940000}"/>
    <cellStyle name="Normal 84" xfId="311" xr:uid="{00000000-0005-0000-0000-000064940000}"/>
    <cellStyle name="Normal 86" xfId="312" xr:uid="{00000000-0005-0000-0000-000065940000}"/>
    <cellStyle name="Normal 87" xfId="313" xr:uid="{00000000-0005-0000-0000-000066940000}"/>
    <cellStyle name="Normal 88" xfId="314" xr:uid="{00000000-0005-0000-0000-000067940000}"/>
    <cellStyle name="Normal 89" xfId="315" xr:uid="{00000000-0005-0000-0000-000068940000}"/>
    <cellStyle name="Normal 9" xfId="65" xr:uid="{00000000-0005-0000-0000-000069940000}"/>
    <cellStyle name="Normal 9 2" xfId="316" xr:uid="{00000000-0005-0000-0000-00006A940000}"/>
    <cellStyle name="Normal 9 2 10" xfId="3022" xr:uid="{00000000-0005-0000-0000-00006B940000}"/>
    <cellStyle name="Normal 9 2 10 2" xfId="8447" xr:uid="{00000000-0005-0000-0000-00006C940000}"/>
    <cellStyle name="Normal 9 2 10 2 2" xfId="19269" xr:uid="{00000000-0005-0000-0000-00006D940000}"/>
    <cellStyle name="Normal 9 2 10 2 2 2" xfId="40914" xr:uid="{00000000-0005-0000-0000-00006E940000}"/>
    <cellStyle name="Normal 9 2 10 2 3" xfId="30092" xr:uid="{00000000-0005-0000-0000-00006F940000}"/>
    <cellStyle name="Normal 9 2 10 3" xfId="13858" xr:uid="{00000000-0005-0000-0000-000070940000}"/>
    <cellStyle name="Normal 9 2 10 3 2" xfId="35503" xr:uid="{00000000-0005-0000-0000-000071940000}"/>
    <cellStyle name="Normal 9 2 10 4" xfId="24681" xr:uid="{00000000-0005-0000-0000-000072940000}"/>
    <cellStyle name="Normal 9 2 11" xfId="5751" xr:uid="{00000000-0005-0000-0000-000073940000}"/>
    <cellStyle name="Normal 9 2 11 2" xfId="16573" xr:uid="{00000000-0005-0000-0000-000074940000}"/>
    <cellStyle name="Normal 9 2 11 2 2" xfId="38218" xr:uid="{00000000-0005-0000-0000-000075940000}"/>
    <cellStyle name="Normal 9 2 11 3" xfId="27396" xr:uid="{00000000-0005-0000-0000-000076940000}"/>
    <cellStyle name="Normal 9 2 12" xfId="11162" xr:uid="{00000000-0005-0000-0000-000077940000}"/>
    <cellStyle name="Normal 9 2 12 2" xfId="32807" xr:uid="{00000000-0005-0000-0000-000078940000}"/>
    <cellStyle name="Normal 9 2 13" xfId="21985" xr:uid="{00000000-0005-0000-0000-000079940000}"/>
    <cellStyle name="Normal 9 2 2" xfId="317" xr:uid="{00000000-0005-0000-0000-00007A940000}"/>
    <cellStyle name="Normal 9 2 2 10" xfId="5752" xr:uid="{00000000-0005-0000-0000-00007B940000}"/>
    <cellStyle name="Normal 9 2 2 10 2" xfId="16574" xr:uid="{00000000-0005-0000-0000-00007C940000}"/>
    <cellStyle name="Normal 9 2 2 10 2 2" xfId="38219" xr:uid="{00000000-0005-0000-0000-00007D940000}"/>
    <cellStyle name="Normal 9 2 2 10 3" xfId="27397" xr:uid="{00000000-0005-0000-0000-00007E940000}"/>
    <cellStyle name="Normal 9 2 2 11" xfId="11163" xr:uid="{00000000-0005-0000-0000-00007F940000}"/>
    <cellStyle name="Normal 9 2 2 11 2" xfId="32808" xr:uid="{00000000-0005-0000-0000-000080940000}"/>
    <cellStyle name="Normal 9 2 2 12" xfId="21986" xr:uid="{00000000-0005-0000-0000-000081940000}"/>
    <cellStyle name="Normal 9 2 2 2" xfId="318" xr:uid="{00000000-0005-0000-0000-000082940000}"/>
    <cellStyle name="Normal 9 2 2 2 10" xfId="11164" xr:uid="{00000000-0005-0000-0000-000083940000}"/>
    <cellStyle name="Normal 9 2 2 2 10 2" xfId="32809" xr:uid="{00000000-0005-0000-0000-000084940000}"/>
    <cellStyle name="Normal 9 2 2 2 11" xfId="21987" xr:uid="{00000000-0005-0000-0000-000085940000}"/>
    <cellStyle name="Normal 9 2 2 2 2" xfId="319" xr:uid="{00000000-0005-0000-0000-000086940000}"/>
    <cellStyle name="Normal 9 2 2 2 2 10" xfId="21988" xr:uid="{00000000-0005-0000-0000-000087940000}"/>
    <cellStyle name="Normal 9 2 2 2 2 2" xfId="474" xr:uid="{00000000-0005-0000-0000-000088940000}"/>
    <cellStyle name="Normal 9 2 2 2 2 2 2" xfId="923" xr:uid="{00000000-0005-0000-0000-000089940000}"/>
    <cellStyle name="Normal 9 2 2 2 2 2 2 2" xfId="2272" xr:uid="{00000000-0005-0000-0000-00008A940000}"/>
    <cellStyle name="Normal 9 2 2 2 2 2 2 2 2" xfId="4970" xr:uid="{00000000-0005-0000-0000-00008B940000}"/>
    <cellStyle name="Normal 9 2 2 2 2 2 2 2 2 2" xfId="10395" xr:uid="{00000000-0005-0000-0000-00008C940000}"/>
    <cellStyle name="Normal 9 2 2 2 2 2 2 2 2 2 2" xfId="21217" xr:uid="{00000000-0005-0000-0000-00008D940000}"/>
    <cellStyle name="Normal 9 2 2 2 2 2 2 2 2 2 2 2" xfId="42862" xr:uid="{00000000-0005-0000-0000-00008E940000}"/>
    <cellStyle name="Normal 9 2 2 2 2 2 2 2 2 2 3" xfId="32040" xr:uid="{00000000-0005-0000-0000-00008F940000}"/>
    <cellStyle name="Normal 9 2 2 2 2 2 2 2 2 3" xfId="15806" xr:uid="{00000000-0005-0000-0000-000090940000}"/>
    <cellStyle name="Normal 9 2 2 2 2 2 2 2 2 3 2" xfId="37451" xr:uid="{00000000-0005-0000-0000-000091940000}"/>
    <cellStyle name="Normal 9 2 2 2 2 2 2 2 2 4" xfId="26629" xr:uid="{00000000-0005-0000-0000-000092940000}"/>
    <cellStyle name="Normal 9 2 2 2 2 2 2 2 3" xfId="7699" xr:uid="{00000000-0005-0000-0000-000093940000}"/>
    <cellStyle name="Normal 9 2 2 2 2 2 2 2 3 2" xfId="18521" xr:uid="{00000000-0005-0000-0000-000094940000}"/>
    <cellStyle name="Normal 9 2 2 2 2 2 2 2 3 2 2" xfId="40166" xr:uid="{00000000-0005-0000-0000-000095940000}"/>
    <cellStyle name="Normal 9 2 2 2 2 2 2 2 3 3" xfId="29344" xr:uid="{00000000-0005-0000-0000-000096940000}"/>
    <cellStyle name="Normal 9 2 2 2 2 2 2 2 4" xfId="13110" xr:uid="{00000000-0005-0000-0000-000097940000}"/>
    <cellStyle name="Normal 9 2 2 2 2 2 2 2 4 2" xfId="34755" xr:uid="{00000000-0005-0000-0000-000098940000}"/>
    <cellStyle name="Normal 9 2 2 2 2 2 2 2 5" xfId="23933" xr:uid="{00000000-0005-0000-0000-000099940000}"/>
    <cellStyle name="Normal 9 2 2 2 2 2 2 3" xfId="3623" xr:uid="{00000000-0005-0000-0000-00009A940000}"/>
    <cellStyle name="Normal 9 2 2 2 2 2 2 3 2" xfId="9048" xr:uid="{00000000-0005-0000-0000-00009B940000}"/>
    <cellStyle name="Normal 9 2 2 2 2 2 2 3 2 2" xfId="19870" xr:uid="{00000000-0005-0000-0000-00009C940000}"/>
    <cellStyle name="Normal 9 2 2 2 2 2 2 3 2 2 2" xfId="41515" xr:uid="{00000000-0005-0000-0000-00009D940000}"/>
    <cellStyle name="Normal 9 2 2 2 2 2 2 3 2 3" xfId="30693" xr:uid="{00000000-0005-0000-0000-00009E940000}"/>
    <cellStyle name="Normal 9 2 2 2 2 2 2 3 3" xfId="14459" xr:uid="{00000000-0005-0000-0000-00009F940000}"/>
    <cellStyle name="Normal 9 2 2 2 2 2 2 3 3 2" xfId="36104" xr:uid="{00000000-0005-0000-0000-0000A0940000}"/>
    <cellStyle name="Normal 9 2 2 2 2 2 2 3 4" xfId="25282" xr:uid="{00000000-0005-0000-0000-0000A1940000}"/>
    <cellStyle name="Normal 9 2 2 2 2 2 2 4" xfId="6352" xr:uid="{00000000-0005-0000-0000-0000A2940000}"/>
    <cellStyle name="Normal 9 2 2 2 2 2 2 4 2" xfId="17174" xr:uid="{00000000-0005-0000-0000-0000A3940000}"/>
    <cellStyle name="Normal 9 2 2 2 2 2 2 4 2 2" xfId="38819" xr:uid="{00000000-0005-0000-0000-0000A4940000}"/>
    <cellStyle name="Normal 9 2 2 2 2 2 2 4 3" xfId="27997" xr:uid="{00000000-0005-0000-0000-0000A5940000}"/>
    <cellStyle name="Normal 9 2 2 2 2 2 2 5" xfId="11763" xr:uid="{00000000-0005-0000-0000-0000A6940000}"/>
    <cellStyle name="Normal 9 2 2 2 2 2 2 5 2" xfId="33408" xr:uid="{00000000-0005-0000-0000-0000A7940000}"/>
    <cellStyle name="Normal 9 2 2 2 2 2 2 6" xfId="22586" xr:uid="{00000000-0005-0000-0000-0000A8940000}"/>
    <cellStyle name="Normal 9 2 2 2 2 2 3" xfId="1372" xr:uid="{00000000-0005-0000-0000-0000A9940000}"/>
    <cellStyle name="Normal 9 2 2 2 2 2 3 2" xfId="2721" xr:uid="{00000000-0005-0000-0000-0000AA940000}"/>
    <cellStyle name="Normal 9 2 2 2 2 2 3 2 2" xfId="5419" xr:uid="{00000000-0005-0000-0000-0000AB940000}"/>
    <cellStyle name="Normal 9 2 2 2 2 2 3 2 2 2" xfId="10844" xr:uid="{00000000-0005-0000-0000-0000AC940000}"/>
    <cellStyle name="Normal 9 2 2 2 2 2 3 2 2 2 2" xfId="21666" xr:uid="{00000000-0005-0000-0000-0000AD940000}"/>
    <cellStyle name="Normal 9 2 2 2 2 2 3 2 2 2 2 2" xfId="43311" xr:uid="{00000000-0005-0000-0000-0000AE940000}"/>
    <cellStyle name="Normal 9 2 2 2 2 2 3 2 2 2 3" xfId="32489" xr:uid="{00000000-0005-0000-0000-0000AF940000}"/>
    <cellStyle name="Normal 9 2 2 2 2 2 3 2 2 3" xfId="16255" xr:uid="{00000000-0005-0000-0000-0000B0940000}"/>
    <cellStyle name="Normal 9 2 2 2 2 2 3 2 2 3 2" xfId="37900" xr:uid="{00000000-0005-0000-0000-0000B1940000}"/>
    <cellStyle name="Normal 9 2 2 2 2 2 3 2 2 4" xfId="27078" xr:uid="{00000000-0005-0000-0000-0000B2940000}"/>
    <cellStyle name="Normal 9 2 2 2 2 2 3 2 3" xfId="8148" xr:uid="{00000000-0005-0000-0000-0000B3940000}"/>
    <cellStyle name="Normal 9 2 2 2 2 2 3 2 3 2" xfId="18970" xr:uid="{00000000-0005-0000-0000-0000B4940000}"/>
    <cellStyle name="Normal 9 2 2 2 2 2 3 2 3 2 2" xfId="40615" xr:uid="{00000000-0005-0000-0000-0000B5940000}"/>
    <cellStyle name="Normal 9 2 2 2 2 2 3 2 3 3" xfId="29793" xr:uid="{00000000-0005-0000-0000-0000B6940000}"/>
    <cellStyle name="Normal 9 2 2 2 2 2 3 2 4" xfId="13559" xr:uid="{00000000-0005-0000-0000-0000B7940000}"/>
    <cellStyle name="Normal 9 2 2 2 2 2 3 2 4 2" xfId="35204" xr:uid="{00000000-0005-0000-0000-0000B8940000}"/>
    <cellStyle name="Normal 9 2 2 2 2 2 3 2 5" xfId="24382" xr:uid="{00000000-0005-0000-0000-0000B9940000}"/>
    <cellStyle name="Normal 9 2 2 2 2 2 3 3" xfId="4072" xr:uid="{00000000-0005-0000-0000-0000BA940000}"/>
    <cellStyle name="Normal 9 2 2 2 2 2 3 3 2" xfId="9497" xr:uid="{00000000-0005-0000-0000-0000BB940000}"/>
    <cellStyle name="Normal 9 2 2 2 2 2 3 3 2 2" xfId="20319" xr:uid="{00000000-0005-0000-0000-0000BC940000}"/>
    <cellStyle name="Normal 9 2 2 2 2 2 3 3 2 2 2" xfId="41964" xr:uid="{00000000-0005-0000-0000-0000BD940000}"/>
    <cellStyle name="Normal 9 2 2 2 2 2 3 3 2 3" xfId="31142" xr:uid="{00000000-0005-0000-0000-0000BE940000}"/>
    <cellStyle name="Normal 9 2 2 2 2 2 3 3 3" xfId="14908" xr:uid="{00000000-0005-0000-0000-0000BF940000}"/>
    <cellStyle name="Normal 9 2 2 2 2 2 3 3 3 2" xfId="36553" xr:uid="{00000000-0005-0000-0000-0000C0940000}"/>
    <cellStyle name="Normal 9 2 2 2 2 2 3 3 4" xfId="25731" xr:uid="{00000000-0005-0000-0000-0000C1940000}"/>
    <cellStyle name="Normal 9 2 2 2 2 2 3 4" xfId="6801" xr:uid="{00000000-0005-0000-0000-0000C2940000}"/>
    <cellStyle name="Normal 9 2 2 2 2 2 3 4 2" xfId="17623" xr:uid="{00000000-0005-0000-0000-0000C3940000}"/>
    <cellStyle name="Normal 9 2 2 2 2 2 3 4 2 2" xfId="39268" xr:uid="{00000000-0005-0000-0000-0000C4940000}"/>
    <cellStyle name="Normal 9 2 2 2 2 2 3 4 3" xfId="28446" xr:uid="{00000000-0005-0000-0000-0000C5940000}"/>
    <cellStyle name="Normal 9 2 2 2 2 2 3 5" xfId="12212" xr:uid="{00000000-0005-0000-0000-0000C6940000}"/>
    <cellStyle name="Normal 9 2 2 2 2 2 3 5 2" xfId="33857" xr:uid="{00000000-0005-0000-0000-0000C7940000}"/>
    <cellStyle name="Normal 9 2 2 2 2 2 3 6" xfId="23035" xr:uid="{00000000-0005-0000-0000-0000C8940000}"/>
    <cellStyle name="Normal 9 2 2 2 2 2 4" xfId="1823" xr:uid="{00000000-0005-0000-0000-0000C9940000}"/>
    <cellStyle name="Normal 9 2 2 2 2 2 4 2" xfId="4521" xr:uid="{00000000-0005-0000-0000-0000CA940000}"/>
    <cellStyle name="Normal 9 2 2 2 2 2 4 2 2" xfId="9946" xr:uid="{00000000-0005-0000-0000-0000CB940000}"/>
    <cellStyle name="Normal 9 2 2 2 2 2 4 2 2 2" xfId="20768" xr:uid="{00000000-0005-0000-0000-0000CC940000}"/>
    <cellStyle name="Normal 9 2 2 2 2 2 4 2 2 2 2" xfId="42413" xr:uid="{00000000-0005-0000-0000-0000CD940000}"/>
    <cellStyle name="Normal 9 2 2 2 2 2 4 2 2 3" xfId="31591" xr:uid="{00000000-0005-0000-0000-0000CE940000}"/>
    <cellStyle name="Normal 9 2 2 2 2 2 4 2 3" xfId="15357" xr:uid="{00000000-0005-0000-0000-0000CF940000}"/>
    <cellStyle name="Normal 9 2 2 2 2 2 4 2 3 2" xfId="37002" xr:uid="{00000000-0005-0000-0000-0000D0940000}"/>
    <cellStyle name="Normal 9 2 2 2 2 2 4 2 4" xfId="26180" xr:uid="{00000000-0005-0000-0000-0000D1940000}"/>
    <cellStyle name="Normal 9 2 2 2 2 2 4 3" xfId="7250" xr:uid="{00000000-0005-0000-0000-0000D2940000}"/>
    <cellStyle name="Normal 9 2 2 2 2 2 4 3 2" xfId="18072" xr:uid="{00000000-0005-0000-0000-0000D3940000}"/>
    <cellStyle name="Normal 9 2 2 2 2 2 4 3 2 2" xfId="39717" xr:uid="{00000000-0005-0000-0000-0000D4940000}"/>
    <cellStyle name="Normal 9 2 2 2 2 2 4 3 3" xfId="28895" xr:uid="{00000000-0005-0000-0000-0000D5940000}"/>
    <cellStyle name="Normal 9 2 2 2 2 2 4 4" xfId="12661" xr:uid="{00000000-0005-0000-0000-0000D6940000}"/>
    <cellStyle name="Normal 9 2 2 2 2 2 4 4 2" xfId="34306" xr:uid="{00000000-0005-0000-0000-0000D7940000}"/>
    <cellStyle name="Normal 9 2 2 2 2 2 4 5" xfId="23484" xr:uid="{00000000-0005-0000-0000-0000D8940000}"/>
    <cellStyle name="Normal 9 2 2 2 2 2 5" xfId="3174" xr:uid="{00000000-0005-0000-0000-0000D9940000}"/>
    <cellStyle name="Normal 9 2 2 2 2 2 5 2" xfId="8599" xr:uid="{00000000-0005-0000-0000-0000DA940000}"/>
    <cellStyle name="Normal 9 2 2 2 2 2 5 2 2" xfId="19421" xr:uid="{00000000-0005-0000-0000-0000DB940000}"/>
    <cellStyle name="Normal 9 2 2 2 2 2 5 2 2 2" xfId="41066" xr:uid="{00000000-0005-0000-0000-0000DC940000}"/>
    <cellStyle name="Normal 9 2 2 2 2 2 5 2 3" xfId="30244" xr:uid="{00000000-0005-0000-0000-0000DD940000}"/>
    <cellStyle name="Normal 9 2 2 2 2 2 5 3" xfId="14010" xr:uid="{00000000-0005-0000-0000-0000DE940000}"/>
    <cellStyle name="Normal 9 2 2 2 2 2 5 3 2" xfId="35655" xr:uid="{00000000-0005-0000-0000-0000DF940000}"/>
    <cellStyle name="Normal 9 2 2 2 2 2 5 4" xfId="24833" xr:uid="{00000000-0005-0000-0000-0000E0940000}"/>
    <cellStyle name="Normal 9 2 2 2 2 2 6" xfId="5903" xr:uid="{00000000-0005-0000-0000-0000E1940000}"/>
    <cellStyle name="Normal 9 2 2 2 2 2 6 2" xfId="16725" xr:uid="{00000000-0005-0000-0000-0000E2940000}"/>
    <cellStyle name="Normal 9 2 2 2 2 2 6 2 2" xfId="38370" xr:uid="{00000000-0005-0000-0000-0000E3940000}"/>
    <cellStyle name="Normal 9 2 2 2 2 2 6 3" xfId="27548" xr:uid="{00000000-0005-0000-0000-0000E4940000}"/>
    <cellStyle name="Normal 9 2 2 2 2 2 7" xfId="11314" xr:uid="{00000000-0005-0000-0000-0000E5940000}"/>
    <cellStyle name="Normal 9 2 2 2 2 2 7 2" xfId="32959" xr:uid="{00000000-0005-0000-0000-0000E6940000}"/>
    <cellStyle name="Normal 9 2 2 2 2 2 8" xfId="22137" xr:uid="{00000000-0005-0000-0000-0000E7940000}"/>
    <cellStyle name="Normal 9 2 2 2 2 3" xfId="624" xr:uid="{00000000-0005-0000-0000-0000E8940000}"/>
    <cellStyle name="Normal 9 2 2 2 2 3 2" xfId="1073" xr:uid="{00000000-0005-0000-0000-0000E9940000}"/>
    <cellStyle name="Normal 9 2 2 2 2 3 2 2" xfId="2422" xr:uid="{00000000-0005-0000-0000-0000EA940000}"/>
    <cellStyle name="Normal 9 2 2 2 2 3 2 2 2" xfId="5120" xr:uid="{00000000-0005-0000-0000-0000EB940000}"/>
    <cellStyle name="Normal 9 2 2 2 2 3 2 2 2 2" xfId="10545" xr:uid="{00000000-0005-0000-0000-0000EC940000}"/>
    <cellStyle name="Normal 9 2 2 2 2 3 2 2 2 2 2" xfId="21367" xr:uid="{00000000-0005-0000-0000-0000ED940000}"/>
    <cellStyle name="Normal 9 2 2 2 2 3 2 2 2 2 2 2" xfId="43012" xr:uid="{00000000-0005-0000-0000-0000EE940000}"/>
    <cellStyle name="Normal 9 2 2 2 2 3 2 2 2 2 3" xfId="32190" xr:uid="{00000000-0005-0000-0000-0000EF940000}"/>
    <cellStyle name="Normal 9 2 2 2 2 3 2 2 2 3" xfId="15956" xr:uid="{00000000-0005-0000-0000-0000F0940000}"/>
    <cellStyle name="Normal 9 2 2 2 2 3 2 2 2 3 2" xfId="37601" xr:uid="{00000000-0005-0000-0000-0000F1940000}"/>
    <cellStyle name="Normal 9 2 2 2 2 3 2 2 2 4" xfId="26779" xr:uid="{00000000-0005-0000-0000-0000F2940000}"/>
    <cellStyle name="Normal 9 2 2 2 2 3 2 2 3" xfId="7849" xr:uid="{00000000-0005-0000-0000-0000F3940000}"/>
    <cellStyle name="Normal 9 2 2 2 2 3 2 2 3 2" xfId="18671" xr:uid="{00000000-0005-0000-0000-0000F4940000}"/>
    <cellStyle name="Normal 9 2 2 2 2 3 2 2 3 2 2" xfId="40316" xr:uid="{00000000-0005-0000-0000-0000F5940000}"/>
    <cellStyle name="Normal 9 2 2 2 2 3 2 2 3 3" xfId="29494" xr:uid="{00000000-0005-0000-0000-0000F6940000}"/>
    <cellStyle name="Normal 9 2 2 2 2 3 2 2 4" xfId="13260" xr:uid="{00000000-0005-0000-0000-0000F7940000}"/>
    <cellStyle name="Normal 9 2 2 2 2 3 2 2 4 2" xfId="34905" xr:uid="{00000000-0005-0000-0000-0000F8940000}"/>
    <cellStyle name="Normal 9 2 2 2 2 3 2 2 5" xfId="24083" xr:uid="{00000000-0005-0000-0000-0000F9940000}"/>
    <cellStyle name="Normal 9 2 2 2 2 3 2 3" xfId="3773" xr:uid="{00000000-0005-0000-0000-0000FA940000}"/>
    <cellStyle name="Normal 9 2 2 2 2 3 2 3 2" xfId="9198" xr:uid="{00000000-0005-0000-0000-0000FB940000}"/>
    <cellStyle name="Normal 9 2 2 2 2 3 2 3 2 2" xfId="20020" xr:uid="{00000000-0005-0000-0000-0000FC940000}"/>
    <cellStyle name="Normal 9 2 2 2 2 3 2 3 2 2 2" xfId="41665" xr:uid="{00000000-0005-0000-0000-0000FD940000}"/>
    <cellStyle name="Normal 9 2 2 2 2 3 2 3 2 3" xfId="30843" xr:uid="{00000000-0005-0000-0000-0000FE940000}"/>
    <cellStyle name="Normal 9 2 2 2 2 3 2 3 3" xfId="14609" xr:uid="{00000000-0005-0000-0000-0000FF940000}"/>
    <cellStyle name="Normal 9 2 2 2 2 3 2 3 3 2" xfId="36254" xr:uid="{00000000-0005-0000-0000-000000950000}"/>
    <cellStyle name="Normal 9 2 2 2 2 3 2 3 4" xfId="25432" xr:uid="{00000000-0005-0000-0000-000001950000}"/>
    <cellStyle name="Normal 9 2 2 2 2 3 2 4" xfId="6502" xr:uid="{00000000-0005-0000-0000-000002950000}"/>
    <cellStyle name="Normal 9 2 2 2 2 3 2 4 2" xfId="17324" xr:uid="{00000000-0005-0000-0000-000003950000}"/>
    <cellStyle name="Normal 9 2 2 2 2 3 2 4 2 2" xfId="38969" xr:uid="{00000000-0005-0000-0000-000004950000}"/>
    <cellStyle name="Normal 9 2 2 2 2 3 2 4 3" xfId="28147" xr:uid="{00000000-0005-0000-0000-000005950000}"/>
    <cellStyle name="Normal 9 2 2 2 2 3 2 5" xfId="11913" xr:uid="{00000000-0005-0000-0000-000006950000}"/>
    <cellStyle name="Normal 9 2 2 2 2 3 2 5 2" xfId="33558" xr:uid="{00000000-0005-0000-0000-000007950000}"/>
    <cellStyle name="Normal 9 2 2 2 2 3 2 6" xfId="22736" xr:uid="{00000000-0005-0000-0000-000008950000}"/>
    <cellStyle name="Normal 9 2 2 2 2 3 3" xfId="1522" xr:uid="{00000000-0005-0000-0000-000009950000}"/>
    <cellStyle name="Normal 9 2 2 2 2 3 3 2" xfId="2871" xr:uid="{00000000-0005-0000-0000-00000A950000}"/>
    <cellStyle name="Normal 9 2 2 2 2 3 3 2 2" xfId="5569" xr:uid="{00000000-0005-0000-0000-00000B950000}"/>
    <cellStyle name="Normal 9 2 2 2 2 3 3 2 2 2" xfId="10994" xr:uid="{00000000-0005-0000-0000-00000C950000}"/>
    <cellStyle name="Normal 9 2 2 2 2 3 3 2 2 2 2" xfId="21816" xr:uid="{00000000-0005-0000-0000-00000D950000}"/>
    <cellStyle name="Normal 9 2 2 2 2 3 3 2 2 2 2 2" xfId="43461" xr:uid="{00000000-0005-0000-0000-00000E950000}"/>
    <cellStyle name="Normal 9 2 2 2 2 3 3 2 2 2 3" xfId="32639" xr:uid="{00000000-0005-0000-0000-00000F950000}"/>
    <cellStyle name="Normal 9 2 2 2 2 3 3 2 2 3" xfId="16405" xr:uid="{00000000-0005-0000-0000-000010950000}"/>
    <cellStyle name="Normal 9 2 2 2 2 3 3 2 2 3 2" xfId="38050" xr:uid="{00000000-0005-0000-0000-000011950000}"/>
    <cellStyle name="Normal 9 2 2 2 2 3 3 2 2 4" xfId="27228" xr:uid="{00000000-0005-0000-0000-000012950000}"/>
    <cellStyle name="Normal 9 2 2 2 2 3 3 2 3" xfId="8298" xr:uid="{00000000-0005-0000-0000-000013950000}"/>
    <cellStyle name="Normal 9 2 2 2 2 3 3 2 3 2" xfId="19120" xr:uid="{00000000-0005-0000-0000-000014950000}"/>
    <cellStyle name="Normal 9 2 2 2 2 3 3 2 3 2 2" xfId="40765" xr:uid="{00000000-0005-0000-0000-000015950000}"/>
    <cellStyle name="Normal 9 2 2 2 2 3 3 2 3 3" xfId="29943" xr:uid="{00000000-0005-0000-0000-000016950000}"/>
    <cellStyle name="Normal 9 2 2 2 2 3 3 2 4" xfId="13709" xr:uid="{00000000-0005-0000-0000-000017950000}"/>
    <cellStyle name="Normal 9 2 2 2 2 3 3 2 4 2" xfId="35354" xr:uid="{00000000-0005-0000-0000-000018950000}"/>
    <cellStyle name="Normal 9 2 2 2 2 3 3 2 5" xfId="24532" xr:uid="{00000000-0005-0000-0000-000019950000}"/>
    <cellStyle name="Normal 9 2 2 2 2 3 3 3" xfId="4222" xr:uid="{00000000-0005-0000-0000-00001A950000}"/>
    <cellStyle name="Normal 9 2 2 2 2 3 3 3 2" xfId="9647" xr:uid="{00000000-0005-0000-0000-00001B950000}"/>
    <cellStyle name="Normal 9 2 2 2 2 3 3 3 2 2" xfId="20469" xr:uid="{00000000-0005-0000-0000-00001C950000}"/>
    <cellStyle name="Normal 9 2 2 2 2 3 3 3 2 2 2" xfId="42114" xr:uid="{00000000-0005-0000-0000-00001D950000}"/>
    <cellStyle name="Normal 9 2 2 2 2 3 3 3 2 3" xfId="31292" xr:uid="{00000000-0005-0000-0000-00001E950000}"/>
    <cellStyle name="Normal 9 2 2 2 2 3 3 3 3" xfId="15058" xr:uid="{00000000-0005-0000-0000-00001F950000}"/>
    <cellStyle name="Normal 9 2 2 2 2 3 3 3 3 2" xfId="36703" xr:uid="{00000000-0005-0000-0000-000020950000}"/>
    <cellStyle name="Normal 9 2 2 2 2 3 3 3 4" xfId="25881" xr:uid="{00000000-0005-0000-0000-000021950000}"/>
    <cellStyle name="Normal 9 2 2 2 2 3 3 4" xfId="6951" xr:uid="{00000000-0005-0000-0000-000022950000}"/>
    <cellStyle name="Normal 9 2 2 2 2 3 3 4 2" xfId="17773" xr:uid="{00000000-0005-0000-0000-000023950000}"/>
    <cellStyle name="Normal 9 2 2 2 2 3 3 4 2 2" xfId="39418" xr:uid="{00000000-0005-0000-0000-000024950000}"/>
    <cellStyle name="Normal 9 2 2 2 2 3 3 4 3" xfId="28596" xr:uid="{00000000-0005-0000-0000-000025950000}"/>
    <cellStyle name="Normal 9 2 2 2 2 3 3 5" xfId="12362" xr:uid="{00000000-0005-0000-0000-000026950000}"/>
    <cellStyle name="Normal 9 2 2 2 2 3 3 5 2" xfId="34007" xr:uid="{00000000-0005-0000-0000-000027950000}"/>
    <cellStyle name="Normal 9 2 2 2 2 3 3 6" xfId="23185" xr:uid="{00000000-0005-0000-0000-000028950000}"/>
    <cellStyle name="Normal 9 2 2 2 2 3 4" xfId="1973" xr:uid="{00000000-0005-0000-0000-000029950000}"/>
    <cellStyle name="Normal 9 2 2 2 2 3 4 2" xfId="4671" xr:uid="{00000000-0005-0000-0000-00002A950000}"/>
    <cellStyle name="Normal 9 2 2 2 2 3 4 2 2" xfId="10096" xr:uid="{00000000-0005-0000-0000-00002B950000}"/>
    <cellStyle name="Normal 9 2 2 2 2 3 4 2 2 2" xfId="20918" xr:uid="{00000000-0005-0000-0000-00002C950000}"/>
    <cellStyle name="Normal 9 2 2 2 2 3 4 2 2 2 2" xfId="42563" xr:uid="{00000000-0005-0000-0000-00002D950000}"/>
    <cellStyle name="Normal 9 2 2 2 2 3 4 2 2 3" xfId="31741" xr:uid="{00000000-0005-0000-0000-00002E950000}"/>
    <cellStyle name="Normal 9 2 2 2 2 3 4 2 3" xfId="15507" xr:uid="{00000000-0005-0000-0000-00002F950000}"/>
    <cellStyle name="Normal 9 2 2 2 2 3 4 2 3 2" xfId="37152" xr:uid="{00000000-0005-0000-0000-000030950000}"/>
    <cellStyle name="Normal 9 2 2 2 2 3 4 2 4" xfId="26330" xr:uid="{00000000-0005-0000-0000-000031950000}"/>
    <cellStyle name="Normal 9 2 2 2 2 3 4 3" xfId="7400" xr:uid="{00000000-0005-0000-0000-000032950000}"/>
    <cellStyle name="Normal 9 2 2 2 2 3 4 3 2" xfId="18222" xr:uid="{00000000-0005-0000-0000-000033950000}"/>
    <cellStyle name="Normal 9 2 2 2 2 3 4 3 2 2" xfId="39867" xr:uid="{00000000-0005-0000-0000-000034950000}"/>
    <cellStyle name="Normal 9 2 2 2 2 3 4 3 3" xfId="29045" xr:uid="{00000000-0005-0000-0000-000035950000}"/>
    <cellStyle name="Normal 9 2 2 2 2 3 4 4" xfId="12811" xr:uid="{00000000-0005-0000-0000-000036950000}"/>
    <cellStyle name="Normal 9 2 2 2 2 3 4 4 2" xfId="34456" xr:uid="{00000000-0005-0000-0000-000037950000}"/>
    <cellStyle name="Normal 9 2 2 2 2 3 4 5" xfId="23634" xr:uid="{00000000-0005-0000-0000-000038950000}"/>
    <cellStyle name="Normal 9 2 2 2 2 3 5" xfId="3324" xr:uid="{00000000-0005-0000-0000-000039950000}"/>
    <cellStyle name="Normal 9 2 2 2 2 3 5 2" xfId="8749" xr:uid="{00000000-0005-0000-0000-00003A950000}"/>
    <cellStyle name="Normal 9 2 2 2 2 3 5 2 2" xfId="19571" xr:uid="{00000000-0005-0000-0000-00003B950000}"/>
    <cellStyle name="Normal 9 2 2 2 2 3 5 2 2 2" xfId="41216" xr:uid="{00000000-0005-0000-0000-00003C950000}"/>
    <cellStyle name="Normal 9 2 2 2 2 3 5 2 3" xfId="30394" xr:uid="{00000000-0005-0000-0000-00003D950000}"/>
    <cellStyle name="Normal 9 2 2 2 2 3 5 3" xfId="14160" xr:uid="{00000000-0005-0000-0000-00003E950000}"/>
    <cellStyle name="Normal 9 2 2 2 2 3 5 3 2" xfId="35805" xr:uid="{00000000-0005-0000-0000-00003F950000}"/>
    <cellStyle name="Normal 9 2 2 2 2 3 5 4" xfId="24983" xr:uid="{00000000-0005-0000-0000-000040950000}"/>
    <cellStyle name="Normal 9 2 2 2 2 3 6" xfId="6053" xr:uid="{00000000-0005-0000-0000-000041950000}"/>
    <cellStyle name="Normal 9 2 2 2 2 3 6 2" xfId="16875" xr:uid="{00000000-0005-0000-0000-000042950000}"/>
    <cellStyle name="Normal 9 2 2 2 2 3 6 2 2" xfId="38520" xr:uid="{00000000-0005-0000-0000-000043950000}"/>
    <cellStyle name="Normal 9 2 2 2 2 3 6 3" xfId="27698" xr:uid="{00000000-0005-0000-0000-000044950000}"/>
    <cellStyle name="Normal 9 2 2 2 2 3 7" xfId="11464" xr:uid="{00000000-0005-0000-0000-000045950000}"/>
    <cellStyle name="Normal 9 2 2 2 2 3 7 2" xfId="33109" xr:uid="{00000000-0005-0000-0000-000046950000}"/>
    <cellStyle name="Normal 9 2 2 2 2 3 8" xfId="22287" xr:uid="{00000000-0005-0000-0000-000047950000}"/>
    <cellStyle name="Normal 9 2 2 2 2 4" xfId="774" xr:uid="{00000000-0005-0000-0000-000048950000}"/>
    <cellStyle name="Normal 9 2 2 2 2 4 2" xfId="2123" xr:uid="{00000000-0005-0000-0000-000049950000}"/>
    <cellStyle name="Normal 9 2 2 2 2 4 2 2" xfId="4821" xr:uid="{00000000-0005-0000-0000-00004A950000}"/>
    <cellStyle name="Normal 9 2 2 2 2 4 2 2 2" xfId="10246" xr:uid="{00000000-0005-0000-0000-00004B950000}"/>
    <cellStyle name="Normal 9 2 2 2 2 4 2 2 2 2" xfId="21068" xr:uid="{00000000-0005-0000-0000-00004C950000}"/>
    <cellStyle name="Normal 9 2 2 2 2 4 2 2 2 2 2" xfId="42713" xr:uid="{00000000-0005-0000-0000-00004D950000}"/>
    <cellStyle name="Normal 9 2 2 2 2 4 2 2 2 3" xfId="31891" xr:uid="{00000000-0005-0000-0000-00004E950000}"/>
    <cellStyle name="Normal 9 2 2 2 2 4 2 2 3" xfId="15657" xr:uid="{00000000-0005-0000-0000-00004F950000}"/>
    <cellStyle name="Normal 9 2 2 2 2 4 2 2 3 2" xfId="37302" xr:uid="{00000000-0005-0000-0000-000050950000}"/>
    <cellStyle name="Normal 9 2 2 2 2 4 2 2 4" xfId="26480" xr:uid="{00000000-0005-0000-0000-000051950000}"/>
    <cellStyle name="Normal 9 2 2 2 2 4 2 3" xfId="7550" xr:uid="{00000000-0005-0000-0000-000052950000}"/>
    <cellStyle name="Normal 9 2 2 2 2 4 2 3 2" xfId="18372" xr:uid="{00000000-0005-0000-0000-000053950000}"/>
    <cellStyle name="Normal 9 2 2 2 2 4 2 3 2 2" xfId="40017" xr:uid="{00000000-0005-0000-0000-000054950000}"/>
    <cellStyle name="Normal 9 2 2 2 2 4 2 3 3" xfId="29195" xr:uid="{00000000-0005-0000-0000-000055950000}"/>
    <cellStyle name="Normal 9 2 2 2 2 4 2 4" xfId="12961" xr:uid="{00000000-0005-0000-0000-000056950000}"/>
    <cellStyle name="Normal 9 2 2 2 2 4 2 4 2" xfId="34606" xr:uid="{00000000-0005-0000-0000-000057950000}"/>
    <cellStyle name="Normal 9 2 2 2 2 4 2 5" xfId="23784" xr:uid="{00000000-0005-0000-0000-000058950000}"/>
    <cellStyle name="Normal 9 2 2 2 2 4 3" xfId="3474" xr:uid="{00000000-0005-0000-0000-000059950000}"/>
    <cellStyle name="Normal 9 2 2 2 2 4 3 2" xfId="8899" xr:uid="{00000000-0005-0000-0000-00005A950000}"/>
    <cellStyle name="Normal 9 2 2 2 2 4 3 2 2" xfId="19721" xr:uid="{00000000-0005-0000-0000-00005B950000}"/>
    <cellStyle name="Normal 9 2 2 2 2 4 3 2 2 2" xfId="41366" xr:uid="{00000000-0005-0000-0000-00005C950000}"/>
    <cellStyle name="Normal 9 2 2 2 2 4 3 2 3" xfId="30544" xr:uid="{00000000-0005-0000-0000-00005D950000}"/>
    <cellStyle name="Normal 9 2 2 2 2 4 3 3" xfId="14310" xr:uid="{00000000-0005-0000-0000-00005E950000}"/>
    <cellStyle name="Normal 9 2 2 2 2 4 3 3 2" xfId="35955" xr:uid="{00000000-0005-0000-0000-00005F950000}"/>
    <cellStyle name="Normal 9 2 2 2 2 4 3 4" xfId="25133" xr:uid="{00000000-0005-0000-0000-000060950000}"/>
    <cellStyle name="Normal 9 2 2 2 2 4 4" xfId="6203" xr:uid="{00000000-0005-0000-0000-000061950000}"/>
    <cellStyle name="Normal 9 2 2 2 2 4 4 2" xfId="17025" xr:uid="{00000000-0005-0000-0000-000062950000}"/>
    <cellStyle name="Normal 9 2 2 2 2 4 4 2 2" xfId="38670" xr:uid="{00000000-0005-0000-0000-000063950000}"/>
    <cellStyle name="Normal 9 2 2 2 2 4 4 3" xfId="27848" xr:uid="{00000000-0005-0000-0000-000064950000}"/>
    <cellStyle name="Normal 9 2 2 2 2 4 5" xfId="11614" xr:uid="{00000000-0005-0000-0000-000065950000}"/>
    <cellStyle name="Normal 9 2 2 2 2 4 5 2" xfId="33259" xr:uid="{00000000-0005-0000-0000-000066950000}"/>
    <cellStyle name="Normal 9 2 2 2 2 4 6" xfId="22437" xr:uid="{00000000-0005-0000-0000-000067950000}"/>
    <cellStyle name="Normal 9 2 2 2 2 5" xfId="1223" xr:uid="{00000000-0005-0000-0000-000068950000}"/>
    <cellStyle name="Normal 9 2 2 2 2 5 2" xfId="2572" xr:uid="{00000000-0005-0000-0000-000069950000}"/>
    <cellStyle name="Normal 9 2 2 2 2 5 2 2" xfId="5270" xr:uid="{00000000-0005-0000-0000-00006A950000}"/>
    <cellStyle name="Normal 9 2 2 2 2 5 2 2 2" xfId="10695" xr:uid="{00000000-0005-0000-0000-00006B950000}"/>
    <cellStyle name="Normal 9 2 2 2 2 5 2 2 2 2" xfId="21517" xr:uid="{00000000-0005-0000-0000-00006C950000}"/>
    <cellStyle name="Normal 9 2 2 2 2 5 2 2 2 2 2" xfId="43162" xr:uid="{00000000-0005-0000-0000-00006D950000}"/>
    <cellStyle name="Normal 9 2 2 2 2 5 2 2 2 3" xfId="32340" xr:uid="{00000000-0005-0000-0000-00006E950000}"/>
    <cellStyle name="Normal 9 2 2 2 2 5 2 2 3" xfId="16106" xr:uid="{00000000-0005-0000-0000-00006F950000}"/>
    <cellStyle name="Normal 9 2 2 2 2 5 2 2 3 2" xfId="37751" xr:uid="{00000000-0005-0000-0000-000070950000}"/>
    <cellStyle name="Normal 9 2 2 2 2 5 2 2 4" xfId="26929" xr:uid="{00000000-0005-0000-0000-000071950000}"/>
    <cellStyle name="Normal 9 2 2 2 2 5 2 3" xfId="7999" xr:uid="{00000000-0005-0000-0000-000072950000}"/>
    <cellStyle name="Normal 9 2 2 2 2 5 2 3 2" xfId="18821" xr:uid="{00000000-0005-0000-0000-000073950000}"/>
    <cellStyle name="Normal 9 2 2 2 2 5 2 3 2 2" xfId="40466" xr:uid="{00000000-0005-0000-0000-000074950000}"/>
    <cellStyle name="Normal 9 2 2 2 2 5 2 3 3" xfId="29644" xr:uid="{00000000-0005-0000-0000-000075950000}"/>
    <cellStyle name="Normal 9 2 2 2 2 5 2 4" xfId="13410" xr:uid="{00000000-0005-0000-0000-000076950000}"/>
    <cellStyle name="Normal 9 2 2 2 2 5 2 4 2" xfId="35055" xr:uid="{00000000-0005-0000-0000-000077950000}"/>
    <cellStyle name="Normal 9 2 2 2 2 5 2 5" xfId="24233" xr:uid="{00000000-0005-0000-0000-000078950000}"/>
    <cellStyle name="Normal 9 2 2 2 2 5 3" xfId="3923" xr:uid="{00000000-0005-0000-0000-000079950000}"/>
    <cellStyle name="Normal 9 2 2 2 2 5 3 2" xfId="9348" xr:uid="{00000000-0005-0000-0000-00007A950000}"/>
    <cellStyle name="Normal 9 2 2 2 2 5 3 2 2" xfId="20170" xr:uid="{00000000-0005-0000-0000-00007B950000}"/>
    <cellStyle name="Normal 9 2 2 2 2 5 3 2 2 2" xfId="41815" xr:uid="{00000000-0005-0000-0000-00007C950000}"/>
    <cellStyle name="Normal 9 2 2 2 2 5 3 2 3" xfId="30993" xr:uid="{00000000-0005-0000-0000-00007D950000}"/>
    <cellStyle name="Normal 9 2 2 2 2 5 3 3" xfId="14759" xr:uid="{00000000-0005-0000-0000-00007E950000}"/>
    <cellStyle name="Normal 9 2 2 2 2 5 3 3 2" xfId="36404" xr:uid="{00000000-0005-0000-0000-00007F950000}"/>
    <cellStyle name="Normal 9 2 2 2 2 5 3 4" xfId="25582" xr:uid="{00000000-0005-0000-0000-000080950000}"/>
    <cellStyle name="Normal 9 2 2 2 2 5 4" xfId="6652" xr:uid="{00000000-0005-0000-0000-000081950000}"/>
    <cellStyle name="Normal 9 2 2 2 2 5 4 2" xfId="17474" xr:uid="{00000000-0005-0000-0000-000082950000}"/>
    <cellStyle name="Normal 9 2 2 2 2 5 4 2 2" xfId="39119" xr:uid="{00000000-0005-0000-0000-000083950000}"/>
    <cellStyle name="Normal 9 2 2 2 2 5 4 3" xfId="28297" xr:uid="{00000000-0005-0000-0000-000084950000}"/>
    <cellStyle name="Normal 9 2 2 2 2 5 5" xfId="12063" xr:uid="{00000000-0005-0000-0000-000085950000}"/>
    <cellStyle name="Normal 9 2 2 2 2 5 5 2" xfId="33708" xr:uid="{00000000-0005-0000-0000-000086950000}"/>
    <cellStyle name="Normal 9 2 2 2 2 5 6" xfId="22886" xr:uid="{00000000-0005-0000-0000-000087950000}"/>
    <cellStyle name="Normal 9 2 2 2 2 6" xfId="1674" xr:uid="{00000000-0005-0000-0000-000088950000}"/>
    <cellStyle name="Normal 9 2 2 2 2 6 2" xfId="4372" xr:uid="{00000000-0005-0000-0000-000089950000}"/>
    <cellStyle name="Normal 9 2 2 2 2 6 2 2" xfId="9797" xr:uid="{00000000-0005-0000-0000-00008A950000}"/>
    <cellStyle name="Normal 9 2 2 2 2 6 2 2 2" xfId="20619" xr:uid="{00000000-0005-0000-0000-00008B950000}"/>
    <cellStyle name="Normal 9 2 2 2 2 6 2 2 2 2" xfId="42264" xr:uid="{00000000-0005-0000-0000-00008C950000}"/>
    <cellStyle name="Normal 9 2 2 2 2 6 2 2 3" xfId="31442" xr:uid="{00000000-0005-0000-0000-00008D950000}"/>
    <cellStyle name="Normal 9 2 2 2 2 6 2 3" xfId="15208" xr:uid="{00000000-0005-0000-0000-00008E950000}"/>
    <cellStyle name="Normal 9 2 2 2 2 6 2 3 2" xfId="36853" xr:uid="{00000000-0005-0000-0000-00008F950000}"/>
    <cellStyle name="Normal 9 2 2 2 2 6 2 4" xfId="26031" xr:uid="{00000000-0005-0000-0000-000090950000}"/>
    <cellStyle name="Normal 9 2 2 2 2 6 3" xfId="7101" xr:uid="{00000000-0005-0000-0000-000091950000}"/>
    <cellStyle name="Normal 9 2 2 2 2 6 3 2" xfId="17923" xr:uid="{00000000-0005-0000-0000-000092950000}"/>
    <cellStyle name="Normal 9 2 2 2 2 6 3 2 2" xfId="39568" xr:uid="{00000000-0005-0000-0000-000093950000}"/>
    <cellStyle name="Normal 9 2 2 2 2 6 3 3" xfId="28746" xr:uid="{00000000-0005-0000-0000-000094950000}"/>
    <cellStyle name="Normal 9 2 2 2 2 6 4" xfId="12512" xr:uid="{00000000-0005-0000-0000-000095950000}"/>
    <cellStyle name="Normal 9 2 2 2 2 6 4 2" xfId="34157" xr:uid="{00000000-0005-0000-0000-000096950000}"/>
    <cellStyle name="Normal 9 2 2 2 2 6 5" xfId="23335" xr:uid="{00000000-0005-0000-0000-000097950000}"/>
    <cellStyle name="Normal 9 2 2 2 2 7" xfId="3025" xr:uid="{00000000-0005-0000-0000-000098950000}"/>
    <cellStyle name="Normal 9 2 2 2 2 7 2" xfId="8450" xr:uid="{00000000-0005-0000-0000-000099950000}"/>
    <cellStyle name="Normal 9 2 2 2 2 7 2 2" xfId="19272" xr:uid="{00000000-0005-0000-0000-00009A950000}"/>
    <cellStyle name="Normal 9 2 2 2 2 7 2 2 2" xfId="40917" xr:uid="{00000000-0005-0000-0000-00009B950000}"/>
    <cellStyle name="Normal 9 2 2 2 2 7 2 3" xfId="30095" xr:uid="{00000000-0005-0000-0000-00009C950000}"/>
    <cellStyle name="Normal 9 2 2 2 2 7 3" xfId="13861" xr:uid="{00000000-0005-0000-0000-00009D950000}"/>
    <cellStyle name="Normal 9 2 2 2 2 7 3 2" xfId="35506" xr:uid="{00000000-0005-0000-0000-00009E950000}"/>
    <cellStyle name="Normal 9 2 2 2 2 7 4" xfId="24684" xr:uid="{00000000-0005-0000-0000-00009F950000}"/>
    <cellStyle name="Normal 9 2 2 2 2 8" xfId="5754" xr:uid="{00000000-0005-0000-0000-0000A0950000}"/>
    <cellStyle name="Normal 9 2 2 2 2 8 2" xfId="16576" xr:uid="{00000000-0005-0000-0000-0000A1950000}"/>
    <cellStyle name="Normal 9 2 2 2 2 8 2 2" xfId="38221" xr:uid="{00000000-0005-0000-0000-0000A2950000}"/>
    <cellStyle name="Normal 9 2 2 2 2 8 3" xfId="27399" xr:uid="{00000000-0005-0000-0000-0000A3950000}"/>
    <cellStyle name="Normal 9 2 2 2 2 9" xfId="11165" xr:uid="{00000000-0005-0000-0000-0000A4950000}"/>
    <cellStyle name="Normal 9 2 2 2 2 9 2" xfId="32810" xr:uid="{00000000-0005-0000-0000-0000A5950000}"/>
    <cellStyle name="Normal 9 2 2 2 3" xfId="473" xr:uid="{00000000-0005-0000-0000-0000A6950000}"/>
    <cellStyle name="Normal 9 2 2 2 3 2" xfId="922" xr:uid="{00000000-0005-0000-0000-0000A7950000}"/>
    <cellStyle name="Normal 9 2 2 2 3 2 2" xfId="2271" xr:uid="{00000000-0005-0000-0000-0000A8950000}"/>
    <cellStyle name="Normal 9 2 2 2 3 2 2 2" xfId="4969" xr:uid="{00000000-0005-0000-0000-0000A9950000}"/>
    <cellStyle name="Normal 9 2 2 2 3 2 2 2 2" xfId="10394" xr:uid="{00000000-0005-0000-0000-0000AA950000}"/>
    <cellStyle name="Normal 9 2 2 2 3 2 2 2 2 2" xfId="21216" xr:uid="{00000000-0005-0000-0000-0000AB950000}"/>
    <cellStyle name="Normal 9 2 2 2 3 2 2 2 2 2 2" xfId="42861" xr:uid="{00000000-0005-0000-0000-0000AC950000}"/>
    <cellStyle name="Normal 9 2 2 2 3 2 2 2 2 3" xfId="32039" xr:uid="{00000000-0005-0000-0000-0000AD950000}"/>
    <cellStyle name="Normal 9 2 2 2 3 2 2 2 3" xfId="15805" xr:uid="{00000000-0005-0000-0000-0000AE950000}"/>
    <cellStyle name="Normal 9 2 2 2 3 2 2 2 3 2" xfId="37450" xr:uid="{00000000-0005-0000-0000-0000AF950000}"/>
    <cellStyle name="Normal 9 2 2 2 3 2 2 2 4" xfId="26628" xr:uid="{00000000-0005-0000-0000-0000B0950000}"/>
    <cellStyle name="Normal 9 2 2 2 3 2 2 3" xfId="7698" xr:uid="{00000000-0005-0000-0000-0000B1950000}"/>
    <cellStyle name="Normal 9 2 2 2 3 2 2 3 2" xfId="18520" xr:uid="{00000000-0005-0000-0000-0000B2950000}"/>
    <cellStyle name="Normal 9 2 2 2 3 2 2 3 2 2" xfId="40165" xr:uid="{00000000-0005-0000-0000-0000B3950000}"/>
    <cellStyle name="Normal 9 2 2 2 3 2 2 3 3" xfId="29343" xr:uid="{00000000-0005-0000-0000-0000B4950000}"/>
    <cellStyle name="Normal 9 2 2 2 3 2 2 4" xfId="13109" xr:uid="{00000000-0005-0000-0000-0000B5950000}"/>
    <cellStyle name="Normal 9 2 2 2 3 2 2 4 2" xfId="34754" xr:uid="{00000000-0005-0000-0000-0000B6950000}"/>
    <cellStyle name="Normal 9 2 2 2 3 2 2 5" xfId="23932" xr:uid="{00000000-0005-0000-0000-0000B7950000}"/>
    <cellStyle name="Normal 9 2 2 2 3 2 3" xfId="3622" xr:uid="{00000000-0005-0000-0000-0000B8950000}"/>
    <cellStyle name="Normal 9 2 2 2 3 2 3 2" xfId="9047" xr:uid="{00000000-0005-0000-0000-0000B9950000}"/>
    <cellStyle name="Normal 9 2 2 2 3 2 3 2 2" xfId="19869" xr:uid="{00000000-0005-0000-0000-0000BA950000}"/>
    <cellStyle name="Normal 9 2 2 2 3 2 3 2 2 2" xfId="41514" xr:uid="{00000000-0005-0000-0000-0000BB950000}"/>
    <cellStyle name="Normal 9 2 2 2 3 2 3 2 3" xfId="30692" xr:uid="{00000000-0005-0000-0000-0000BC950000}"/>
    <cellStyle name="Normal 9 2 2 2 3 2 3 3" xfId="14458" xr:uid="{00000000-0005-0000-0000-0000BD950000}"/>
    <cellStyle name="Normal 9 2 2 2 3 2 3 3 2" xfId="36103" xr:uid="{00000000-0005-0000-0000-0000BE950000}"/>
    <cellStyle name="Normal 9 2 2 2 3 2 3 4" xfId="25281" xr:uid="{00000000-0005-0000-0000-0000BF950000}"/>
    <cellStyle name="Normal 9 2 2 2 3 2 4" xfId="6351" xr:uid="{00000000-0005-0000-0000-0000C0950000}"/>
    <cellStyle name="Normal 9 2 2 2 3 2 4 2" xfId="17173" xr:uid="{00000000-0005-0000-0000-0000C1950000}"/>
    <cellStyle name="Normal 9 2 2 2 3 2 4 2 2" xfId="38818" xr:uid="{00000000-0005-0000-0000-0000C2950000}"/>
    <cellStyle name="Normal 9 2 2 2 3 2 4 3" xfId="27996" xr:uid="{00000000-0005-0000-0000-0000C3950000}"/>
    <cellStyle name="Normal 9 2 2 2 3 2 5" xfId="11762" xr:uid="{00000000-0005-0000-0000-0000C4950000}"/>
    <cellStyle name="Normal 9 2 2 2 3 2 5 2" xfId="33407" xr:uid="{00000000-0005-0000-0000-0000C5950000}"/>
    <cellStyle name="Normal 9 2 2 2 3 2 6" xfId="22585" xr:uid="{00000000-0005-0000-0000-0000C6950000}"/>
    <cellStyle name="Normal 9 2 2 2 3 3" xfId="1371" xr:uid="{00000000-0005-0000-0000-0000C7950000}"/>
    <cellStyle name="Normal 9 2 2 2 3 3 2" xfId="2720" xr:uid="{00000000-0005-0000-0000-0000C8950000}"/>
    <cellStyle name="Normal 9 2 2 2 3 3 2 2" xfId="5418" xr:uid="{00000000-0005-0000-0000-0000C9950000}"/>
    <cellStyle name="Normal 9 2 2 2 3 3 2 2 2" xfId="10843" xr:uid="{00000000-0005-0000-0000-0000CA950000}"/>
    <cellStyle name="Normal 9 2 2 2 3 3 2 2 2 2" xfId="21665" xr:uid="{00000000-0005-0000-0000-0000CB950000}"/>
    <cellStyle name="Normal 9 2 2 2 3 3 2 2 2 2 2" xfId="43310" xr:uid="{00000000-0005-0000-0000-0000CC950000}"/>
    <cellStyle name="Normal 9 2 2 2 3 3 2 2 2 3" xfId="32488" xr:uid="{00000000-0005-0000-0000-0000CD950000}"/>
    <cellStyle name="Normal 9 2 2 2 3 3 2 2 3" xfId="16254" xr:uid="{00000000-0005-0000-0000-0000CE950000}"/>
    <cellStyle name="Normal 9 2 2 2 3 3 2 2 3 2" xfId="37899" xr:uid="{00000000-0005-0000-0000-0000CF950000}"/>
    <cellStyle name="Normal 9 2 2 2 3 3 2 2 4" xfId="27077" xr:uid="{00000000-0005-0000-0000-0000D0950000}"/>
    <cellStyle name="Normal 9 2 2 2 3 3 2 3" xfId="8147" xr:uid="{00000000-0005-0000-0000-0000D1950000}"/>
    <cellStyle name="Normal 9 2 2 2 3 3 2 3 2" xfId="18969" xr:uid="{00000000-0005-0000-0000-0000D2950000}"/>
    <cellStyle name="Normal 9 2 2 2 3 3 2 3 2 2" xfId="40614" xr:uid="{00000000-0005-0000-0000-0000D3950000}"/>
    <cellStyle name="Normal 9 2 2 2 3 3 2 3 3" xfId="29792" xr:uid="{00000000-0005-0000-0000-0000D4950000}"/>
    <cellStyle name="Normal 9 2 2 2 3 3 2 4" xfId="13558" xr:uid="{00000000-0005-0000-0000-0000D5950000}"/>
    <cellStyle name="Normal 9 2 2 2 3 3 2 4 2" xfId="35203" xr:uid="{00000000-0005-0000-0000-0000D6950000}"/>
    <cellStyle name="Normal 9 2 2 2 3 3 2 5" xfId="24381" xr:uid="{00000000-0005-0000-0000-0000D7950000}"/>
    <cellStyle name="Normal 9 2 2 2 3 3 3" xfId="4071" xr:uid="{00000000-0005-0000-0000-0000D8950000}"/>
    <cellStyle name="Normal 9 2 2 2 3 3 3 2" xfId="9496" xr:uid="{00000000-0005-0000-0000-0000D9950000}"/>
    <cellStyle name="Normal 9 2 2 2 3 3 3 2 2" xfId="20318" xr:uid="{00000000-0005-0000-0000-0000DA950000}"/>
    <cellStyle name="Normal 9 2 2 2 3 3 3 2 2 2" xfId="41963" xr:uid="{00000000-0005-0000-0000-0000DB950000}"/>
    <cellStyle name="Normal 9 2 2 2 3 3 3 2 3" xfId="31141" xr:uid="{00000000-0005-0000-0000-0000DC950000}"/>
    <cellStyle name="Normal 9 2 2 2 3 3 3 3" xfId="14907" xr:uid="{00000000-0005-0000-0000-0000DD950000}"/>
    <cellStyle name="Normal 9 2 2 2 3 3 3 3 2" xfId="36552" xr:uid="{00000000-0005-0000-0000-0000DE950000}"/>
    <cellStyle name="Normal 9 2 2 2 3 3 3 4" xfId="25730" xr:uid="{00000000-0005-0000-0000-0000DF950000}"/>
    <cellStyle name="Normal 9 2 2 2 3 3 4" xfId="6800" xr:uid="{00000000-0005-0000-0000-0000E0950000}"/>
    <cellStyle name="Normal 9 2 2 2 3 3 4 2" xfId="17622" xr:uid="{00000000-0005-0000-0000-0000E1950000}"/>
    <cellStyle name="Normal 9 2 2 2 3 3 4 2 2" xfId="39267" xr:uid="{00000000-0005-0000-0000-0000E2950000}"/>
    <cellStyle name="Normal 9 2 2 2 3 3 4 3" xfId="28445" xr:uid="{00000000-0005-0000-0000-0000E3950000}"/>
    <cellStyle name="Normal 9 2 2 2 3 3 5" xfId="12211" xr:uid="{00000000-0005-0000-0000-0000E4950000}"/>
    <cellStyle name="Normal 9 2 2 2 3 3 5 2" xfId="33856" xr:uid="{00000000-0005-0000-0000-0000E5950000}"/>
    <cellStyle name="Normal 9 2 2 2 3 3 6" xfId="23034" xr:uid="{00000000-0005-0000-0000-0000E6950000}"/>
    <cellStyle name="Normal 9 2 2 2 3 4" xfId="1822" xr:uid="{00000000-0005-0000-0000-0000E7950000}"/>
    <cellStyle name="Normal 9 2 2 2 3 4 2" xfId="4520" xr:uid="{00000000-0005-0000-0000-0000E8950000}"/>
    <cellStyle name="Normal 9 2 2 2 3 4 2 2" xfId="9945" xr:uid="{00000000-0005-0000-0000-0000E9950000}"/>
    <cellStyle name="Normal 9 2 2 2 3 4 2 2 2" xfId="20767" xr:uid="{00000000-0005-0000-0000-0000EA950000}"/>
    <cellStyle name="Normal 9 2 2 2 3 4 2 2 2 2" xfId="42412" xr:uid="{00000000-0005-0000-0000-0000EB950000}"/>
    <cellStyle name="Normal 9 2 2 2 3 4 2 2 3" xfId="31590" xr:uid="{00000000-0005-0000-0000-0000EC950000}"/>
    <cellStyle name="Normal 9 2 2 2 3 4 2 3" xfId="15356" xr:uid="{00000000-0005-0000-0000-0000ED950000}"/>
    <cellStyle name="Normal 9 2 2 2 3 4 2 3 2" xfId="37001" xr:uid="{00000000-0005-0000-0000-0000EE950000}"/>
    <cellStyle name="Normal 9 2 2 2 3 4 2 4" xfId="26179" xr:uid="{00000000-0005-0000-0000-0000EF950000}"/>
    <cellStyle name="Normal 9 2 2 2 3 4 3" xfId="7249" xr:uid="{00000000-0005-0000-0000-0000F0950000}"/>
    <cellStyle name="Normal 9 2 2 2 3 4 3 2" xfId="18071" xr:uid="{00000000-0005-0000-0000-0000F1950000}"/>
    <cellStyle name="Normal 9 2 2 2 3 4 3 2 2" xfId="39716" xr:uid="{00000000-0005-0000-0000-0000F2950000}"/>
    <cellStyle name="Normal 9 2 2 2 3 4 3 3" xfId="28894" xr:uid="{00000000-0005-0000-0000-0000F3950000}"/>
    <cellStyle name="Normal 9 2 2 2 3 4 4" xfId="12660" xr:uid="{00000000-0005-0000-0000-0000F4950000}"/>
    <cellStyle name="Normal 9 2 2 2 3 4 4 2" xfId="34305" xr:uid="{00000000-0005-0000-0000-0000F5950000}"/>
    <cellStyle name="Normal 9 2 2 2 3 4 5" xfId="23483" xr:uid="{00000000-0005-0000-0000-0000F6950000}"/>
    <cellStyle name="Normal 9 2 2 2 3 5" xfId="3173" xr:uid="{00000000-0005-0000-0000-0000F7950000}"/>
    <cellStyle name="Normal 9 2 2 2 3 5 2" xfId="8598" xr:uid="{00000000-0005-0000-0000-0000F8950000}"/>
    <cellStyle name="Normal 9 2 2 2 3 5 2 2" xfId="19420" xr:uid="{00000000-0005-0000-0000-0000F9950000}"/>
    <cellStyle name="Normal 9 2 2 2 3 5 2 2 2" xfId="41065" xr:uid="{00000000-0005-0000-0000-0000FA950000}"/>
    <cellStyle name="Normal 9 2 2 2 3 5 2 3" xfId="30243" xr:uid="{00000000-0005-0000-0000-0000FB950000}"/>
    <cellStyle name="Normal 9 2 2 2 3 5 3" xfId="14009" xr:uid="{00000000-0005-0000-0000-0000FC950000}"/>
    <cellStyle name="Normal 9 2 2 2 3 5 3 2" xfId="35654" xr:uid="{00000000-0005-0000-0000-0000FD950000}"/>
    <cellStyle name="Normal 9 2 2 2 3 5 4" xfId="24832" xr:uid="{00000000-0005-0000-0000-0000FE950000}"/>
    <cellStyle name="Normal 9 2 2 2 3 6" xfId="5902" xr:uid="{00000000-0005-0000-0000-0000FF950000}"/>
    <cellStyle name="Normal 9 2 2 2 3 6 2" xfId="16724" xr:uid="{00000000-0005-0000-0000-000000960000}"/>
    <cellStyle name="Normal 9 2 2 2 3 6 2 2" xfId="38369" xr:uid="{00000000-0005-0000-0000-000001960000}"/>
    <cellStyle name="Normal 9 2 2 2 3 6 3" xfId="27547" xr:uid="{00000000-0005-0000-0000-000002960000}"/>
    <cellStyle name="Normal 9 2 2 2 3 7" xfId="11313" xr:uid="{00000000-0005-0000-0000-000003960000}"/>
    <cellStyle name="Normal 9 2 2 2 3 7 2" xfId="32958" xr:uid="{00000000-0005-0000-0000-000004960000}"/>
    <cellStyle name="Normal 9 2 2 2 3 8" xfId="22136" xr:uid="{00000000-0005-0000-0000-000005960000}"/>
    <cellStyle name="Normal 9 2 2 2 4" xfId="623" xr:uid="{00000000-0005-0000-0000-000006960000}"/>
    <cellStyle name="Normal 9 2 2 2 4 2" xfId="1072" xr:uid="{00000000-0005-0000-0000-000007960000}"/>
    <cellStyle name="Normal 9 2 2 2 4 2 2" xfId="2421" xr:uid="{00000000-0005-0000-0000-000008960000}"/>
    <cellStyle name="Normal 9 2 2 2 4 2 2 2" xfId="5119" xr:uid="{00000000-0005-0000-0000-000009960000}"/>
    <cellStyle name="Normal 9 2 2 2 4 2 2 2 2" xfId="10544" xr:uid="{00000000-0005-0000-0000-00000A960000}"/>
    <cellStyle name="Normal 9 2 2 2 4 2 2 2 2 2" xfId="21366" xr:uid="{00000000-0005-0000-0000-00000B960000}"/>
    <cellStyle name="Normal 9 2 2 2 4 2 2 2 2 2 2" xfId="43011" xr:uid="{00000000-0005-0000-0000-00000C960000}"/>
    <cellStyle name="Normal 9 2 2 2 4 2 2 2 2 3" xfId="32189" xr:uid="{00000000-0005-0000-0000-00000D960000}"/>
    <cellStyle name="Normal 9 2 2 2 4 2 2 2 3" xfId="15955" xr:uid="{00000000-0005-0000-0000-00000E960000}"/>
    <cellStyle name="Normal 9 2 2 2 4 2 2 2 3 2" xfId="37600" xr:uid="{00000000-0005-0000-0000-00000F960000}"/>
    <cellStyle name="Normal 9 2 2 2 4 2 2 2 4" xfId="26778" xr:uid="{00000000-0005-0000-0000-000010960000}"/>
    <cellStyle name="Normal 9 2 2 2 4 2 2 3" xfId="7848" xr:uid="{00000000-0005-0000-0000-000011960000}"/>
    <cellStyle name="Normal 9 2 2 2 4 2 2 3 2" xfId="18670" xr:uid="{00000000-0005-0000-0000-000012960000}"/>
    <cellStyle name="Normal 9 2 2 2 4 2 2 3 2 2" xfId="40315" xr:uid="{00000000-0005-0000-0000-000013960000}"/>
    <cellStyle name="Normal 9 2 2 2 4 2 2 3 3" xfId="29493" xr:uid="{00000000-0005-0000-0000-000014960000}"/>
    <cellStyle name="Normal 9 2 2 2 4 2 2 4" xfId="13259" xr:uid="{00000000-0005-0000-0000-000015960000}"/>
    <cellStyle name="Normal 9 2 2 2 4 2 2 4 2" xfId="34904" xr:uid="{00000000-0005-0000-0000-000016960000}"/>
    <cellStyle name="Normal 9 2 2 2 4 2 2 5" xfId="24082" xr:uid="{00000000-0005-0000-0000-000017960000}"/>
    <cellStyle name="Normal 9 2 2 2 4 2 3" xfId="3772" xr:uid="{00000000-0005-0000-0000-000018960000}"/>
    <cellStyle name="Normal 9 2 2 2 4 2 3 2" xfId="9197" xr:uid="{00000000-0005-0000-0000-000019960000}"/>
    <cellStyle name="Normal 9 2 2 2 4 2 3 2 2" xfId="20019" xr:uid="{00000000-0005-0000-0000-00001A960000}"/>
    <cellStyle name="Normal 9 2 2 2 4 2 3 2 2 2" xfId="41664" xr:uid="{00000000-0005-0000-0000-00001B960000}"/>
    <cellStyle name="Normal 9 2 2 2 4 2 3 2 3" xfId="30842" xr:uid="{00000000-0005-0000-0000-00001C960000}"/>
    <cellStyle name="Normal 9 2 2 2 4 2 3 3" xfId="14608" xr:uid="{00000000-0005-0000-0000-00001D960000}"/>
    <cellStyle name="Normal 9 2 2 2 4 2 3 3 2" xfId="36253" xr:uid="{00000000-0005-0000-0000-00001E960000}"/>
    <cellStyle name="Normal 9 2 2 2 4 2 3 4" xfId="25431" xr:uid="{00000000-0005-0000-0000-00001F960000}"/>
    <cellStyle name="Normal 9 2 2 2 4 2 4" xfId="6501" xr:uid="{00000000-0005-0000-0000-000020960000}"/>
    <cellStyle name="Normal 9 2 2 2 4 2 4 2" xfId="17323" xr:uid="{00000000-0005-0000-0000-000021960000}"/>
    <cellStyle name="Normal 9 2 2 2 4 2 4 2 2" xfId="38968" xr:uid="{00000000-0005-0000-0000-000022960000}"/>
    <cellStyle name="Normal 9 2 2 2 4 2 4 3" xfId="28146" xr:uid="{00000000-0005-0000-0000-000023960000}"/>
    <cellStyle name="Normal 9 2 2 2 4 2 5" xfId="11912" xr:uid="{00000000-0005-0000-0000-000024960000}"/>
    <cellStyle name="Normal 9 2 2 2 4 2 5 2" xfId="33557" xr:uid="{00000000-0005-0000-0000-000025960000}"/>
    <cellStyle name="Normal 9 2 2 2 4 2 6" xfId="22735" xr:uid="{00000000-0005-0000-0000-000026960000}"/>
    <cellStyle name="Normal 9 2 2 2 4 3" xfId="1521" xr:uid="{00000000-0005-0000-0000-000027960000}"/>
    <cellStyle name="Normal 9 2 2 2 4 3 2" xfId="2870" xr:uid="{00000000-0005-0000-0000-000028960000}"/>
    <cellStyle name="Normal 9 2 2 2 4 3 2 2" xfId="5568" xr:uid="{00000000-0005-0000-0000-000029960000}"/>
    <cellStyle name="Normal 9 2 2 2 4 3 2 2 2" xfId="10993" xr:uid="{00000000-0005-0000-0000-00002A960000}"/>
    <cellStyle name="Normal 9 2 2 2 4 3 2 2 2 2" xfId="21815" xr:uid="{00000000-0005-0000-0000-00002B960000}"/>
    <cellStyle name="Normal 9 2 2 2 4 3 2 2 2 2 2" xfId="43460" xr:uid="{00000000-0005-0000-0000-00002C960000}"/>
    <cellStyle name="Normal 9 2 2 2 4 3 2 2 2 3" xfId="32638" xr:uid="{00000000-0005-0000-0000-00002D960000}"/>
    <cellStyle name="Normal 9 2 2 2 4 3 2 2 3" xfId="16404" xr:uid="{00000000-0005-0000-0000-00002E960000}"/>
    <cellStyle name="Normal 9 2 2 2 4 3 2 2 3 2" xfId="38049" xr:uid="{00000000-0005-0000-0000-00002F960000}"/>
    <cellStyle name="Normal 9 2 2 2 4 3 2 2 4" xfId="27227" xr:uid="{00000000-0005-0000-0000-000030960000}"/>
    <cellStyle name="Normal 9 2 2 2 4 3 2 3" xfId="8297" xr:uid="{00000000-0005-0000-0000-000031960000}"/>
    <cellStyle name="Normal 9 2 2 2 4 3 2 3 2" xfId="19119" xr:uid="{00000000-0005-0000-0000-000032960000}"/>
    <cellStyle name="Normal 9 2 2 2 4 3 2 3 2 2" xfId="40764" xr:uid="{00000000-0005-0000-0000-000033960000}"/>
    <cellStyle name="Normal 9 2 2 2 4 3 2 3 3" xfId="29942" xr:uid="{00000000-0005-0000-0000-000034960000}"/>
    <cellStyle name="Normal 9 2 2 2 4 3 2 4" xfId="13708" xr:uid="{00000000-0005-0000-0000-000035960000}"/>
    <cellStyle name="Normal 9 2 2 2 4 3 2 4 2" xfId="35353" xr:uid="{00000000-0005-0000-0000-000036960000}"/>
    <cellStyle name="Normal 9 2 2 2 4 3 2 5" xfId="24531" xr:uid="{00000000-0005-0000-0000-000037960000}"/>
    <cellStyle name="Normal 9 2 2 2 4 3 3" xfId="4221" xr:uid="{00000000-0005-0000-0000-000038960000}"/>
    <cellStyle name="Normal 9 2 2 2 4 3 3 2" xfId="9646" xr:uid="{00000000-0005-0000-0000-000039960000}"/>
    <cellStyle name="Normal 9 2 2 2 4 3 3 2 2" xfId="20468" xr:uid="{00000000-0005-0000-0000-00003A960000}"/>
    <cellStyle name="Normal 9 2 2 2 4 3 3 2 2 2" xfId="42113" xr:uid="{00000000-0005-0000-0000-00003B960000}"/>
    <cellStyle name="Normal 9 2 2 2 4 3 3 2 3" xfId="31291" xr:uid="{00000000-0005-0000-0000-00003C960000}"/>
    <cellStyle name="Normal 9 2 2 2 4 3 3 3" xfId="15057" xr:uid="{00000000-0005-0000-0000-00003D960000}"/>
    <cellStyle name="Normal 9 2 2 2 4 3 3 3 2" xfId="36702" xr:uid="{00000000-0005-0000-0000-00003E960000}"/>
    <cellStyle name="Normal 9 2 2 2 4 3 3 4" xfId="25880" xr:uid="{00000000-0005-0000-0000-00003F960000}"/>
    <cellStyle name="Normal 9 2 2 2 4 3 4" xfId="6950" xr:uid="{00000000-0005-0000-0000-000040960000}"/>
    <cellStyle name="Normal 9 2 2 2 4 3 4 2" xfId="17772" xr:uid="{00000000-0005-0000-0000-000041960000}"/>
    <cellStyle name="Normal 9 2 2 2 4 3 4 2 2" xfId="39417" xr:uid="{00000000-0005-0000-0000-000042960000}"/>
    <cellStyle name="Normal 9 2 2 2 4 3 4 3" xfId="28595" xr:uid="{00000000-0005-0000-0000-000043960000}"/>
    <cellStyle name="Normal 9 2 2 2 4 3 5" xfId="12361" xr:uid="{00000000-0005-0000-0000-000044960000}"/>
    <cellStyle name="Normal 9 2 2 2 4 3 5 2" xfId="34006" xr:uid="{00000000-0005-0000-0000-000045960000}"/>
    <cellStyle name="Normal 9 2 2 2 4 3 6" xfId="23184" xr:uid="{00000000-0005-0000-0000-000046960000}"/>
    <cellStyle name="Normal 9 2 2 2 4 4" xfId="1972" xr:uid="{00000000-0005-0000-0000-000047960000}"/>
    <cellStyle name="Normal 9 2 2 2 4 4 2" xfId="4670" xr:uid="{00000000-0005-0000-0000-000048960000}"/>
    <cellStyle name="Normal 9 2 2 2 4 4 2 2" xfId="10095" xr:uid="{00000000-0005-0000-0000-000049960000}"/>
    <cellStyle name="Normal 9 2 2 2 4 4 2 2 2" xfId="20917" xr:uid="{00000000-0005-0000-0000-00004A960000}"/>
    <cellStyle name="Normal 9 2 2 2 4 4 2 2 2 2" xfId="42562" xr:uid="{00000000-0005-0000-0000-00004B960000}"/>
    <cellStyle name="Normal 9 2 2 2 4 4 2 2 3" xfId="31740" xr:uid="{00000000-0005-0000-0000-00004C960000}"/>
    <cellStyle name="Normal 9 2 2 2 4 4 2 3" xfId="15506" xr:uid="{00000000-0005-0000-0000-00004D960000}"/>
    <cellStyle name="Normal 9 2 2 2 4 4 2 3 2" xfId="37151" xr:uid="{00000000-0005-0000-0000-00004E960000}"/>
    <cellStyle name="Normal 9 2 2 2 4 4 2 4" xfId="26329" xr:uid="{00000000-0005-0000-0000-00004F960000}"/>
    <cellStyle name="Normal 9 2 2 2 4 4 3" xfId="7399" xr:uid="{00000000-0005-0000-0000-000050960000}"/>
    <cellStyle name="Normal 9 2 2 2 4 4 3 2" xfId="18221" xr:uid="{00000000-0005-0000-0000-000051960000}"/>
    <cellStyle name="Normal 9 2 2 2 4 4 3 2 2" xfId="39866" xr:uid="{00000000-0005-0000-0000-000052960000}"/>
    <cellStyle name="Normal 9 2 2 2 4 4 3 3" xfId="29044" xr:uid="{00000000-0005-0000-0000-000053960000}"/>
    <cellStyle name="Normal 9 2 2 2 4 4 4" xfId="12810" xr:uid="{00000000-0005-0000-0000-000054960000}"/>
    <cellStyle name="Normal 9 2 2 2 4 4 4 2" xfId="34455" xr:uid="{00000000-0005-0000-0000-000055960000}"/>
    <cellStyle name="Normal 9 2 2 2 4 4 5" xfId="23633" xr:uid="{00000000-0005-0000-0000-000056960000}"/>
    <cellStyle name="Normal 9 2 2 2 4 5" xfId="3323" xr:uid="{00000000-0005-0000-0000-000057960000}"/>
    <cellStyle name="Normal 9 2 2 2 4 5 2" xfId="8748" xr:uid="{00000000-0005-0000-0000-000058960000}"/>
    <cellStyle name="Normal 9 2 2 2 4 5 2 2" xfId="19570" xr:uid="{00000000-0005-0000-0000-000059960000}"/>
    <cellStyle name="Normal 9 2 2 2 4 5 2 2 2" xfId="41215" xr:uid="{00000000-0005-0000-0000-00005A960000}"/>
    <cellStyle name="Normal 9 2 2 2 4 5 2 3" xfId="30393" xr:uid="{00000000-0005-0000-0000-00005B960000}"/>
    <cellStyle name="Normal 9 2 2 2 4 5 3" xfId="14159" xr:uid="{00000000-0005-0000-0000-00005C960000}"/>
    <cellStyle name="Normal 9 2 2 2 4 5 3 2" xfId="35804" xr:uid="{00000000-0005-0000-0000-00005D960000}"/>
    <cellStyle name="Normal 9 2 2 2 4 5 4" xfId="24982" xr:uid="{00000000-0005-0000-0000-00005E960000}"/>
    <cellStyle name="Normal 9 2 2 2 4 6" xfId="6052" xr:uid="{00000000-0005-0000-0000-00005F960000}"/>
    <cellStyle name="Normal 9 2 2 2 4 6 2" xfId="16874" xr:uid="{00000000-0005-0000-0000-000060960000}"/>
    <cellStyle name="Normal 9 2 2 2 4 6 2 2" xfId="38519" xr:uid="{00000000-0005-0000-0000-000061960000}"/>
    <cellStyle name="Normal 9 2 2 2 4 6 3" xfId="27697" xr:uid="{00000000-0005-0000-0000-000062960000}"/>
    <cellStyle name="Normal 9 2 2 2 4 7" xfId="11463" xr:uid="{00000000-0005-0000-0000-000063960000}"/>
    <cellStyle name="Normal 9 2 2 2 4 7 2" xfId="33108" xr:uid="{00000000-0005-0000-0000-000064960000}"/>
    <cellStyle name="Normal 9 2 2 2 4 8" xfId="22286" xr:uid="{00000000-0005-0000-0000-000065960000}"/>
    <cellStyle name="Normal 9 2 2 2 5" xfId="773" xr:uid="{00000000-0005-0000-0000-000066960000}"/>
    <cellStyle name="Normal 9 2 2 2 5 2" xfId="2122" xr:uid="{00000000-0005-0000-0000-000067960000}"/>
    <cellStyle name="Normal 9 2 2 2 5 2 2" xfId="4820" xr:uid="{00000000-0005-0000-0000-000068960000}"/>
    <cellStyle name="Normal 9 2 2 2 5 2 2 2" xfId="10245" xr:uid="{00000000-0005-0000-0000-000069960000}"/>
    <cellStyle name="Normal 9 2 2 2 5 2 2 2 2" xfId="21067" xr:uid="{00000000-0005-0000-0000-00006A960000}"/>
    <cellStyle name="Normal 9 2 2 2 5 2 2 2 2 2" xfId="42712" xr:uid="{00000000-0005-0000-0000-00006B960000}"/>
    <cellStyle name="Normal 9 2 2 2 5 2 2 2 3" xfId="31890" xr:uid="{00000000-0005-0000-0000-00006C960000}"/>
    <cellStyle name="Normal 9 2 2 2 5 2 2 3" xfId="15656" xr:uid="{00000000-0005-0000-0000-00006D960000}"/>
    <cellStyle name="Normal 9 2 2 2 5 2 2 3 2" xfId="37301" xr:uid="{00000000-0005-0000-0000-00006E960000}"/>
    <cellStyle name="Normal 9 2 2 2 5 2 2 4" xfId="26479" xr:uid="{00000000-0005-0000-0000-00006F960000}"/>
    <cellStyle name="Normal 9 2 2 2 5 2 3" xfId="7549" xr:uid="{00000000-0005-0000-0000-000070960000}"/>
    <cellStyle name="Normal 9 2 2 2 5 2 3 2" xfId="18371" xr:uid="{00000000-0005-0000-0000-000071960000}"/>
    <cellStyle name="Normal 9 2 2 2 5 2 3 2 2" xfId="40016" xr:uid="{00000000-0005-0000-0000-000072960000}"/>
    <cellStyle name="Normal 9 2 2 2 5 2 3 3" xfId="29194" xr:uid="{00000000-0005-0000-0000-000073960000}"/>
    <cellStyle name="Normal 9 2 2 2 5 2 4" xfId="12960" xr:uid="{00000000-0005-0000-0000-000074960000}"/>
    <cellStyle name="Normal 9 2 2 2 5 2 4 2" xfId="34605" xr:uid="{00000000-0005-0000-0000-000075960000}"/>
    <cellStyle name="Normal 9 2 2 2 5 2 5" xfId="23783" xr:uid="{00000000-0005-0000-0000-000076960000}"/>
    <cellStyle name="Normal 9 2 2 2 5 3" xfId="3473" xr:uid="{00000000-0005-0000-0000-000077960000}"/>
    <cellStyle name="Normal 9 2 2 2 5 3 2" xfId="8898" xr:uid="{00000000-0005-0000-0000-000078960000}"/>
    <cellStyle name="Normal 9 2 2 2 5 3 2 2" xfId="19720" xr:uid="{00000000-0005-0000-0000-000079960000}"/>
    <cellStyle name="Normal 9 2 2 2 5 3 2 2 2" xfId="41365" xr:uid="{00000000-0005-0000-0000-00007A960000}"/>
    <cellStyle name="Normal 9 2 2 2 5 3 2 3" xfId="30543" xr:uid="{00000000-0005-0000-0000-00007B960000}"/>
    <cellStyle name="Normal 9 2 2 2 5 3 3" xfId="14309" xr:uid="{00000000-0005-0000-0000-00007C960000}"/>
    <cellStyle name="Normal 9 2 2 2 5 3 3 2" xfId="35954" xr:uid="{00000000-0005-0000-0000-00007D960000}"/>
    <cellStyle name="Normal 9 2 2 2 5 3 4" xfId="25132" xr:uid="{00000000-0005-0000-0000-00007E960000}"/>
    <cellStyle name="Normal 9 2 2 2 5 4" xfId="6202" xr:uid="{00000000-0005-0000-0000-00007F960000}"/>
    <cellStyle name="Normal 9 2 2 2 5 4 2" xfId="17024" xr:uid="{00000000-0005-0000-0000-000080960000}"/>
    <cellStyle name="Normal 9 2 2 2 5 4 2 2" xfId="38669" xr:uid="{00000000-0005-0000-0000-000081960000}"/>
    <cellStyle name="Normal 9 2 2 2 5 4 3" xfId="27847" xr:uid="{00000000-0005-0000-0000-000082960000}"/>
    <cellStyle name="Normal 9 2 2 2 5 5" xfId="11613" xr:uid="{00000000-0005-0000-0000-000083960000}"/>
    <cellStyle name="Normal 9 2 2 2 5 5 2" xfId="33258" xr:uid="{00000000-0005-0000-0000-000084960000}"/>
    <cellStyle name="Normal 9 2 2 2 5 6" xfId="22436" xr:uid="{00000000-0005-0000-0000-000085960000}"/>
    <cellStyle name="Normal 9 2 2 2 6" xfId="1222" xr:uid="{00000000-0005-0000-0000-000086960000}"/>
    <cellStyle name="Normal 9 2 2 2 6 2" xfId="2571" xr:uid="{00000000-0005-0000-0000-000087960000}"/>
    <cellStyle name="Normal 9 2 2 2 6 2 2" xfId="5269" xr:uid="{00000000-0005-0000-0000-000088960000}"/>
    <cellStyle name="Normal 9 2 2 2 6 2 2 2" xfId="10694" xr:uid="{00000000-0005-0000-0000-000089960000}"/>
    <cellStyle name="Normal 9 2 2 2 6 2 2 2 2" xfId="21516" xr:uid="{00000000-0005-0000-0000-00008A960000}"/>
    <cellStyle name="Normal 9 2 2 2 6 2 2 2 2 2" xfId="43161" xr:uid="{00000000-0005-0000-0000-00008B960000}"/>
    <cellStyle name="Normal 9 2 2 2 6 2 2 2 3" xfId="32339" xr:uid="{00000000-0005-0000-0000-00008C960000}"/>
    <cellStyle name="Normal 9 2 2 2 6 2 2 3" xfId="16105" xr:uid="{00000000-0005-0000-0000-00008D960000}"/>
    <cellStyle name="Normal 9 2 2 2 6 2 2 3 2" xfId="37750" xr:uid="{00000000-0005-0000-0000-00008E960000}"/>
    <cellStyle name="Normal 9 2 2 2 6 2 2 4" xfId="26928" xr:uid="{00000000-0005-0000-0000-00008F960000}"/>
    <cellStyle name="Normal 9 2 2 2 6 2 3" xfId="7998" xr:uid="{00000000-0005-0000-0000-000090960000}"/>
    <cellStyle name="Normal 9 2 2 2 6 2 3 2" xfId="18820" xr:uid="{00000000-0005-0000-0000-000091960000}"/>
    <cellStyle name="Normal 9 2 2 2 6 2 3 2 2" xfId="40465" xr:uid="{00000000-0005-0000-0000-000092960000}"/>
    <cellStyle name="Normal 9 2 2 2 6 2 3 3" xfId="29643" xr:uid="{00000000-0005-0000-0000-000093960000}"/>
    <cellStyle name="Normal 9 2 2 2 6 2 4" xfId="13409" xr:uid="{00000000-0005-0000-0000-000094960000}"/>
    <cellStyle name="Normal 9 2 2 2 6 2 4 2" xfId="35054" xr:uid="{00000000-0005-0000-0000-000095960000}"/>
    <cellStyle name="Normal 9 2 2 2 6 2 5" xfId="24232" xr:uid="{00000000-0005-0000-0000-000096960000}"/>
    <cellStyle name="Normal 9 2 2 2 6 3" xfId="3922" xr:uid="{00000000-0005-0000-0000-000097960000}"/>
    <cellStyle name="Normal 9 2 2 2 6 3 2" xfId="9347" xr:uid="{00000000-0005-0000-0000-000098960000}"/>
    <cellStyle name="Normal 9 2 2 2 6 3 2 2" xfId="20169" xr:uid="{00000000-0005-0000-0000-000099960000}"/>
    <cellStyle name="Normal 9 2 2 2 6 3 2 2 2" xfId="41814" xr:uid="{00000000-0005-0000-0000-00009A960000}"/>
    <cellStyle name="Normal 9 2 2 2 6 3 2 3" xfId="30992" xr:uid="{00000000-0005-0000-0000-00009B960000}"/>
    <cellStyle name="Normal 9 2 2 2 6 3 3" xfId="14758" xr:uid="{00000000-0005-0000-0000-00009C960000}"/>
    <cellStyle name="Normal 9 2 2 2 6 3 3 2" xfId="36403" xr:uid="{00000000-0005-0000-0000-00009D960000}"/>
    <cellStyle name="Normal 9 2 2 2 6 3 4" xfId="25581" xr:uid="{00000000-0005-0000-0000-00009E960000}"/>
    <cellStyle name="Normal 9 2 2 2 6 4" xfId="6651" xr:uid="{00000000-0005-0000-0000-00009F960000}"/>
    <cellStyle name="Normal 9 2 2 2 6 4 2" xfId="17473" xr:uid="{00000000-0005-0000-0000-0000A0960000}"/>
    <cellStyle name="Normal 9 2 2 2 6 4 2 2" xfId="39118" xr:uid="{00000000-0005-0000-0000-0000A1960000}"/>
    <cellStyle name="Normal 9 2 2 2 6 4 3" xfId="28296" xr:uid="{00000000-0005-0000-0000-0000A2960000}"/>
    <cellStyle name="Normal 9 2 2 2 6 5" xfId="12062" xr:uid="{00000000-0005-0000-0000-0000A3960000}"/>
    <cellStyle name="Normal 9 2 2 2 6 5 2" xfId="33707" xr:uid="{00000000-0005-0000-0000-0000A4960000}"/>
    <cellStyle name="Normal 9 2 2 2 6 6" xfId="22885" xr:uid="{00000000-0005-0000-0000-0000A5960000}"/>
    <cellStyle name="Normal 9 2 2 2 7" xfId="1673" xr:uid="{00000000-0005-0000-0000-0000A6960000}"/>
    <cellStyle name="Normal 9 2 2 2 7 2" xfId="4371" xr:uid="{00000000-0005-0000-0000-0000A7960000}"/>
    <cellStyle name="Normal 9 2 2 2 7 2 2" xfId="9796" xr:uid="{00000000-0005-0000-0000-0000A8960000}"/>
    <cellStyle name="Normal 9 2 2 2 7 2 2 2" xfId="20618" xr:uid="{00000000-0005-0000-0000-0000A9960000}"/>
    <cellStyle name="Normal 9 2 2 2 7 2 2 2 2" xfId="42263" xr:uid="{00000000-0005-0000-0000-0000AA960000}"/>
    <cellStyle name="Normal 9 2 2 2 7 2 2 3" xfId="31441" xr:uid="{00000000-0005-0000-0000-0000AB960000}"/>
    <cellStyle name="Normal 9 2 2 2 7 2 3" xfId="15207" xr:uid="{00000000-0005-0000-0000-0000AC960000}"/>
    <cellStyle name="Normal 9 2 2 2 7 2 3 2" xfId="36852" xr:uid="{00000000-0005-0000-0000-0000AD960000}"/>
    <cellStyle name="Normal 9 2 2 2 7 2 4" xfId="26030" xr:uid="{00000000-0005-0000-0000-0000AE960000}"/>
    <cellStyle name="Normal 9 2 2 2 7 3" xfId="7100" xr:uid="{00000000-0005-0000-0000-0000AF960000}"/>
    <cellStyle name="Normal 9 2 2 2 7 3 2" xfId="17922" xr:uid="{00000000-0005-0000-0000-0000B0960000}"/>
    <cellStyle name="Normal 9 2 2 2 7 3 2 2" xfId="39567" xr:uid="{00000000-0005-0000-0000-0000B1960000}"/>
    <cellStyle name="Normal 9 2 2 2 7 3 3" xfId="28745" xr:uid="{00000000-0005-0000-0000-0000B2960000}"/>
    <cellStyle name="Normal 9 2 2 2 7 4" xfId="12511" xr:uid="{00000000-0005-0000-0000-0000B3960000}"/>
    <cellStyle name="Normal 9 2 2 2 7 4 2" xfId="34156" xr:uid="{00000000-0005-0000-0000-0000B4960000}"/>
    <cellStyle name="Normal 9 2 2 2 7 5" xfId="23334" xr:uid="{00000000-0005-0000-0000-0000B5960000}"/>
    <cellStyle name="Normal 9 2 2 2 8" xfId="3024" xr:uid="{00000000-0005-0000-0000-0000B6960000}"/>
    <cellStyle name="Normal 9 2 2 2 8 2" xfId="8449" xr:uid="{00000000-0005-0000-0000-0000B7960000}"/>
    <cellStyle name="Normal 9 2 2 2 8 2 2" xfId="19271" xr:uid="{00000000-0005-0000-0000-0000B8960000}"/>
    <cellStyle name="Normal 9 2 2 2 8 2 2 2" xfId="40916" xr:uid="{00000000-0005-0000-0000-0000B9960000}"/>
    <cellStyle name="Normal 9 2 2 2 8 2 3" xfId="30094" xr:uid="{00000000-0005-0000-0000-0000BA960000}"/>
    <cellStyle name="Normal 9 2 2 2 8 3" xfId="13860" xr:uid="{00000000-0005-0000-0000-0000BB960000}"/>
    <cellStyle name="Normal 9 2 2 2 8 3 2" xfId="35505" xr:uid="{00000000-0005-0000-0000-0000BC960000}"/>
    <cellStyle name="Normal 9 2 2 2 8 4" xfId="24683" xr:uid="{00000000-0005-0000-0000-0000BD960000}"/>
    <cellStyle name="Normal 9 2 2 2 9" xfId="5753" xr:uid="{00000000-0005-0000-0000-0000BE960000}"/>
    <cellStyle name="Normal 9 2 2 2 9 2" xfId="16575" xr:uid="{00000000-0005-0000-0000-0000BF960000}"/>
    <cellStyle name="Normal 9 2 2 2 9 2 2" xfId="38220" xr:uid="{00000000-0005-0000-0000-0000C0960000}"/>
    <cellStyle name="Normal 9 2 2 2 9 3" xfId="27398" xr:uid="{00000000-0005-0000-0000-0000C1960000}"/>
    <cellStyle name="Normal 9 2 2 3" xfId="320" xr:uid="{00000000-0005-0000-0000-0000C2960000}"/>
    <cellStyle name="Normal 9 2 2 3 10" xfId="21989" xr:uid="{00000000-0005-0000-0000-0000C3960000}"/>
    <cellStyle name="Normal 9 2 2 3 2" xfId="475" xr:uid="{00000000-0005-0000-0000-0000C4960000}"/>
    <cellStyle name="Normal 9 2 2 3 2 2" xfId="924" xr:uid="{00000000-0005-0000-0000-0000C5960000}"/>
    <cellStyle name="Normal 9 2 2 3 2 2 2" xfId="2273" xr:uid="{00000000-0005-0000-0000-0000C6960000}"/>
    <cellStyle name="Normal 9 2 2 3 2 2 2 2" xfId="4971" xr:uid="{00000000-0005-0000-0000-0000C7960000}"/>
    <cellStyle name="Normal 9 2 2 3 2 2 2 2 2" xfId="10396" xr:uid="{00000000-0005-0000-0000-0000C8960000}"/>
    <cellStyle name="Normal 9 2 2 3 2 2 2 2 2 2" xfId="21218" xr:uid="{00000000-0005-0000-0000-0000C9960000}"/>
    <cellStyle name="Normal 9 2 2 3 2 2 2 2 2 2 2" xfId="42863" xr:uid="{00000000-0005-0000-0000-0000CA960000}"/>
    <cellStyle name="Normal 9 2 2 3 2 2 2 2 2 3" xfId="32041" xr:uid="{00000000-0005-0000-0000-0000CB960000}"/>
    <cellStyle name="Normal 9 2 2 3 2 2 2 2 3" xfId="15807" xr:uid="{00000000-0005-0000-0000-0000CC960000}"/>
    <cellStyle name="Normal 9 2 2 3 2 2 2 2 3 2" xfId="37452" xr:uid="{00000000-0005-0000-0000-0000CD960000}"/>
    <cellStyle name="Normal 9 2 2 3 2 2 2 2 4" xfId="26630" xr:uid="{00000000-0005-0000-0000-0000CE960000}"/>
    <cellStyle name="Normal 9 2 2 3 2 2 2 3" xfId="7700" xr:uid="{00000000-0005-0000-0000-0000CF960000}"/>
    <cellStyle name="Normal 9 2 2 3 2 2 2 3 2" xfId="18522" xr:uid="{00000000-0005-0000-0000-0000D0960000}"/>
    <cellStyle name="Normal 9 2 2 3 2 2 2 3 2 2" xfId="40167" xr:uid="{00000000-0005-0000-0000-0000D1960000}"/>
    <cellStyle name="Normal 9 2 2 3 2 2 2 3 3" xfId="29345" xr:uid="{00000000-0005-0000-0000-0000D2960000}"/>
    <cellStyle name="Normal 9 2 2 3 2 2 2 4" xfId="13111" xr:uid="{00000000-0005-0000-0000-0000D3960000}"/>
    <cellStyle name="Normal 9 2 2 3 2 2 2 4 2" xfId="34756" xr:uid="{00000000-0005-0000-0000-0000D4960000}"/>
    <cellStyle name="Normal 9 2 2 3 2 2 2 5" xfId="23934" xr:uid="{00000000-0005-0000-0000-0000D5960000}"/>
    <cellStyle name="Normal 9 2 2 3 2 2 3" xfId="3624" xr:uid="{00000000-0005-0000-0000-0000D6960000}"/>
    <cellStyle name="Normal 9 2 2 3 2 2 3 2" xfId="9049" xr:uid="{00000000-0005-0000-0000-0000D7960000}"/>
    <cellStyle name="Normal 9 2 2 3 2 2 3 2 2" xfId="19871" xr:uid="{00000000-0005-0000-0000-0000D8960000}"/>
    <cellStyle name="Normal 9 2 2 3 2 2 3 2 2 2" xfId="41516" xr:uid="{00000000-0005-0000-0000-0000D9960000}"/>
    <cellStyle name="Normal 9 2 2 3 2 2 3 2 3" xfId="30694" xr:uid="{00000000-0005-0000-0000-0000DA960000}"/>
    <cellStyle name="Normal 9 2 2 3 2 2 3 3" xfId="14460" xr:uid="{00000000-0005-0000-0000-0000DB960000}"/>
    <cellStyle name="Normal 9 2 2 3 2 2 3 3 2" xfId="36105" xr:uid="{00000000-0005-0000-0000-0000DC960000}"/>
    <cellStyle name="Normal 9 2 2 3 2 2 3 4" xfId="25283" xr:uid="{00000000-0005-0000-0000-0000DD960000}"/>
    <cellStyle name="Normal 9 2 2 3 2 2 4" xfId="6353" xr:uid="{00000000-0005-0000-0000-0000DE960000}"/>
    <cellStyle name="Normal 9 2 2 3 2 2 4 2" xfId="17175" xr:uid="{00000000-0005-0000-0000-0000DF960000}"/>
    <cellStyle name="Normal 9 2 2 3 2 2 4 2 2" xfId="38820" xr:uid="{00000000-0005-0000-0000-0000E0960000}"/>
    <cellStyle name="Normal 9 2 2 3 2 2 4 3" xfId="27998" xr:uid="{00000000-0005-0000-0000-0000E1960000}"/>
    <cellStyle name="Normal 9 2 2 3 2 2 5" xfId="11764" xr:uid="{00000000-0005-0000-0000-0000E2960000}"/>
    <cellStyle name="Normal 9 2 2 3 2 2 5 2" xfId="33409" xr:uid="{00000000-0005-0000-0000-0000E3960000}"/>
    <cellStyle name="Normal 9 2 2 3 2 2 6" xfId="22587" xr:uid="{00000000-0005-0000-0000-0000E4960000}"/>
    <cellStyle name="Normal 9 2 2 3 2 3" xfId="1373" xr:uid="{00000000-0005-0000-0000-0000E5960000}"/>
    <cellStyle name="Normal 9 2 2 3 2 3 2" xfId="2722" xr:uid="{00000000-0005-0000-0000-0000E6960000}"/>
    <cellStyle name="Normal 9 2 2 3 2 3 2 2" xfId="5420" xr:uid="{00000000-0005-0000-0000-0000E7960000}"/>
    <cellStyle name="Normal 9 2 2 3 2 3 2 2 2" xfId="10845" xr:uid="{00000000-0005-0000-0000-0000E8960000}"/>
    <cellStyle name="Normal 9 2 2 3 2 3 2 2 2 2" xfId="21667" xr:uid="{00000000-0005-0000-0000-0000E9960000}"/>
    <cellStyle name="Normal 9 2 2 3 2 3 2 2 2 2 2" xfId="43312" xr:uid="{00000000-0005-0000-0000-0000EA960000}"/>
    <cellStyle name="Normal 9 2 2 3 2 3 2 2 2 3" xfId="32490" xr:uid="{00000000-0005-0000-0000-0000EB960000}"/>
    <cellStyle name="Normal 9 2 2 3 2 3 2 2 3" xfId="16256" xr:uid="{00000000-0005-0000-0000-0000EC960000}"/>
    <cellStyle name="Normal 9 2 2 3 2 3 2 2 3 2" xfId="37901" xr:uid="{00000000-0005-0000-0000-0000ED960000}"/>
    <cellStyle name="Normal 9 2 2 3 2 3 2 2 4" xfId="27079" xr:uid="{00000000-0005-0000-0000-0000EE960000}"/>
    <cellStyle name="Normal 9 2 2 3 2 3 2 3" xfId="8149" xr:uid="{00000000-0005-0000-0000-0000EF960000}"/>
    <cellStyle name="Normal 9 2 2 3 2 3 2 3 2" xfId="18971" xr:uid="{00000000-0005-0000-0000-0000F0960000}"/>
    <cellStyle name="Normal 9 2 2 3 2 3 2 3 2 2" xfId="40616" xr:uid="{00000000-0005-0000-0000-0000F1960000}"/>
    <cellStyle name="Normal 9 2 2 3 2 3 2 3 3" xfId="29794" xr:uid="{00000000-0005-0000-0000-0000F2960000}"/>
    <cellStyle name="Normal 9 2 2 3 2 3 2 4" xfId="13560" xr:uid="{00000000-0005-0000-0000-0000F3960000}"/>
    <cellStyle name="Normal 9 2 2 3 2 3 2 4 2" xfId="35205" xr:uid="{00000000-0005-0000-0000-0000F4960000}"/>
    <cellStyle name="Normal 9 2 2 3 2 3 2 5" xfId="24383" xr:uid="{00000000-0005-0000-0000-0000F5960000}"/>
    <cellStyle name="Normal 9 2 2 3 2 3 3" xfId="4073" xr:uid="{00000000-0005-0000-0000-0000F6960000}"/>
    <cellStyle name="Normal 9 2 2 3 2 3 3 2" xfId="9498" xr:uid="{00000000-0005-0000-0000-0000F7960000}"/>
    <cellStyle name="Normal 9 2 2 3 2 3 3 2 2" xfId="20320" xr:uid="{00000000-0005-0000-0000-0000F8960000}"/>
    <cellStyle name="Normal 9 2 2 3 2 3 3 2 2 2" xfId="41965" xr:uid="{00000000-0005-0000-0000-0000F9960000}"/>
    <cellStyle name="Normal 9 2 2 3 2 3 3 2 3" xfId="31143" xr:uid="{00000000-0005-0000-0000-0000FA960000}"/>
    <cellStyle name="Normal 9 2 2 3 2 3 3 3" xfId="14909" xr:uid="{00000000-0005-0000-0000-0000FB960000}"/>
    <cellStyle name="Normal 9 2 2 3 2 3 3 3 2" xfId="36554" xr:uid="{00000000-0005-0000-0000-0000FC960000}"/>
    <cellStyle name="Normal 9 2 2 3 2 3 3 4" xfId="25732" xr:uid="{00000000-0005-0000-0000-0000FD960000}"/>
    <cellStyle name="Normal 9 2 2 3 2 3 4" xfId="6802" xr:uid="{00000000-0005-0000-0000-0000FE960000}"/>
    <cellStyle name="Normal 9 2 2 3 2 3 4 2" xfId="17624" xr:uid="{00000000-0005-0000-0000-0000FF960000}"/>
    <cellStyle name="Normal 9 2 2 3 2 3 4 2 2" xfId="39269" xr:uid="{00000000-0005-0000-0000-000000970000}"/>
    <cellStyle name="Normal 9 2 2 3 2 3 4 3" xfId="28447" xr:uid="{00000000-0005-0000-0000-000001970000}"/>
    <cellStyle name="Normal 9 2 2 3 2 3 5" xfId="12213" xr:uid="{00000000-0005-0000-0000-000002970000}"/>
    <cellStyle name="Normal 9 2 2 3 2 3 5 2" xfId="33858" xr:uid="{00000000-0005-0000-0000-000003970000}"/>
    <cellStyle name="Normal 9 2 2 3 2 3 6" xfId="23036" xr:uid="{00000000-0005-0000-0000-000004970000}"/>
    <cellStyle name="Normal 9 2 2 3 2 4" xfId="1824" xr:uid="{00000000-0005-0000-0000-000005970000}"/>
    <cellStyle name="Normal 9 2 2 3 2 4 2" xfId="4522" xr:uid="{00000000-0005-0000-0000-000006970000}"/>
    <cellStyle name="Normal 9 2 2 3 2 4 2 2" xfId="9947" xr:uid="{00000000-0005-0000-0000-000007970000}"/>
    <cellStyle name="Normal 9 2 2 3 2 4 2 2 2" xfId="20769" xr:uid="{00000000-0005-0000-0000-000008970000}"/>
    <cellStyle name="Normal 9 2 2 3 2 4 2 2 2 2" xfId="42414" xr:uid="{00000000-0005-0000-0000-000009970000}"/>
    <cellStyle name="Normal 9 2 2 3 2 4 2 2 3" xfId="31592" xr:uid="{00000000-0005-0000-0000-00000A970000}"/>
    <cellStyle name="Normal 9 2 2 3 2 4 2 3" xfId="15358" xr:uid="{00000000-0005-0000-0000-00000B970000}"/>
    <cellStyle name="Normal 9 2 2 3 2 4 2 3 2" xfId="37003" xr:uid="{00000000-0005-0000-0000-00000C970000}"/>
    <cellStyle name="Normal 9 2 2 3 2 4 2 4" xfId="26181" xr:uid="{00000000-0005-0000-0000-00000D970000}"/>
    <cellStyle name="Normal 9 2 2 3 2 4 3" xfId="7251" xr:uid="{00000000-0005-0000-0000-00000E970000}"/>
    <cellStyle name="Normal 9 2 2 3 2 4 3 2" xfId="18073" xr:uid="{00000000-0005-0000-0000-00000F970000}"/>
    <cellStyle name="Normal 9 2 2 3 2 4 3 2 2" xfId="39718" xr:uid="{00000000-0005-0000-0000-000010970000}"/>
    <cellStyle name="Normal 9 2 2 3 2 4 3 3" xfId="28896" xr:uid="{00000000-0005-0000-0000-000011970000}"/>
    <cellStyle name="Normal 9 2 2 3 2 4 4" xfId="12662" xr:uid="{00000000-0005-0000-0000-000012970000}"/>
    <cellStyle name="Normal 9 2 2 3 2 4 4 2" xfId="34307" xr:uid="{00000000-0005-0000-0000-000013970000}"/>
    <cellStyle name="Normal 9 2 2 3 2 4 5" xfId="23485" xr:uid="{00000000-0005-0000-0000-000014970000}"/>
    <cellStyle name="Normal 9 2 2 3 2 5" xfId="3175" xr:uid="{00000000-0005-0000-0000-000015970000}"/>
    <cellStyle name="Normal 9 2 2 3 2 5 2" xfId="8600" xr:uid="{00000000-0005-0000-0000-000016970000}"/>
    <cellStyle name="Normal 9 2 2 3 2 5 2 2" xfId="19422" xr:uid="{00000000-0005-0000-0000-000017970000}"/>
    <cellStyle name="Normal 9 2 2 3 2 5 2 2 2" xfId="41067" xr:uid="{00000000-0005-0000-0000-000018970000}"/>
    <cellStyle name="Normal 9 2 2 3 2 5 2 3" xfId="30245" xr:uid="{00000000-0005-0000-0000-000019970000}"/>
    <cellStyle name="Normal 9 2 2 3 2 5 3" xfId="14011" xr:uid="{00000000-0005-0000-0000-00001A970000}"/>
    <cellStyle name="Normal 9 2 2 3 2 5 3 2" xfId="35656" xr:uid="{00000000-0005-0000-0000-00001B970000}"/>
    <cellStyle name="Normal 9 2 2 3 2 5 4" xfId="24834" xr:uid="{00000000-0005-0000-0000-00001C970000}"/>
    <cellStyle name="Normal 9 2 2 3 2 6" xfId="5904" xr:uid="{00000000-0005-0000-0000-00001D970000}"/>
    <cellStyle name="Normal 9 2 2 3 2 6 2" xfId="16726" xr:uid="{00000000-0005-0000-0000-00001E970000}"/>
    <cellStyle name="Normal 9 2 2 3 2 6 2 2" xfId="38371" xr:uid="{00000000-0005-0000-0000-00001F970000}"/>
    <cellStyle name="Normal 9 2 2 3 2 6 3" xfId="27549" xr:uid="{00000000-0005-0000-0000-000020970000}"/>
    <cellStyle name="Normal 9 2 2 3 2 7" xfId="11315" xr:uid="{00000000-0005-0000-0000-000021970000}"/>
    <cellStyle name="Normal 9 2 2 3 2 7 2" xfId="32960" xr:uid="{00000000-0005-0000-0000-000022970000}"/>
    <cellStyle name="Normal 9 2 2 3 2 8" xfId="22138" xr:uid="{00000000-0005-0000-0000-000023970000}"/>
    <cellStyle name="Normal 9 2 2 3 3" xfId="625" xr:uid="{00000000-0005-0000-0000-000024970000}"/>
    <cellStyle name="Normal 9 2 2 3 3 2" xfId="1074" xr:uid="{00000000-0005-0000-0000-000025970000}"/>
    <cellStyle name="Normal 9 2 2 3 3 2 2" xfId="2423" xr:uid="{00000000-0005-0000-0000-000026970000}"/>
    <cellStyle name="Normal 9 2 2 3 3 2 2 2" xfId="5121" xr:uid="{00000000-0005-0000-0000-000027970000}"/>
    <cellStyle name="Normal 9 2 2 3 3 2 2 2 2" xfId="10546" xr:uid="{00000000-0005-0000-0000-000028970000}"/>
    <cellStyle name="Normal 9 2 2 3 3 2 2 2 2 2" xfId="21368" xr:uid="{00000000-0005-0000-0000-000029970000}"/>
    <cellStyle name="Normal 9 2 2 3 3 2 2 2 2 2 2" xfId="43013" xr:uid="{00000000-0005-0000-0000-00002A970000}"/>
    <cellStyle name="Normal 9 2 2 3 3 2 2 2 2 3" xfId="32191" xr:uid="{00000000-0005-0000-0000-00002B970000}"/>
    <cellStyle name="Normal 9 2 2 3 3 2 2 2 3" xfId="15957" xr:uid="{00000000-0005-0000-0000-00002C970000}"/>
    <cellStyle name="Normal 9 2 2 3 3 2 2 2 3 2" xfId="37602" xr:uid="{00000000-0005-0000-0000-00002D970000}"/>
    <cellStyle name="Normal 9 2 2 3 3 2 2 2 4" xfId="26780" xr:uid="{00000000-0005-0000-0000-00002E970000}"/>
    <cellStyle name="Normal 9 2 2 3 3 2 2 3" xfId="7850" xr:uid="{00000000-0005-0000-0000-00002F970000}"/>
    <cellStyle name="Normal 9 2 2 3 3 2 2 3 2" xfId="18672" xr:uid="{00000000-0005-0000-0000-000030970000}"/>
    <cellStyle name="Normal 9 2 2 3 3 2 2 3 2 2" xfId="40317" xr:uid="{00000000-0005-0000-0000-000031970000}"/>
    <cellStyle name="Normal 9 2 2 3 3 2 2 3 3" xfId="29495" xr:uid="{00000000-0005-0000-0000-000032970000}"/>
    <cellStyle name="Normal 9 2 2 3 3 2 2 4" xfId="13261" xr:uid="{00000000-0005-0000-0000-000033970000}"/>
    <cellStyle name="Normal 9 2 2 3 3 2 2 4 2" xfId="34906" xr:uid="{00000000-0005-0000-0000-000034970000}"/>
    <cellStyle name="Normal 9 2 2 3 3 2 2 5" xfId="24084" xr:uid="{00000000-0005-0000-0000-000035970000}"/>
    <cellStyle name="Normal 9 2 2 3 3 2 3" xfId="3774" xr:uid="{00000000-0005-0000-0000-000036970000}"/>
    <cellStyle name="Normal 9 2 2 3 3 2 3 2" xfId="9199" xr:uid="{00000000-0005-0000-0000-000037970000}"/>
    <cellStyle name="Normal 9 2 2 3 3 2 3 2 2" xfId="20021" xr:uid="{00000000-0005-0000-0000-000038970000}"/>
    <cellStyle name="Normal 9 2 2 3 3 2 3 2 2 2" xfId="41666" xr:uid="{00000000-0005-0000-0000-000039970000}"/>
    <cellStyle name="Normal 9 2 2 3 3 2 3 2 3" xfId="30844" xr:uid="{00000000-0005-0000-0000-00003A970000}"/>
    <cellStyle name="Normal 9 2 2 3 3 2 3 3" xfId="14610" xr:uid="{00000000-0005-0000-0000-00003B970000}"/>
    <cellStyle name="Normal 9 2 2 3 3 2 3 3 2" xfId="36255" xr:uid="{00000000-0005-0000-0000-00003C970000}"/>
    <cellStyle name="Normal 9 2 2 3 3 2 3 4" xfId="25433" xr:uid="{00000000-0005-0000-0000-00003D970000}"/>
    <cellStyle name="Normal 9 2 2 3 3 2 4" xfId="6503" xr:uid="{00000000-0005-0000-0000-00003E970000}"/>
    <cellStyle name="Normal 9 2 2 3 3 2 4 2" xfId="17325" xr:uid="{00000000-0005-0000-0000-00003F970000}"/>
    <cellStyle name="Normal 9 2 2 3 3 2 4 2 2" xfId="38970" xr:uid="{00000000-0005-0000-0000-000040970000}"/>
    <cellStyle name="Normal 9 2 2 3 3 2 4 3" xfId="28148" xr:uid="{00000000-0005-0000-0000-000041970000}"/>
    <cellStyle name="Normal 9 2 2 3 3 2 5" xfId="11914" xr:uid="{00000000-0005-0000-0000-000042970000}"/>
    <cellStyle name="Normal 9 2 2 3 3 2 5 2" xfId="33559" xr:uid="{00000000-0005-0000-0000-000043970000}"/>
    <cellStyle name="Normal 9 2 2 3 3 2 6" xfId="22737" xr:uid="{00000000-0005-0000-0000-000044970000}"/>
    <cellStyle name="Normal 9 2 2 3 3 3" xfId="1523" xr:uid="{00000000-0005-0000-0000-000045970000}"/>
    <cellStyle name="Normal 9 2 2 3 3 3 2" xfId="2872" xr:uid="{00000000-0005-0000-0000-000046970000}"/>
    <cellStyle name="Normal 9 2 2 3 3 3 2 2" xfId="5570" xr:uid="{00000000-0005-0000-0000-000047970000}"/>
    <cellStyle name="Normal 9 2 2 3 3 3 2 2 2" xfId="10995" xr:uid="{00000000-0005-0000-0000-000048970000}"/>
    <cellStyle name="Normal 9 2 2 3 3 3 2 2 2 2" xfId="21817" xr:uid="{00000000-0005-0000-0000-000049970000}"/>
    <cellStyle name="Normal 9 2 2 3 3 3 2 2 2 2 2" xfId="43462" xr:uid="{00000000-0005-0000-0000-00004A970000}"/>
    <cellStyle name="Normal 9 2 2 3 3 3 2 2 2 3" xfId="32640" xr:uid="{00000000-0005-0000-0000-00004B970000}"/>
    <cellStyle name="Normal 9 2 2 3 3 3 2 2 3" xfId="16406" xr:uid="{00000000-0005-0000-0000-00004C970000}"/>
    <cellStyle name="Normal 9 2 2 3 3 3 2 2 3 2" xfId="38051" xr:uid="{00000000-0005-0000-0000-00004D970000}"/>
    <cellStyle name="Normal 9 2 2 3 3 3 2 2 4" xfId="27229" xr:uid="{00000000-0005-0000-0000-00004E970000}"/>
    <cellStyle name="Normal 9 2 2 3 3 3 2 3" xfId="8299" xr:uid="{00000000-0005-0000-0000-00004F970000}"/>
    <cellStyle name="Normal 9 2 2 3 3 3 2 3 2" xfId="19121" xr:uid="{00000000-0005-0000-0000-000050970000}"/>
    <cellStyle name="Normal 9 2 2 3 3 3 2 3 2 2" xfId="40766" xr:uid="{00000000-0005-0000-0000-000051970000}"/>
    <cellStyle name="Normal 9 2 2 3 3 3 2 3 3" xfId="29944" xr:uid="{00000000-0005-0000-0000-000052970000}"/>
    <cellStyle name="Normal 9 2 2 3 3 3 2 4" xfId="13710" xr:uid="{00000000-0005-0000-0000-000053970000}"/>
    <cellStyle name="Normal 9 2 2 3 3 3 2 4 2" xfId="35355" xr:uid="{00000000-0005-0000-0000-000054970000}"/>
    <cellStyle name="Normal 9 2 2 3 3 3 2 5" xfId="24533" xr:uid="{00000000-0005-0000-0000-000055970000}"/>
    <cellStyle name="Normal 9 2 2 3 3 3 3" xfId="4223" xr:uid="{00000000-0005-0000-0000-000056970000}"/>
    <cellStyle name="Normal 9 2 2 3 3 3 3 2" xfId="9648" xr:uid="{00000000-0005-0000-0000-000057970000}"/>
    <cellStyle name="Normal 9 2 2 3 3 3 3 2 2" xfId="20470" xr:uid="{00000000-0005-0000-0000-000058970000}"/>
    <cellStyle name="Normal 9 2 2 3 3 3 3 2 2 2" xfId="42115" xr:uid="{00000000-0005-0000-0000-000059970000}"/>
    <cellStyle name="Normal 9 2 2 3 3 3 3 2 3" xfId="31293" xr:uid="{00000000-0005-0000-0000-00005A970000}"/>
    <cellStyle name="Normal 9 2 2 3 3 3 3 3" xfId="15059" xr:uid="{00000000-0005-0000-0000-00005B970000}"/>
    <cellStyle name="Normal 9 2 2 3 3 3 3 3 2" xfId="36704" xr:uid="{00000000-0005-0000-0000-00005C970000}"/>
    <cellStyle name="Normal 9 2 2 3 3 3 3 4" xfId="25882" xr:uid="{00000000-0005-0000-0000-00005D970000}"/>
    <cellStyle name="Normal 9 2 2 3 3 3 4" xfId="6952" xr:uid="{00000000-0005-0000-0000-00005E970000}"/>
    <cellStyle name="Normal 9 2 2 3 3 3 4 2" xfId="17774" xr:uid="{00000000-0005-0000-0000-00005F970000}"/>
    <cellStyle name="Normal 9 2 2 3 3 3 4 2 2" xfId="39419" xr:uid="{00000000-0005-0000-0000-000060970000}"/>
    <cellStyle name="Normal 9 2 2 3 3 3 4 3" xfId="28597" xr:uid="{00000000-0005-0000-0000-000061970000}"/>
    <cellStyle name="Normal 9 2 2 3 3 3 5" xfId="12363" xr:uid="{00000000-0005-0000-0000-000062970000}"/>
    <cellStyle name="Normal 9 2 2 3 3 3 5 2" xfId="34008" xr:uid="{00000000-0005-0000-0000-000063970000}"/>
    <cellStyle name="Normal 9 2 2 3 3 3 6" xfId="23186" xr:uid="{00000000-0005-0000-0000-000064970000}"/>
    <cellStyle name="Normal 9 2 2 3 3 4" xfId="1974" xr:uid="{00000000-0005-0000-0000-000065970000}"/>
    <cellStyle name="Normal 9 2 2 3 3 4 2" xfId="4672" xr:uid="{00000000-0005-0000-0000-000066970000}"/>
    <cellStyle name="Normal 9 2 2 3 3 4 2 2" xfId="10097" xr:uid="{00000000-0005-0000-0000-000067970000}"/>
    <cellStyle name="Normal 9 2 2 3 3 4 2 2 2" xfId="20919" xr:uid="{00000000-0005-0000-0000-000068970000}"/>
    <cellStyle name="Normal 9 2 2 3 3 4 2 2 2 2" xfId="42564" xr:uid="{00000000-0005-0000-0000-000069970000}"/>
    <cellStyle name="Normal 9 2 2 3 3 4 2 2 3" xfId="31742" xr:uid="{00000000-0005-0000-0000-00006A970000}"/>
    <cellStyle name="Normal 9 2 2 3 3 4 2 3" xfId="15508" xr:uid="{00000000-0005-0000-0000-00006B970000}"/>
    <cellStyle name="Normal 9 2 2 3 3 4 2 3 2" xfId="37153" xr:uid="{00000000-0005-0000-0000-00006C970000}"/>
    <cellStyle name="Normal 9 2 2 3 3 4 2 4" xfId="26331" xr:uid="{00000000-0005-0000-0000-00006D970000}"/>
    <cellStyle name="Normal 9 2 2 3 3 4 3" xfId="7401" xr:uid="{00000000-0005-0000-0000-00006E970000}"/>
    <cellStyle name="Normal 9 2 2 3 3 4 3 2" xfId="18223" xr:uid="{00000000-0005-0000-0000-00006F970000}"/>
    <cellStyle name="Normal 9 2 2 3 3 4 3 2 2" xfId="39868" xr:uid="{00000000-0005-0000-0000-000070970000}"/>
    <cellStyle name="Normal 9 2 2 3 3 4 3 3" xfId="29046" xr:uid="{00000000-0005-0000-0000-000071970000}"/>
    <cellStyle name="Normal 9 2 2 3 3 4 4" xfId="12812" xr:uid="{00000000-0005-0000-0000-000072970000}"/>
    <cellStyle name="Normal 9 2 2 3 3 4 4 2" xfId="34457" xr:uid="{00000000-0005-0000-0000-000073970000}"/>
    <cellStyle name="Normal 9 2 2 3 3 4 5" xfId="23635" xr:uid="{00000000-0005-0000-0000-000074970000}"/>
    <cellStyle name="Normal 9 2 2 3 3 5" xfId="3325" xr:uid="{00000000-0005-0000-0000-000075970000}"/>
    <cellStyle name="Normal 9 2 2 3 3 5 2" xfId="8750" xr:uid="{00000000-0005-0000-0000-000076970000}"/>
    <cellStyle name="Normal 9 2 2 3 3 5 2 2" xfId="19572" xr:uid="{00000000-0005-0000-0000-000077970000}"/>
    <cellStyle name="Normal 9 2 2 3 3 5 2 2 2" xfId="41217" xr:uid="{00000000-0005-0000-0000-000078970000}"/>
    <cellStyle name="Normal 9 2 2 3 3 5 2 3" xfId="30395" xr:uid="{00000000-0005-0000-0000-000079970000}"/>
    <cellStyle name="Normal 9 2 2 3 3 5 3" xfId="14161" xr:uid="{00000000-0005-0000-0000-00007A970000}"/>
    <cellStyle name="Normal 9 2 2 3 3 5 3 2" xfId="35806" xr:uid="{00000000-0005-0000-0000-00007B970000}"/>
    <cellStyle name="Normal 9 2 2 3 3 5 4" xfId="24984" xr:uid="{00000000-0005-0000-0000-00007C970000}"/>
    <cellStyle name="Normal 9 2 2 3 3 6" xfId="6054" xr:uid="{00000000-0005-0000-0000-00007D970000}"/>
    <cellStyle name="Normal 9 2 2 3 3 6 2" xfId="16876" xr:uid="{00000000-0005-0000-0000-00007E970000}"/>
    <cellStyle name="Normal 9 2 2 3 3 6 2 2" xfId="38521" xr:uid="{00000000-0005-0000-0000-00007F970000}"/>
    <cellStyle name="Normal 9 2 2 3 3 6 3" xfId="27699" xr:uid="{00000000-0005-0000-0000-000080970000}"/>
    <cellStyle name="Normal 9 2 2 3 3 7" xfId="11465" xr:uid="{00000000-0005-0000-0000-000081970000}"/>
    <cellStyle name="Normal 9 2 2 3 3 7 2" xfId="33110" xr:uid="{00000000-0005-0000-0000-000082970000}"/>
    <cellStyle name="Normal 9 2 2 3 3 8" xfId="22288" xr:uid="{00000000-0005-0000-0000-000083970000}"/>
    <cellStyle name="Normal 9 2 2 3 4" xfId="775" xr:uid="{00000000-0005-0000-0000-000084970000}"/>
    <cellStyle name="Normal 9 2 2 3 4 2" xfId="2124" xr:uid="{00000000-0005-0000-0000-000085970000}"/>
    <cellStyle name="Normal 9 2 2 3 4 2 2" xfId="4822" xr:uid="{00000000-0005-0000-0000-000086970000}"/>
    <cellStyle name="Normal 9 2 2 3 4 2 2 2" xfId="10247" xr:uid="{00000000-0005-0000-0000-000087970000}"/>
    <cellStyle name="Normal 9 2 2 3 4 2 2 2 2" xfId="21069" xr:uid="{00000000-0005-0000-0000-000088970000}"/>
    <cellStyle name="Normal 9 2 2 3 4 2 2 2 2 2" xfId="42714" xr:uid="{00000000-0005-0000-0000-000089970000}"/>
    <cellStyle name="Normal 9 2 2 3 4 2 2 2 3" xfId="31892" xr:uid="{00000000-0005-0000-0000-00008A970000}"/>
    <cellStyle name="Normal 9 2 2 3 4 2 2 3" xfId="15658" xr:uid="{00000000-0005-0000-0000-00008B970000}"/>
    <cellStyle name="Normal 9 2 2 3 4 2 2 3 2" xfId="37303" xr:uid="{00000000-0005-0000-0000-00008C970000}"/>
    <cellStyle name="Normal 9 2 2 3 4 2 2 4" xfId="26481" xr:uid="{00000000-0005-0000-0000-00008D970000}"/>
    <cellStyle name="Normal 9 2 2 3 4 2 3" xfId="7551" xr:uid="{00000000-0005-0000-0000-00008E970000}"/>
    <cellStyle name="Normal 9 2 2 3 4 2 3 2" xfId="18373" xr:uid="{00000000-0005-0000-0000-00008F970000}"/>
    <cellStyle name="Normal 9 2 2 3 4 2 3 2 2" xfId="40018" xr:uid="{00000000-0005-0000-0000-000090970000}"/>
    <cellStyle name="Normal 9 2 2 3 4 2 3 3" xfId="29196" xr:uid="{00000000-0005-0000-0000-000091970000}"/>
    <cellStyle name="Normal 9 2 2 3 4 2 4" xfId="12962" xr:uid="{00000000-0005-0000-0000-000092970000}"/>
    <cellStyle name="Normal 9 2 2 3 4 2 4 2" xfId="34607" xr:uid="{00000000-0005-0000-0000-000093970000}"/>
    <cellStyle name="Normal 9 2 2 3 4 2 5" xfId="23785" xr:uid="{00000000-0005-0000-0000-000094970000}"/>
    <cellStyle name="Normal 9 2 2 3 4 3" xfId="3475" xr:uid="{00000000-0005-0000-0000-000095970000}"/>
    <cellStyle name="Normal 9 2 2 3 4 3 2" xfId="8900" xr:uid="{00000000-0005-0000-0000-000096970000}"/>
    <cellStyle name="Normal 9 2 2 3 4 3 2 2" xfId="19722" xr:uid="{00000000-0005-0000-0000-000097970000}"/>
    <cellStyle name="Normal 9 2 2 3 4 3 2 2 2" xfId="41367" xr:uid="{00000000-0005-0000-0000-000098970000}"/>
    <cellStyle name="Normal 9 2 2 3 4 3 2 3" xfId="30545" xr:uid="{00000000-0005-0000-0000-000099970000}"/>
    <cellStyle name="Normal 9 2 2 3 4 3 3" xfId="14311" xr:uid="{00000000-0005-0000-0000-00009A970000}"/>
    <cellStyle name="Normal 9 2 2 3 4 3 3 2" xfId="35956" xr:uid="{00000000-0005-0000-0000-00009B970000}"/>
    <cellStyle name="Normal 9 2 2 3 4 3 4" xfId="25134" xr:uid="{00000000-0005-0000-0000-00009C970000}"/>
    <cellStyle name="Normal 9 2 2 3 4 4" xfId="6204" xr:uid="{00000000-0005-0000-0000-00009D970000}"/>
    <cellStyle name="Normal 9 2 2 3 4 4 2" xfId="17026" xr:uid="{00000000-0005-0000-0000-00009E970000}"/>
    <cellStyle name="Normal 9 2 2 3 4 4 2 2" xfId="38671" xr:uid="{00000000-0005-0000-0000-00009F970000}"/>
    <cellStyle name="Normal 9 2 2 3 4 4 3" xfId="27849" xr:uid="{00000000-0005-0000-0000-0000A0970000}"/>
    <cellStyle name="Normal 9 2 2 3 4 5" xfId="11615" xr:uid="{00000000-0005-0000-0000-0000A1970000}"/>
    <cellStyle name="Normal 9 2 2 3 4 5 2" xfId="33260" xr:uid="{00000000-0005-0000-0000-0000A2970000}"/>
    <cellStyle name="Normal 9 2 2 3 4 6" xfId="22438" xr:uid="{00000000-0005-0000-0000-0000A3970000}"/>
    <cellStyle name="Normal 9 2 2 3 5" xfId="1224" xr:uid="{00000000-0005-0000-0000-0000A4970000}"/>
    <cellStyle name="Normal 9 2 2 3 5 2" xfId="2573" xr:uid="{00000000-0005-0000-0000-0000A5970000}"/>
    <cellStyle name="Normal 9 2 2 3 5 2 2" xfId="5271" xr:uid="{00000000-0005-0000-0000-0000A6970000}"/>
    <cellStyle name="Normal 9 2 2 3 5 2 2 2" xfId="10696" xr:uid="{00000000-0005-0000-0000-0000A7970000}"/>
    <cellStyle name="Normal 9 2 2 3 5 2 2 2 2" xfId="21518" xr:uid="{00000000-0005-0000-0000-0000A8970000}"/>
    <cellStyle name="Normal 9 2 2 3 5 2 2 2 2 2" xfId="43163" xr:uid="{00000000-0005-0000-0000-0000A9970000}"/>
    <cellStyle name="Normal 9 2 2 3 5 2 2 2 3" xfId="32341" xr:uid="{00000000-0005-0000-0000-0000AA970000}"/>
    <cellStyle name="Normal 9 2 2 3 5 2 2 3" xfId="16107" xr:uid="{00000000-0005-0000-0000-0000AB970000}"/>
    <cellStyle name="Normal 9 2 2 3 5 2 2 3 2" xfId="37752" xr:uid="{00000000-0005-0000-0000-0000AC970000}"/>
    <cellStyle name="Normal 9 2 2 3 5 2 2 4" xfId="26930" xr:uid="{00000000-0005-0000-0000-0000AD970000}"/>
    <cellStyle name="Normal 9 2 2 3 5 2 3" xfId="8000" xr:uid="{00000000-0005-0000-0000-0000AE970000}"/>
    <cellStyle name="Normal 9 2 2 3 5 2 3 2" xfId="18822" xr:uid="{00000000-0005-0000-0000-0000AF970000}"/>
    <cellStyle name="Normal 9 2 2 3 5 2 3 2 2" xfId="40467" xr:uid="{00000000-0005-0000-0000-0000B0970000}"/>
    <cellStyle name="Normal 9 2 2 3 5 2 3 3" xfId="29645" xr:uid="{00000000-0005-0000-0000-0000B1970000}"/>
    <cellStyle name="Normal 9 2 2 3 5 2 4" xfId="13411" xr:uid="{00000000-0005-0000-0000-0000B2970000}"/>
    <cellStyle name="Normal 9 2 2 3 5 2 4 2" xfId="35056" xr:uid="{00000000-0005-0000-0000-0000B3970000}"/>
    <cellStyle name="Normal 9 2 2 3 5 2 5" xfId="24234" xr:uid="{00000000-0005-0000-0000-0000B4970000}"/>
    <cellStyle name="Normal 9 2 2 3 5 3" xfId="3924" xr:uid="{00000000-0005-0000-0000-0000B5970000}"/>
    <cellStyle name="Normal 9 2 2 3 5 3 2" xfId="9349" xr:uid="{00000000-0005-0000-0000-0000B6970000}"/>
    <cellStyle name="Normal 9 2 2 3 5 3 2 2" xfId="20171" xr:uid="{00000000-0005-0000-0000-0000B7970000}"/>
    <cellStyle name="Normal 9 2 2 3 5 3 2 2 2" xfId="41816" xr:uid="{00000000-0005-0000-0000-0000B8970000}"/>
    <cellStyle name="Normal 9 2 2 3 5 3 2 3" xfId="30994" xr:uid="{00000000-0005-0000-0000-0000B9970000}"/>
    <cellStyle name="Normal 9 2 2 3 5 3 3" xfId="14760" xr:uid="{00000000-0005-0000-0000-0000BA970000}"/>
    <cellStyle name="Normal 9 2 2 3 5 3 3 2" xfId="36405" xr:uid="{00000000-0005-0000-0000-0000BB970000}"/>
    <cellStyle name="Normal 9 2 2 3 5 3 4" xfId="25583" xr:uid="{00000000-0005-0000-0000-0000BC970000}"/>
    <cellStyle name="Normal 9 2 2 3 5 4" xfId="6653" xr:uid="{00000000-0005-0000-0000-0000BD970000}"/>
    <cellStyle name="Normal 9 2 2 3 5 4 2" xfId="17475" xr:uid="{00000000-0005-0000-0000-0000BE970000}"/>
    <cellStyle name="Normal 9 2 2 3 5 4 2 2" xfId="39120" xr:uid="{00000000-0005-0000-0000-0000BF970000}"/>
    <cellStyle name="Normal 9 2 2 3 5 4 3" xfId="28298" xr:uid="{00000000-0005-0000-0000-0000C0970000}"/>
    <cellStyle name="Normal 9 2 2 3 5 5" xfId="12064" xr:uid="{00000000-0005-0000-0000-0000C1970000}"/>
    <cellStyle name="Normal 9 2 2 3 5 5 2" xfId="33709" xr:uid="{00000000-0005-0000-0000-0000C2970000}"/>
    <cellStyle name="Normal 9 2 2 3 5 6" xfId="22887" xr:uid="{00000000-0005-0000-0000-0000C3970000}"/>
    <cellStyle name="Normal 9 2 2 3 6" xfId="1675" xr:uid="{00000000-0005-0000-0000-0000C4970000}"/>
    <cellStyle name="Normal 9 2 2 3 6 2" xfId="4373" xr:uid="{00000000-0005-0000-0000-0000C5970000}"/>
    <cellStyle name="Normal 9 2 2 3 6 2 2" xfId="9798" xr:uid="{00000000-0005-0000-0000-0000C6970000}"/>
    <cellStyle name="Normal 9 2 2 3 6 2 2 2" xfId="20620" xr:uid="{00000000-0005-0000-0000-0000C7970000}"/>
    <cellStyle name="Normal 9 2 2 3 6 2 2 2 2" xfId="42265" xr:uid="{00000000-0005-0000-0000-0000C8970000}"/>
    <cellStyle name="Normal 9 2 2 3 6 2 2 3" xfId="31443" xr:uid="{00000000-0005-0000-0000-0000C9970000}"/>
    <cellStyle name="Normal 9 2 2 3 6 2 3" xfId="15209" xr:uid="{00000000-0005-0000-0000-0000CA970000}"/>
    <cellStyle name="Normal 9 2 2 3 6 2 3 2" xfId="36854" xr:uid="{00000000-0005-0000-0000-0000CB970000}"/>
    <cellStyle name="Normal 9 2 2 3 6 2 4" xfId="26032" xr:uid="{00000000-0005-0000-0000-0000CC970000}"/>
    <cellStyle name="Normal 9 2 2 3 6 3" xfId="7102" xr:uid="{00000000-0005-0000-0000-0000CD970000}"/>
    <cellStyle name="Normal 9 2 2 3 6 3 2" xfId="17924" xr:uid="{00000000-0005-0000-0000-0000CE970000}"/>
    <cellStyle name="Normal 9 2 2 3 6 3 2 2" xfId="39569" xr:uid="{00000000-0005-0000-0000-0000CF970000}"/>
    <cellStyle name="Normal 9 2 2 3 6 3 3" xfId="28747" xr:uid="{00000000-0005-0000-0000-0000D0970000}"/>
    <cellStyle name="Normal 9 2 2 3 6 4" xfId="12513" xr:uid="{00000000-0005-0000-0000-0000D1970000}"/>
    <cellStyle name="Normal 9 2 2 3 6 4 2" xfId="34158" xr:uid="{00000000-0005-0000-0000-0000D2970000}"/>
    <cellStyle name="Normal 9 2 2 3 6 5" xfId="23336" xr:uid="{00000000-0005-0000-0000-0000D3970000}"/>
    <cellStyle name="Normal 9 2 2 3 7" xfId="3026" xr:uid="{00000000-0005-0000-0000-0000D4970000}"/>
    <cellStyle name="Normal 9 2 2 3 7 2" xfId="8451" xr:uid="{00000000-0005-0000-0000-0000D5970000}"/>
    <cellStyle name="Normal 9 2 2 3 7 2 2" xfId="19273" xr:uid="{00000000-0005-0000-0000-0000D6970000}"/>
    <cellStyle name="Normal 9 2 2 3 7 2 2 2" xfId="40918" xr:uid="{00000000-0005-0000-0000-0000D7970000}"/>
    <cellStyle name="Normal 9 2 2 3 7 2 3" xfId="30096" xr:uid="{00000000-0005-0000-0000-0000D8970000}"/>
    <cellStyle name="Normal 9 2 2 3 7 3" xfId="13862" xr:uid="{00000000-0005-0000-0000-0000D9970000}"/>
    <cellStyle name="Normal 9 2 2 3 7 3 2" xfId="35507" xr:uid="{00000000-0005-0000-0000-0000DA970000}"/>
    <cellStyle name="Normal 9 2 2 3 7 4" xfId="24685" xr:uid="{00000000-0005-0000-0000-0000DB970000}"/>
    <cellStyle name="Normal 9 2 2 3 8" xfId="5755" xr:uid="{00000000-0005-0000-0000-0000DC970000}"/>
    <cellStyle name="Normal 9 2 2 3 8 2" xfId="16577" xr:uid="{00000000-0005-0000-0000-0000DD970000}"/>
    <cellStyle name="Normal 9 2 2 3 8 2 2" xfId="38222" xr:uid="{00000000-0005-0000-0000-0000DE970000}"/>
    <cellStyle name="Normal 9 2 2 3 8 3" xfId="27400" xr:uid="{00000000-0005-0000-0000-0000DF970000}"/>
    <cellStyle name="Normal 9 2 2 3 9" xfId="11166" xr:uid="{00000000-0005-0000-0000-0000E0970000}"/>
    <cellStyle name="Normal 9 2 2 3 9 2" xfId="32811" xr:uid="{00000000-0005-0000-0000-0000E1970000}"/>
    <cellStyle name="Normal 9 2 2 4" xfId="472" xr:uid="{00000000-0005-0000-0000-0000E2970000}"/>
    <cellStyle name="Normal 9 2 2 4 2" xfId="921" xr:uid="{00000000-0005-0000-0000-0000E3970000}"/>
    <cellStyle name="Normal 9 2 2 4 2 2" xfId="2270" xr:uid="{00000000-0005-0000-0000-0000E4970000}"/>
    <cellStyle name="Normal 9 2 2 4 2 2 2" xfId="4968" xr:uid="{00000000-0005-0000-0000-0000E5970000}"/>
    <cellStyle name="Normal 9 2 2 4 2 2 2 2" xfId="10393" xr:uid="{00000000-0005-0000-0000-0000E6970000}"/>
    <cellStyle name="Normal 9 2 2 4 2 2 2 2 2" xfId="21215" xr:uid="{00000000-0005-0000-0000-0000E7970000}"/>
    <cellStyle name="Normal 9 2 2 4 2 2 2 2 2 2" xfId="42860" xr:uid="{00000000-0005-0000-0000-0000E8970000}"/>
    <cellStyle name="Normal 9 2 2 4 2 2 2 2 3" xfId="32038" xr:uid="{00000000-0005-0000-0000-0000E9970000}"/>
    <cellStyle name="Normal 9 2 2 4 2 2 2 3" xfId="15804" xr:uid="{00000000-0005-0000-0000-0000EA970000}"/>
    <cellStyle name="Normal 9 2 2 4 2 2 2 3 2" xfId="37449" xr:uid="{00000000-0005-0000-0000-0000EB970000}"/>
    <cellStyle name="Normal 9 2 2 4 2 2 2 4" xfId="26627" xr:uid="{00000000-0005-0000-0000-0000EC970000}"/>
    <cellStyle name="Normal 9 2 2 4 2 2 3" xfId="7697" xr:uid="{00000000-0005-0000-0000-0000ED970000}"/>
    <cellStyle name="Normal 9 2 2 4 2 2 3 2" xfId="18519" xr:uid="{00000000-0005-0000-0000-0000EE970000}"/>
    <cellStyle name="Normal 9 2 2 4 2 2 3 2 2" xfId="40164" xr:uid="{00000000-0005-0000-0000-0000EF970000}"/>
    <cellStyle name="Normal 9 2 2 4 2 2 3 3" xfId="29342" xr:uid="{00000000-0005-0000-0000-0000F0970000}"/>
    <cellStyle name="Normal 9 2 2 4 2 2 4" xfId="13108" xr:uid="{00000000-0005-0000-0000-0000F1970000}"/>
    <cellStyle name="Normal 9 2 2 4 2 2 4 2" xfId="34753" xr:uid="{00000000-0005-0000-0000-0000F2970000}"/>
    <cellStyle name="Normal 9 2 2 4 2 2 5" xfId="23931" xr:uid="{00000000-0005-0000-0000-0000F3970000}"/>
    <cellStyle name="Normal 9 2 2 4 2 3" xfId="3621" xr:uid="{00000000-0005-0000-0000-0000F4970000}"/>
    <cellStyle name="Normal 9 2 2 4 2 3 2" xfId="9046" xr:uid="{00000000-0005-0000-0000-0000F5970000}"/>
    <cellStyle name="Normal 9 2 2 4 2 3 2 2" xfId="19868" xr:uid="{00000000-0005-0000-0000-0000F6970000}"/>
    <cellStyle name="Normal 9 2 2 4 2 3 2 2 2" xfId="41513" xr:uid="{00000000-0005-0000-0000-0000F7970000}"/>
    <cellStyle name="Normal 9 2 2 4 2 3 2 3" xfId="30691" xr:uid="{00000000-0005-0000-0000-0000F8970000}"/>
    <cellStyle name="Normal 9 2 2 4 2 3 3" xfId="14457" xr:uid="{00000000-0005-0000-0000-0000F9970000}"/>
    <cellStyle name="Normal 9 2 2 4 2 3 3 2" xfId="36102" xr:uid="{00000000-0005-0000-0000-0000FA970000}"/>
    <cellStyle name="Normal 9 2 2 4 2 3 4" xfId="25280" xr:uid="{00000000-0005-0000-0000-0000FB970000}"/>
    <cellStyle name="Normal 9 2 2 4 2 4" xfId="6350" xr:uid="{00000000-0005-0000-0000-0000FC970000}"/>
    <cellStyle name="Normal 9 2 2 4 2 4 2" xfId="17172" xr:uid="{00000000-0005-0000-0000-0000FD970000}"/>
    <cellStyle name="Normal 9 2 2 4 2 4 2 2" xfId="38817" xr:uid="{00000000-0005-0000-0000-0000FE970000}"/>
    <cellStyle name="Normal 9 2 2 4 2 4 3" xfId="27995" xr:uid="{00000000-0005-0000-0000-0000FF970000}"/>
    <cellStyle name="Normal 9 2 2 4 2 5" xfId="11761" xr:uid="{00000000-0005-0000-0000-000000980000}"/>
    <cellStyle name="Normal 9 2 2 4 2 5 2" xfId="33406" xr:uid="{00000000-0005-0000-0000-000001980000}"/>
    <cellStyle name="Normal 9 2 2 4 2 6" xfId="22584" xr:uid="{00000000-0005-0000-0000-000002980000}"/>
    <cellStyle name="Normal 9 2 2 4 3" xfId="1370" xr:uid="{00000000-0005-0000-0000-000003980000}"/>
    <cellStyle name="Normal 9 2 2 4 3 2" xfId="2719" xr:uid="{00000000-0005-0000-0000-000004980000}"/>
    <cellStyle name="Normal 9 2 2 4 3 2 2" xfId="5417" xr:uid="{00000000-0005-0000-0000-000005980000}"/>
    <cellStyle name="Normal 9 2 2 4 3 2 2 2" xfId="10842" xr:uid="{00000000-0005-0000-0000-000006980000}"/>
    <cellStyle name="Normal 9 2 2 4 3 2 2 2 2" xfId="21664" xr:uid="{00000000-0005-0000-0000-000007980000}"/>
    <cellStyle name="Normal 9 2 2 4 3 2 2 2 2 2" xfId="43309" xr:uid="{00000000-0005-0000-0000-000008980000}"/>
    <cellStyle name="Normal 9 2 2 4 3 2 2 2 3" xfId="32487" xr:uid="{00000000-0005-0000-0000-000009980000}"/>
    <cellStyle name="Normal 9 2 2 4 3 2 2 3" xfId="16253" xr:uid="{00000000-0005-0000-0000-00000A980000}"/>
    <cellStyle name="Normal 9 2 2 4 3 2 2 3 2" xfId="37898" xr:uid="{00000000-0005-0000-0000-00000B980000}"/>
    <cellStyle name="Normal 9 2 2 4 3 2 2 4" xfId="27076" xr:uid="{00000000-0005-0000-0000-00000C980000}"/>
    <cellStyle name="Normal 9 2 2 4 3 2 3" xfId="8146" xr:uid="{00000000-0005-0000-0000-00000D980000}"/>
    <cellStyle name="Normal 9 2 2 4 3 2 3 2" xfId="18968" xr:uid="{00000000-0005-0000-0000-00000E980000}"/>
    <cellStyle name="Normal 9 2 2 4 3 2 3 2 2" xfId="40613" xr:uid="{00000000-0005-0000-0000-00000F980000}"/>
    <cellStyle name="Normal 9 2 2 4 3 2 3 3" xfId="29791" xr:uid="{00000000-0005-0000-0000-000010980000}"/>
    <cellStyle name="Normal 9 2 2 4 3 2 4" xfId="13557" xr:uid="{00000000-0005-0000-0000-000011980000}"/>
    <cellStyle name="Normal 9 2 2 4 3 2 4 2" xfId="35202" xr:uid="{00000000-0005-0000-0000-000012980000}"/>
    <cellStyle name="Normal 9 2 2 4 3 2 5" xfId="24380" xr:uid="{00000000-0005-0000-0000-000013980000}"/>
    <cellStyle name="Normal 9 2 2 4 3 3" xfId="4070" xr:uid="{00000000-0005-0000-0000-000014980000}"/>
    <cellStyle name="Normal 9 2 2 4 3 3 2" xfId="9495" xr:uid="{00000000-0005-0000-0000-000015980000}"/>
    <cellStyle name="Normal 9 2 2 4 3 3 2 2" xfId="20317" xr:uid="{00000000-0005-0000-0000-000016980000}"/>
    <cellStyle name="Normal 9 2 2 4 3 3 2 2 2" xfId="41962" xr:uid="{00000000-0005-0000-0000-000017980000}"/>
    <cellStyle name="Normal 9 2 2 4 3 3 2 3" xfId="31140" xr:uid="{00000000-0005-0000-0000-000018980000}"/>
    <cellStyle name="Normal 9 2 2 4 3 3 3" xfId="14906" xr:uid="{00000000-0005-0000-0000-000019980000}"/>
    <cellStyle name="Normal 9 2 2 4 3 3 3 2" xfId="36551" xr:uid="{00000000-0005-0000-0000-00001A980000}"/>
    <cellStyle name="Normal 9 2 2 4 3 3 4" xfId="25729" xr:uid="{00000000-0005-0000-0000-00001B980000}"/>
    <cellStyle name="Normal 9 2 2 4 3 4" xfId="6799" xr:uid="{00000000-0005-0000-0000-00001C980000}"/>
    <cellStyle name="Normal 9 2 2 4 3 4 2" xfId="17621" xr:uid="{00000000-0005-0000-0000-00001D980000}"/>
    <cellStyle name="Normal 9 2 2 4 3 4 2 2" xfId="39266" xr:uid="{00000000-0005-0000-0000-00001E980000}"/>
    <cellStyle name="Normal 9 2 2 4 3 4 3" xfId="28444" xr:uid="{00000000-0005-0000-0000-00001F980000}"/>
    <cellStyle name="Normal 9 2 2 4 3 5" xfId="12210" xr:uid="{00000000-0005-0000-0000-000020980000}"/>
    <cellStyle name="Normal 9 2 2 4 3 5 2" xfId="33855" xr:uid="{00000000-0005-0000-0000-000021980000}"/>
    <cellStyle name="Normal 9 2 2 4 3 6" xfId="23033" xr:uid="{00000000-0005-0000-0000-000022980000}"/>
    <cellStyle name="Normal 9 2 2 4 4" xfId="1821" xr:uid="{00000000-0005-0000-0000-000023980000}"/>
    <cellStyle name="Normal 9 2 2 4 4 2" xfId="4519" xr:uid="{00000000-0005-0000-0000-000024980000}"/>
    <cellStyle name="Normal 9 2 2 4 4 2 2" xfId="9944" xr:uid="{00000000-0005-0000-0000-000025980000}"/>
    <cellStyle name="Normal 9 2 2 4 4 2 2 2" xfId="20766" xr:uid="{00000000-0005-0000-0000-000026980000}"/>
    <cellStyle name="Normal 9 2 2 4 4 2 2 2 2" xfId="42411" xr:uid="{00000000-0005-0000-0000-000027980000}"/>
    <cellStyle name="Normal 9 2 2 4 4 2 2 3" xfId="31589" xr:uid="{00000000-0005-0000-0000-000028980000}"/>
    <cellStyle name="Normal 9 2 2 4 4 2 3" xfId="15355" xr:uid="{00000000-0005-0000-0000-000029980000}"/>
    <cellStyle name="Normal 9 2 2 4 4 2 3 2" xfId="37000" xr:uid="{00000000-0005-0000-0000-00002A980000}"/>
    <cellStyle name="Normal 9 2 2 4 4 2 4" xfId="26178" xr:uid="{00000000-0005-0000-0000-00002B980000}"/>
    <cellStyle name="Normal 9 2 2 4 4 3" xfId="7248" xr:uid="{00000000-0005-0000-0000-00002C980000}"/>
    <cellStyle name="Normal 9 2 2 4 4 3 2" xfId="18070" xr:uid="{00000000-0005-0000-0000-00002D980000}"/>
    <cellStyle name="Normal 9 2 2 4 4 3 2 2" xfId="39715" xr:uid="{00000000-0005-0000-0000-00002E980000}"/>
    <cellStyle name="Normal 9 2 2 4 4 3 3" xfId="28893" xr:uid="{00000000-0005-0000-0000-00002F980000}"/>
    <cellStyle name="Normal 9 2 2 4 4 4" xfId="12659" xr:uid="{00000000-0005-0000-0000-000030980000}"/>
    <cellStyle name="Normal 9 2 2 4 4 4 2" xfId="34304" xr:uid="{00000000-0005-0000-0000-000031980000}"/>
    <cellStyle name="Normal 9 2 2 4 4 5" xfId="23482" xr:uid="{00000000-0005-0000-0000-000032980000}"/>
    <cellStyle name="Normal 9 2 2 4 5" xfId="3172" xr:uid="{00000000-0005-0000-0000-000033980000}"/>
    <cellStyle name="Normal 9 2 2 4 5 2" xfId="8597" xr:uid="{00000000-0005-0000-0000-000034980000}"/>
    <cellStyle name="Normal 9 2 2 4 5 2 2" xfId="19419" xr:uid="{00000000-0005-0000-0000-000035980000}"/>
    <cellStyle name="Normal 9 2 2 4 5 2 2 2" xfId="41064" xr:uid="{00000000-0005-0000-0000-000036980000}"/>
    <cellStyle name="Normal 9 2 2 4 5 2 3" xfId="30242" xr:uid="{00000000-0005-0000-0000-000037980000}"/>
    <cellStyle name="Normal 9 2 2 4 5 3" xfId="14008" xr:uid="{00000000-0005-0000-0000-000038980000}"/>
    <cellStyle name="Normal 9 2 2 4 5 3 2" xfId="35653" xr:uid="{00000000-0005-0000-0000-000039980000}"/>
    <cellStyle name="Normal 9 2 2 4 5 4" xfId="24831" xr:uid="{00000000-0005-0000-0000-00003A980000}"/>
    <cellStyle name="Normal 9 2 2 4 6" xfId="5901" xr:uid="{00000000-0005-0000-0000-00003B980000}"/>
    <cellStyle name="Normal 9 2 2 4 6 2" xfId="16723" xr:uid="{00000000-0005-0000-0000-00003C980000}"/>
    <cellStyle name="Normal 9 2 2 4 6 2 2" xfId="38368" xr:uid="{00000000-0005-0000-0000-00003D980000}"/>
    <cellStyle name="Normal 9 2 2 4 6 3" xfId="27546" xr:uid="{00000000-0005-0000-0000-00003E980000}"/>
    <cellStyle name="Normal 9 2 2 4 7" xfId="11312" xr:uid="{00000000-0005-0000-0000-00003F980000}"/>
    <cellStyle name="Normal 9 2 2 4 7 2" xfId="32957" xr:uid="{00000000-0005-0000-0000-000040980000}"/>
    <cellStyle name="Normal 9 2 2 4 8" xfId="22135" xr:uid="{00000000-0005-0000-0000-000041980000}"/>
    <cellStyle name="Normal 9 2 2 5" xfId="622" xr:uid="{00000000-0005-0000-0000-000042980000}"/>
    <cellStyle name="Normal 9 2 2 5 2" xfId="1071" xr:uid="{00000000-0005-0000-0000-000043980000}"/>
    <cellStyle name="Normal 9 2 2 5 2 2" xfId="2420" xr:uid="{00000000-0005-0000-0000-000044980000}"/>
    <cellStyle name="Normal 9 2 2 5 2 2 2" xfId="5118" xr:uid="{00000000-0005-0000-0000-000045980000}"/>
    <cellStyle name="Normal 9 2 2 5 2 2 2 2" xfId="10543" xr:uid="{00000000-0005-0000-0000-000046980000}"/>
    <cellStyle name="Normal 9 2 2 5 2 2 2 2 2" xfId="21365" xr:uid="{00000000-0005-0000-0000-000047980000}"/>
    <cellStyle name="Normal 9 2 2 5 2 2 2 2 2 2" xfId="43010" xr:uid="{00000000-0005-0000-0000-000048980000}"/>
    <cellStyle name="Normal 9 2 2 5 2 2 2 2 3" xfId="32188" xr:uid="{00000000-0005-0000-0000-000049980000}"/>
    <cellStyle name="Normal 9 2 2 5 2 2 2 3" xfId="15954" xr:uid="{00000000-0005-0000-0000-00004A980000}"/>
    <cellStyle name="Normal 9 2 2 5 2 2 2 3 2" xfId="37599" xr:uid="{00000000-0005-0000-0000-00004B980000}"/>
    <cellStyle name="Normal 9 2 2 5 2 2 2 4" xfId="26777" xr:uid="{00000000-0005-0000-0000-00004C980000}"/>
    <cellStyle name="Normal 9 2 2 5 2 2 3" xfId="7847" xr:uid="{00000000-0005-0000-0000-00004D980000}"/>
    <cellStyle name="Normal 9 2 2 5 2 2 3 2" xfId="18669" xr:uid="{00000000-0005-0000-0000-00004E980000}"/>
    <cellStyle name="Normal 9 2 2 5 2 2 3 2 2" xfId="40314" xr:uid="{00000000-0005-0000-0000-00004F980000}"/>
    <cellStyle name="Normal 9 2 2 5 2 2 3 3" xfId="29492" xr:uid="{00000000-0005-0000-0000-000050980000}"/>
    <cellStyle name="Normal 9 2 2 5 2 2 4" xfId="13258" xr:uid="{00000000-0005-0000-0000-000051980000}"/>
    <cellStyle name="Normal 9 2 2 5 2 2 4 2" xfId="34903" xr:uid="{00000000-0005-0000-0000-000052980000}"/>
    <cellStyle name="Normal 9 2 2 5 2 2 5" xfId="24081" xr:uid="{00000000-0005-0000-0000-000053980000}"/>
    <cellStyle name="Normal 9 2 2 5 2 3" xfId="3771" xr:uid="{00000000-0005-0000-0000-000054980000}"/>
    <cellStyle name="Normal 9 2 2 5 2 3 2" xfId="9196" xr:uid="{00000000-0005-0000-0000-000055980000}"/>
    <cellStyle name="Normal 9 2 2 5 2 3 2 2" xfId="20018" xr:uid="{00000000-0005-0000-0000-000056980000}"/>
    <cellStyle name="Normal 9 2 2 5 2 3 2 2 2" xfId="41663" xr:uid="{00000000-0005-0000-0000-000057980000}"/>
    <cellStyle name="Normal 9 2 2 5 2 3 2 3" xfId="30841" xr:uid="{00000000-0005-0000-0000-000058980000}"/>
    <cellStyle name="Normal 9 2 2 5 2 3 3" xfId="14607" xr:uid="{00000000-0005-0000-0000-000059980000}"/>
    <cellStyle name="Normal 9 2 2 5 2 3 3 2" xfId="36252" xr:uid="{00000000-0005-0000-0000-00005A980000}"/>
    <cellStyle name="Normal 9 2 2 5 2 3 4" xfId="25430" xr:uid="{00000000-0005-0000-0000-00005B980000}"/>
    <cellStyle name="Normal 9 2 2 5 2 4" xfId="6500" xr:uid="{00000000-0005-0000-0000-00005C980000}"/>
    <cellStyle name="Normal 9 2 2 5 2 4 2" xfId="17322" xr:uid="{00000000-0005-0000-0000-00005D980000}"/>
    <cellStyle name="Normal 9 2 2 5 2 4 2 2" xfId="38967" xr:uid="{00000000-0005-0000-0000-00005E980000}"/>
    <cellStyle name="Normal 9 2 2 5 2 4 3" xfId="28145" xr:uid="{00000000-0005-0000-0000-00005F980000}"/>
    <cellStyle name="Normal 9 2 2 5 2 5" xfId="11911" xr:uid="{00000000-0005-0000-0000-000060980000}"/>
    <cellStyle name="Normal 9 2 2 5 2 5 2" xfId="33556" xr:uid="{00000000-0005-0000-0000-000061980000}"/>
    <cellStyle name="Normal 9 2 2 5 2 6" xfId="22734" xr:uid="{00000000-0005-0000-0000-000062980000}"/>
    <cellStyle name="Normal 9 2 2 5 3" xfId="1520" xr:uid="{00000000-0005-0000-0000-000063980000}"/>
    <cellStyle name="Normal 9 2 2 5 3 2" xfId="2869" xr:uid="{00000000-0005-0000-0000-000064980000}"/>
    <cellStyle name="Normal 9 2 2 5 3 2 2" xfId="5567" xr:uid="{00000000-0005-0000-0000-000065980000}"/>
    <cellStyle name="Normal 9 2 2 5 3 2 2 2" xfId="10992" xr:uid="{00000000-0005-0000-0000-000066980000}"/>
    <cellStyle name="Normal 9 2 2 5 3 2 2 2 2" xfId="21814" xr:uid="{00000000-0005-0000-0000-000067980000}"/>
    <cellStyle name="Normal 9 2 2 5 3 2 2 2 2 2" xfId="43459" xr:uid="{00000000-0005-0000-0000-000068980000}"/>
    <cellStyle name="Normal 9 2 2 5 3 2 2 2 3" xfId="32637" xr:uid="{00000000-0005-0000-0000-000069980000}"/>
    <cellStyle name="Normal 9 2 2 5 3 2 2 3" xfId="16403" xr:uid="{00000000-0005-0000-0000-00006A980000}"/>
    <cellStyle name="Normal 9 2 2 5 3 2 2 3 2" xfId="38048" xr:uid="{00000000-0005-0000-0000-00006B980000}"/>
    <cellStyle name="Normal 9 2 2 5 3 2 2 4" xfId="27226" xr:uid="{00000000-0005-0000-0000-00006C980000}"/>
    <cellStyle name="Normal 9 2 2 5 3 2 3" xfId="8296" xr:uid="{00000000-0005-0000-0000-00006D980000}"/>
    <cellStyle name="Normal 9 2 2 5 3 2 3 2" xfId="19118" xr:uid="{00000000-0005-0000-0000-00006E980000}"/>
    <cellStyle name="Normal 9 2 2 5 3 2 3 2 2" xfId="40763" xr:uid="{00000000-0005-0000-0000-00006F980000}"/>
    <cellStyle name="Normal 9 2 2 5 3 2 3 3" xfId="29941" xr:uid="{00000000-0005-0000-0000-000070980000}"/>
    <cellStyle name="Normal 9 2 2 5 3 2 4" xfId="13707" xr:uid="{00000000-0005-0000-0000-000071980000}"/>
    <cellStyle name="Normal 9 2 2 5 3 2 4 2" xfId="35352" xr:uid="{00000000-0005-0000-0000-000072980000}"/>
    <cellStyle name="Normal 9 2 2 5 3 2 5" xfId="24530" xr:uid="{00000000-0005-0000-0000-000073980000}"/>
    <cellStyle name="Normal 9 2 2 5 3 3" xfId="4220" xr:uid="{00000000-0005-0000-0000-000074980000}"/>
    <cellStyle name="Normal 9 2 2 5 3 3 2" xfId="9645" xr:uid="{00000000-0005-0000-0000-000075980000}"/>
    <cellStyle name="Normal 9 2 2 5 3 3 2 2" xfId="20467" xr:uid="{00000000-0005-0000-0000-000076980000}"/>
    <cellStyle name="Normal 9 2 2 5 3 3 2 2 2" xfId="42112" xr:uid="{00000000-0005-0000-0000-000077980000}"/>
    <cellStyle name="Normal 9 2 2 5 3 3 2 3" xfId="31290" xr:uid="{00000000-0005-0000-0000-000078980000}"/>
    <cellStyle name="Normal 9 2 2 5 3 3 3" xfId="15056" xr:uid="{00000000-0005-0000-0000-000079980000}"/>
    <cellStyle name="Normal 9 2 2 5 3 3 3 2" xfId="36701" xr:uid="{00000000-0005-0000-0000-00007A980000}"/>
    <cellStyle name="Normal 9 2 2 5 3 3 4" xfId="25879" xr:uid="{00000000-0005-0000-0000-00007B980000}"/>
    <cellStyle name="Normal 9 2 2 5 3 4" xfId="6949" xr:uid="{00000000-0005-0000-0000-00007C980000}"/>
    <cellStyle name="Normal 9 2 2 5 3 4 2" xfId="17771" xr:uid="{00000000-0005-0000-0000-00007D980000}"/>
    <cellStyle name="Normal 9 2 2 5 3 4 2 2" xfId="39416" xr:uid="{00000000-0005-0000-0000-00007E980000}"/>
    <cellStyle name="Normal 9 2 2 5 3 4 3" xfId="28594" xr:uid="{00000000-0005-0000-0000-00007F980000}"/>
    <cellStyle name="Normal 9 2 2 5 3 5" xfId="12360" xr:uid="{00000000-0005-0000-0000-000080980000}"/>
    <cellStyle name="Normal 9 2 2 5 3 5 2" xfId="34005" xr:uid="{00000000-0005-0000-0000-000081980000}"/>
    <cellStyle name="Normal 9 2 2 5 3 6" xfId="23183" xr:uid="{00000000-0005-0000-0000-000082980000}"/>
    <cellStyle name="Normal 9 2 2 5 4" xfId="1971" xr:uid="{00000000-0005-0000-0000-000083980000}"/>
    <cellStyle name="Normal 9 2 2 5 4 2" xfId="4669" xr:uid="{00000000-0005-0000-0000-000084980000}"/>
    <cellStyle name="Normal 9 2 2 5 4 2 2" xfId="10094" xr:uid="{00000000-0005-0000-0000-000085980000}"/>
    <cellStyle name="Normal 9 2 2 5 4 2 2 2" xfId="20916" xr:uid="{00000000-0005-0000-0000-000086980000}"/>
    <cellStyle name="Normal 9 2 2 5 4 2 2 2 2" xfId="42561" xr:uid="{00000000-0005-0000-0000-000087980000}"/>
    <cellStyle name="Normal 9 2 2 5 4 2 2 3" xfId="31739" xr:uid="{00000000-0005-0000-0000-000088980000}"/>
    <cellStyle name="Normal 9 2 2 5 4 2 3" xfId="15505" xr:uid="{00000000-0005-0000-0000-000089980000}"/>
    <cellStyle name="Normal 9 2 2 5 4 2 3 2" xfId="37150" xr:uid="{00000000-0005-0000-0000-00008A980000}"/>
    <cellStyle name="Normal 9 2 2 5 4 2 4" xfId="26328" xr:uid="{00000000-0005-0000-0000-00008B980000}"/>
    <cellStyle name="Normal 9 2 2 5 4 3" xfId="7398" xr:uid="{00000000-0005-0000-0000-00008C980000}"/>
    <cellStyle name="Normal 9 2 2 5 4 3 2" xfId="18220" xr:uid="{00000000-0005-0000-0000-00008D980000}"/>
    <cellStyle name="Normal 9 2 2 5 4 3 2 2" xfId="39865" xr:uid="{00000000-0005-0000-0000-00008E980000}"/>
    <cellStyle name="Normal 9 2 2 5 4 3 3" xfId="29043" xr:uid="{00000000-0005-0000-0000-00008F980000}"/>
    <cellStyle name="Normal 9 2 2 5 4 4" xfId="12809" xr:uid="{00000000-0005-0000-0000-000090980000}"/>
    <cellStyle name="Normal 9 2 2 5 4 4 2" xfId="34454" xr:uid="{00000000-0005-0000-0000-000091980000}"/>
    <cellStyle name="Normal 9 2 2 5 4 5" xfId="23632" xr:uid="{00000000-0005-0000-0000-000092980000}"/>
    <cellStyle name="Normal 9 2 2 5 5" xfId="3322" xr:uid="{00000000-0005-0000-0000-000093980000}"/>
    <cellStyle name="Normal 9 2 2 5 5 2" xfId="8747" xr:uid="{00000000-0005-0000-0000-000094980000}"/>
    <cellStyle name="Normal 9 2 2 5 5 2 2" xfId="19569" xr:uid="{00000000-0005-0000-0000-000095980000}"/>
    <cellStyle name="Normal 9 2 2 5 5 2 2 2" xfId="41214" xr:uid="{00000000-0005-0000-0000-000096980000}"/>
    <cellStyle name="Normal 9 2 2 5 5 2 3" xfId="30392" xr:uid="{00000000-0005-0000-0000-000097980000}"/>
    <cellStyle name="Normal 9 2 2 5 5 3" xfId="14158" xr:uid="{00000000-0005-0000-0000-000098980000}"/>
    <cellStyle name="Normal 9 2 2 5 5 3 2" xfId="35803" xr:uid="{00000000-0005-0000-0000-000099980000}"/>
    <cellStyle name="Normal 9 2 2 5 5 4" xfId="24981" xr:uid="{00000000-0005-0000-0000-00009A980000}"/>
    <cellStyle name="Normal 9 2 2 5 6" xfId="6051" xr:uid="{00000000-0005-0000-0000-00009B980000}"/>
    <cellStyle name="Normal 9 2 2 5 6 2" xfId="16873" xr:uid="{00000000-0005-0000-0000-00009C980000}"/>
    <cellStyle name="Normal 9 2 2 5 6 2 2" xfId="38518" xr:uid="{00000000-0005-0000-0000-00009D980000}"/>
    <cellStyle name="Normal 9 2 2 5 6 3" xfId="27696" xr:uid="{00000000-0005-0000-0000-00009E980000}"/>
    <cellStyle name="Normal 9 2 2 5 7" xfId="11462" xr:uid="{00000000-0005-0000-0000-00009F980000}"/>
    <cellStyle name="Normal 9 2 2 5 7 2" xfId="33107" xr:uid="{00000000-0005-0000-0000-0000A0980000}"/>
    <cellStyle name="Normal 9 2 2 5 8" xfId="22285" xr:uid="{00000000-0005-0000-0000-0000A1980000}"/>
    <cellStyle name="Normal 9 2 2 6" xfId="772" xr:uid="{00000000-0005-0000-0000-0000A2980000}"/>
    <cellStyle name="Normal 9 2 2 6 2" xfId="2121" xr:uid="{00000000-0005-0000-0000-0000A3980000}"/>
    <cellStyle name="Normal 9 2 2 6 2 2" xfId="4819" xr:uid="{00000000-0005-0000-0000-0000A4980000}"/>
    <cellStyle name="Normal 9 2 2 6 2 2 2" xfId="10244" xr:uid="{00000000-0005-0000-0000-0000A5980000}"/>
    <cellStyle name="Normal 9 2 2 6 2 2 2 2" xfId="21066" xr:uid="{00000000-0005-0000-0000-0000A6980000}"/>
    <cellStyle name="Normal 9 2 2 6 2 2 2 2 2" xfId="42711" xr:uid="{00000000-0005-0000-0000-0000A7980000}"/>
    <cellStyle name="Normal 9 2 2 6 2 2 2 3" xfId="31889" xr:uid="{00000000-0005-0000-0000-0000A8980000}"/>
    <cellStyle name="Normal 9 2 2 6 2 2 3" xfId="15655" xr:uid="{00000000-0005-0000-0000-0000A9980000}"/>
    <cellStyle name="Normal 9 2 2 6 2 2 3 2" xfId="37300" xr:uid="{00000000-0005-0000-0000-0000AA980000}"/>
    <cellStyle name="Normal 9 2 2 6 2 2 4" xfId="26478" xr:uid="{00000000-0005-0000-0000-0000AB980000}"/>
    <cellStyle name="Normal 9 2 2 6 2 3" xfId="7548" xr:uid="{00000000-0005-0000-0000-0000AC980000}"/>
    <cellStyle name="Normal 9 2 2 6 2 3 2" xfId="18370" xr:uid="{00000000-0005-0000-0000-0000AD980000}"/>
    <cellStyle name="Normal 9 2 2 6 2 3 2 2" xfId="40015" xr:uid="{00000000-0005-0000-0000-0000AE980000}"/>
    <cellStyle name="Normal 9 2 2 6 2 3 3" xfId="29193" xr:uid="{00000000-0005-0000-0000-0000AF980000}"/>
    <cellStyle name="Normal 9 2 2 6 2 4" xfId="12959" xr:uid="{00000000-0005-0000-0000-0000B0980000}"/>
    <cellStyle name="Normal 9 2 2 6 2 4 2" xfId="34604" xr:uid="{00000000-0005-0000-0000-0000B1980000}"/>
    <cellStyle name="Normal 9 2 2 6 2 5" xfId="23782" xr:uid="{00000000-0005-0000-0000-0000B2980000}"/>
    <cellStyle name="Normal 9 2 2 6 3" xfId="3472" xr:uid="{00000000-0005-0000-0000-0000B3980000}"/>
    <cellStyle name="Normal 9 2 2 6 3 2" xfId="8897" xr:uid="{00000000-0005-0000-0000-0000B4980000}"/>
    <cellStyle name="Normal 9 2 2 6 3 2 2" xfId="19719" xr:uid="{00000000-0005-0000-0000-0000B5980000}"/>
    <cellStyle name="Normal 9 2 2 6 3 2 2 2" xfId="41364" xr:uid="{00000000-0005-0000-0000-0000B6980000}"/>
    <cellStyle name="Normal 9 2 2 6 3 2 3" xfId="30542" xr:uid="{00000000-0005-0000-0000-0000B7980000}"/>
    <cellStyle name="Normal 9 2 2 6 3 3" xfId="14308" xr:uid="{00000000-0005-0000-0000-0000B8980000}"/>
    <cellStyle name="Normal 9 2 2 6 3 3 2" xfId="35953" xr:uid="{00000000-0005-0000-0000-0000B9980000}"/>
    <cellStyle name="Normal 9 2 2 6 3 4" xfId="25131" xr:uid="{00000000-0005-0000-0000-0000BA980000}"/>
    <cellStyle name="Normal 9 2 2 6 4" xfId="6201" xr:uid="{00000000-0005-0000-0000-0000BB980000}"/>
    <cellStyle name="Normal 9 2 2 6 4 2" xfId="17023" xr:uid="{00000000-0005-0000-0000-0000BC980000}"/>
    <cellStyle name="Normal 9 2 2 6 4 2 2" xfId="38668" xr:uid="{00000000-0005-0000-0000-0000BD980000}"/>
    <cellStyle name="Normal 9 2 2 6 4 3" xfId="27846" xr:uid="{00000000-0005-0000-0000-0000BE980000}"/>
    <cellStyle name="Normal 9 2 2 6 5" xfId="11612" xr:uid="{00000000-0005-0000-0000-0000BF980000}"/>
    <cellStyle name="Normal 9 2 2 6 5 2" xfId="33257" xr:uid="{00000000-0005-0000-0000-0000C0980000}"/>
    <cellStyle name="Normal 9 2 2 6 6" xfId="22435" xr:uid="{00000000-0005-0000-0000-0000C1980000}"/>
    <cellStyle name="Normal 9 2 2 7" xfId="1221" xr:uid="{00000000-0005-0000-0000-0000C2980000}"/>
    <cellStyle name="Normal 9 2 2 7 2" xfId="2570" xr:uid="{00000000-0005-0000-0000-0000C3980000}"/>
    <cellStyle name="Normal 9 2 2 7 2 2" xfId="5268" xr:uid="{00000000-0005-0000-0000-0000C4980000}"/>
    <cellStyle name="Normal 9 2 2 7 2 2 2" xfId="10693" xr:uid="{00000000-0005-0000-0000-0000C5980000}"/>
    <cellStyle name="Normal 9 2 2 7 2 2 2 2" xfId="21515" xr:uid="{00000000-0005-0000-0000-0000C6980000}"/>
    <cellStyle name="Normal 9 2 2 7 2 2 2 2 2" xfId="43160" xr:uid="{00000000-0005-0000-0000-0000C7980000}"/>
    <cellStyle name="Normal 9 2 2 7 2 2 2 3" xfId="32338" xr:uid="{00000000-0005-0000-0000-0000C8980000}"/>
    <cellStyle name="Normal 9 2 2 7 2 2 3" xfId="16104" xr:uid="{00000000-0005-0000-0000-0000C9980000}"/>
    <cellStyle name="Normal 9 2 2 7 2 2 3 2" xfId="37749" xr:uid="{00000000-0005-0000-0000-0000CA980000}"/>
    <cellStyle name="Normal 9 2 2 7 2 2 4" xfId="26927" xr:uid="{00000000-0005-0000-0000-0000CB980000}"/>
    <cellStyle name="Normal 9 2 2 7 2 3" xfId="7997" xr:uid="{00000000-0005-0000-0000-0000CC980000}"/>
    <cellStyle name="Normal 9 2 2 7 2 3 2" xfId="18819" xr:uid="{00000000-0005-0000-0000-0000CD980000}"/>
    <cellStyle name="Normal 9 2 2 7 2 3 2 2" xfId="40464" xr:uid="{00000000-0005-0000-0000-0000CE980000}"/>
    <cellStyle name="Normal 9 2 2 7 2 3 3" xfId="29642" xr:uid="{00000000-0005-0000-0000-0000CF980000}"/>
    <cellStyle name="Normal 9 2 2 7 2 4" xfId="13408" xr:uid="{00000000-0005-0000-0000-0000D0980000}"/>
    <cellStyle name="Normal 9 2 2 7 2 4 2" xfId="35053" xr:uid="{00000000-0005-0000-0000-0000D1980000}"/>
    <cellStyle name="Normal 9 2 2 7 2 5" xfId="24231" xr:uid="{00000000-0005-0000-0000-0000D2980000}"/>
    <cellStyle name="Normal 9 2 2 7 3" xfId="3921" xr:uid="{00000000-0005-0000-0000-0000D3980000}"/>
    <cellStyle name="Normal 9 2 2 7 3 2" xfId="9346" xr:uid="{00000000-0005-0000-0000-0000D4980000}"/>
    <cellStyle name="Normal 9 2 2 7 3 2 2" xfId="20168" xr:uid="{00000000-0005-0000-0000-0000D5980000}"/>
    <cellStyle name="Normal 9 2 2 7 3 2 2 2" xfId="41813" xr:uid="{00000000-0005-0000-0000-0000D6980000}"/>
    <cellStyle name="Normal 9 2 2 7 3 2 3" xfId="30991" xr:uid="{00000000-0005-0000-0000-0000D7980000}"/>
    <cellStyle name="Normal 9 2 2 7 3 3" xfId="14757" xr:uid="{00000000-0005-0000-0000-0000D8980000}"/>
    <cellStyle name="Normal 9 2 2 7 3 3 2" xfId="36402" xr:uid="{00000000-0005-0000-0000-0000D9980000}"/>
    <cellStyle name="Normal 9 2 2 7 3 4" xfId="25580" xr:uid="{00000000-0005-0000-0000-0000DA980000}"/>
    <cellStyle name="Normal 9 2 2 7 4" xfId="6650" xr:uid="{00000000-0005-0000-0000-0000DB980000}"/>
    <cellStyle name="Normal 9 2 2 7 4 2" xfId="17472" xr:uid="{00000000-0005-0000-0000-0000DC980000}"/>
    <cellStyle name="Normal 9 2 2 7 4 2 2" xfId="39117" xr:uid="{00000000-0005-0000-0000-0000DD980000}"/>
    <cellStyle name="Normal 9 2 2 7 4 3" xfId="28295" xr:uid="{00000000-0005-0000-0000-0000DE980000}"/>
    <cellStyle name="Normal 9 2 2 7 5" xfId="12061" xr:uid="{00000000-0005-0000-0000-0000DF980000}"/>
    <cellStyle name="Normal 9 2 2 7 5 2" xfId="33706" xr:uid="{00000000-0005-0000-0000-0000E0980000}"/>
    <cellStyle name="Normal 9 2 2 7 6" xfId="22884" xr:uid="{00000000-0005-0000-0000-0000E1980000}"/>
    <cellStyle name="Normal 9 2 2 8" xfId="1672" xr:uid="{00000000-0005-0000-0000-0000E2980000}"/>
    <cellStyle name="Normal 9 2 2 8 2" xfId="4370" xr:uid="{00000000-0005-0000-0000-0000E3980000}"/>
    <cellStyle name="Normal 9 2 2 8 2 2" xfId="9795" xr:uid="{00000000-0005-0000-0000-0000E4980000}"/>
    <cellStyle name="Normal 9 2 2 8 2 2 2" xfId="20617" xr:uid="{00000000-0005-0000-0000-0000E5980000}"/>
    <cellStyle name="Normal 9 2 2 8 2 2 2 2" xfId="42262" xr:uid="{00000000-0005-0000-0000-0000E6980000}"/>
    <cellStyle name="Normal 9 2 2 8 2 2 3" xfId="31440" xr:uid="{00000000-0005-0000-0000-0000E7980000}"/>
    <cellStyle name="Normal 9 2 2 8 2 3" xfId="15206" xr:uid="{00000000-0005-0000-0000-0000E8980000}"/>
    <cellStyle name="Normal 9 2 2 8 2 3 2" xfId="36851" xr:uid="{00000000-0005-0000-0000-0000E9980000}"/>
    <cellStyle name="Normal 9 2 2 8 2 4" xfId="26029" xr:uid="{00000000-0005-0000-0000-0000EA980000}"/>
    <cellStyle name="Normal 9 2 2 8 3" xfId="7099" xr:uid="{00000000-0005-0000-0000-0000EB980000}"/>
    <cellStyle name="Normal 9 2 2 8 3 2" xfId="17921" xr:uid="{00000000-0005-0000-0000-0000EC980000}"/>
    <cellStyle name="Normal 9 2 2 8 3 2 2" xfId="39566" xr:uid="{00000000-0005-0000-0000-0000ED980000}"/>
    <cellStyle name="Normal 9 2 2 8 3 3" xfId="28744" xr:uid="{00000000-0005-0000-0000-0000EE980000}"/>
    <cellStyle name="Normal 9 2 2 8 4" xfId="12510" xr:uid="{00000000-0005-0000-0000-0000EF980000}"/>
    <cellStyle name="Normal 9 2 2 8 4 2" xfId="34155" xr:uid="{00000000-0005-0000-0000-0000F0980000}"/>
    <cellStyle name="Normal 9 2 2 8 5" xfId="23333" xr:uid="{00000000-0005-0000-0000-0000F1980000}"/>
    <cellStyle name="Normal 9 2 2 9" xfId="3023" xr:uid="{00000000-0005-0000-0000-0000F2980000}"/>
    <cellStyle name="Normal 9 2 2 9 2" xfId="8448" xr:uid="{00000000-0005-0000-0000-0000F3980000}"/>
    <cellStyle name="Normal 9 2 2 9 2 2" xfId="19270" xr:uid="{00000000-0005-0000-0000-0000F4980000}"/>
    <cellStyle name="Normal 9 2 2 9 2 2 2" xfId="40915" xr:uid="{00000000-0005-0000-0000-0000F5980000}"/>
    <cellStyle name="Normal 9 2 2 9 2 3" xfId="30093" xr:uid="{00000000-0005-0000-0000-0000F6980000}"/>
    <cellStyle name="Normal 9 2 2 9 3" xfId="13859" xr:uid="{00000000-0005-0000-0000-0000F7980000}"/>
    <cellStyle name="Normal 9 2 2 9 3 2" xfId="35504" xr:uid="{00000000-0005-0000-0000-0000F8980000}"/>
    <cellStyle name="Normal 9 2 2 9 4" xfId="24682" xr:uid="{00000000-0005-0000-0000-0000F9980000}"/>
    <cellStyle name="Normal 9 2 3" xfId="321" xr:uid="{00000000-0005-0000-0000-0000FA980000}"/>
    <cellStyle name="Normal 9 2 3 10" xfId="11167" xr:uid="{00000000-0005-0000-0000-0000FB980000}"/>
    <cellStyle name="Normal 9 2 3 10 2" xfId="32812" xr:uid="{00000000-0005-0000-0000-0000FC980000}"/>
    <cellStyle name="Normal 9 2 3 11" xfId="21990" xr:uid="{00000000-0005-0000-0000-0000FD980000}"/>
    <cellStyle name="Normal 9 2 3 2" xfId="322" xr:uid="{00000000-0005-0000-0000-0000FE980000}"/>
    <cellStyle name="Normal 9 2 3 2 10" xfId="21991" xr:uid="{00000000-0005-0000-0000-0000FF980000}"/>
    <cellStyle name="Normal 9 2 3 2 2" xfId="477" xr:uid="{00000000-0005-0000-0000-000000990000}"/>
    <cellStyle name="Normal 9 2 3 2 2 2" xfId="926" xr:uid="{00000000-0005-0000-0000-000001990000}"/>
    <cellStyle name="Normal 9 2 3 2 2 2 2" xfId="2275" xr:uid="{00000000-0005-0000-0000-000002990000}"/>
    <cellStyle name="Normal 9 2 3 2 2 2 2 2" xfId="4973" xr:uid="{00000000-0005-0000-0000-000003990000}"/>
    <cellStyle name="Normal 9 2 3 2 2 2 2 2 2" xfId="10398" xr:uid="{00000000-0005-0000-0000-000004990000}"/>
    <cellStyle name="Normal 9 2 3 2 2 2 2 2 2 2" xfId="21220" xr:uid="{00000000-0005-0000-0000-000005990000}"/>
    <cellStyle name="Normal 9 2 3 2 2 2 2 2 2 2 2" xfId="42865" xr:uid="{00000000-0005-0000-0000-000006990000}"/>
    <cellStyle name="Normal 9 2 3 2 2 2 2 2 2 3" xfId="32043" xr:uid="{00000000-0005-0000-0000-000007990000}"/>
    <cellStyle name="Normal 9 2 3 2 2 2 2 2 3" xfId="15809" xr:uid="{00000000-0005-0000-0000-000008990000}"/>
    <cellStyle name="Normal 9 2 3 2 2 2 2 2 3 2" xfId="37454" xr:uid="{00000000-0005-0000-0000-000009990000}"/>
    <cellStyle name="Normal 9 2 3 2 2 2 2 2 4" xfId="26632" xr:uid="{00000000-0005-0000-0000-00000A990000}"/>
    <cellStyle name="Normal 9 2 3 2 2 2 2 3" xfId="7702" xr:uid="{00000000-0005-0000-0000-00000B990000}"/>
    <cellStyle name="Normal 9 2 3 2 2 2 2 3 2" xfId="18524" xr:uid="{00000000-0005-0000-0000-00000C990000}"/>
    <cellStyle name="Normal 9 2 3 2 2 2 2 3 2 2" xfId="40169" xr:uid="{00000000-0005-0000-0000-00000D990000}"/>
    <cellStyle name="Normal 9 2 3 2 2 2 2 3 3" xfId="29347" xr:uid="{00000000-0005-0000-0000-00000E990000}"/>
    <cellStyle name="Normal 9 2 3 2 2 2 2 4" xfId="13113" xr:uid="{00000000-0005-0000-0000-00000F990000}"/>
    <cellStyle name="Normal 9 2 3 2 2 2 2 4 2" xfId="34758" xr:uid="{00000000-0005-0000-0000-000010990000}"/>
    <cellStyle name="Normal 9 2 3 2 2 2 2 5" xfId="23936" xr:uid="{00000000-0005-0000-0000-000011990000}"/>
    <cellStyle name="Normal 9 2 3 2 2 2 3" xfId="3626" xr:uid="{00000000-0005-0000-0000-000012990000}"/>
    <cellStyle name="Normal 9 2 3 2 2 2 3 2" xfId="9051" xr:uid="{00000000-0005-0000-0000-000013990000}"/>
    <cellStyle name="Normal 9 2 3 2 2 2 3 2 2" xfId="19873" xr:uid="{00000000-0005-0000-0000-000014990000}"/>
    <cellStyle name="Normal 9 2 3 2 2 2 3 2 2 2" xfId="41518" xr:uid="{00000000-0005-0000-0000-000015990000}"/>
    <cellStyle name="Normal 9 2 3 2 2 2 3 2 3" xfId="30696" xr:uid="{00000000-0005-0000-0000-000016990000}"/>
    <cellStyle name="Normal 9 2 3 2 2 2 3 3" xfId="14462" xr:uid="{00000000-0005-0000-0000-000017990000}"/>
    <cellStyle name="Normal 9 2 3 2 2 2 3 3 2" xfId="36107" xr:uid="{00000000-0005-0000-0000-000018990000}"/>
    <cellStyle name="Normal 9 2 3 2 2 2 3 4" xfId="25285" xr:uid="{00000000-0005-0000-0000-000019990000}"/>
    <cellStyle name="Normal 9 2 3 2 2 2 4" xfId="6355" xr:uid="{00000000-0005-0000-0000-00001A990000}"/>
    <cellStyle name="Normal 9 2 3 2 2 2 4 2" xfId="17177" xr:uid="{00000000-0005-0000-0000-00001B990000}"/>
    <cellStyle name="Normal 9 2 3 2 2 2 4 2 2" xfId="38822" xr:uid="{00000000-0005-0000-0000-00001C990000}"/>
    <cellStyle name="Normal 9 2 3 2 2 2 4 3" xfId="28000" xr:uid="{00000000-0005-0000-0000-00001D990000}"/>
    <cellStyle name="Normal 9 2 3 2 2 2 5" xfId="11766" xr:uid="{00000000-0005-0000-0000-00001E990000}"/>
    <cellStyle name="Normal 9 2 3 2 2 2 5 2" xfId="33411" xr:uid="{00000000-0005-0000-0000-00001F990000}"/>
    <cellStyle name="Normal 9 2 3 2 2 2 6" xfId="22589" xr:uid="{00000000-0005-0000-0000-000020990000}"/>
    <cellStyle name="Normal 9 2 3 2 2 3" xfId="1375" xr:uid="{00000000-0005-0000-0000-000021990000}"/>
    <cellStyle name="Normal 9 2 3 2 2 3 2" xfId="2724" xr:uid="{00000000-0005-0000-0000-000022990000}"/>
    <cellStyle name="Normal 9 2 3 2 2 3 2 2" xfId="5422" xr:uid="{00000000-0005-0000-0000-000023990000}"/>
    <cellStyle name="Normal 9 2 3 2 2 3 2 2 2" xfId="10847" xr:uid="{00000000-0005-0000-0000-000024990000}"/>
    <cellStyle name="Normal 9 2 3 2 2 3 2 2 2 2" xfId="21669" xr:uid="{00000000-0005-0000-0000-000025990000}"/>
    <cellStyle name="Normal 9 2 3 2 2 3 2 2 2 2 2" xfId="43314" xr:uid="{00000000-0005-0000-0000-000026990000}"/>
    <cellStyle name="Normal 9 2 3 2 2 3 2 2 2 3" xfId="32492" xr:uid="{00000000-0005-0000-0000-000027990000}"/>
    <cellStyle name="Normal 9 2 3 2 2 3 2 2 3" xfId="16258" xr:uid="{00000000-0005-0000-0000-000028990000}"/>
    <cellStyle name="Normal 9 2 3 2 2 3 2 2 3 2" xfId="37903" xr:uid="{00000000-0005-0000-0000-000029990000}"/>
    <cellStyle name="Normal 9 2 3 2 2 3 2 2 4" xfId="27081" xr:uid="{00000000-0005-0000-0000-00002A990000}"/>
    <cellStyle name="Normal 9 2 3 2 2 3 2 3" xfId="8151" xr:uid="{00000000-0005-0000-0000-00002B990000}"/>
    <cellStyle name="Normal 9 2 3 2 2 3 2 3 2" xfId="18973" xr:uid="{00000000-0005-0000-0000-00002C990000}"/>
    <cellStyle name="Normal 9 2 3 2 2 3 2 3 2 2" xfId="40618" xr:uid="{00000000-0005-0000-0000-00002D990000}"/>
    <cellStyle name="Normal 9 2 3 2 2 3 2 3 3" xfId="29796" xr:uid="{00000000-0005-0000-0000-00002E990000}"/>
    <cellStyle name="Normal 9 2 3 2 2 3 2 4" xfId="13562" xr:uid="{00000000-0005-0000-0000-00002F990000}"/>
    <cellStyle name="Normal 9 2 3 2 2 3 2 4 2" xfId="35207" xr:uid="{00000000-0005-0000-0000-000030990000}"/>
    <cellStyle name="Normal 9 2 3 2 2 3 2 5" xfId="24385" xr:uid="{00000000-0005-0000-0000-000031990000}"/>
    <cellStyle name="Normal 9 2 3 2 2 3 3" xfId="4075" xr:uid="{00000000-0005-0000-0000-000032990000}"/>
    <cellStyle name="Normal 9 2 3 2 2 3 3 2" xfId="9500" xr:uid="{00000000-0005-0000-0000-000033990000}"/>
    <cellStyle name="Normal 9 2 3 2 2 3 3 2 2" xfId="20322" xr:uid="{00000000-0005-0000-0000-000034990000}"/>
    <cellStyle name="Normal 9 2 3 2 2 3 3 2 2 2" xfId="41967" xr:uid="{00000000-0005-0000-0000-000035990000}"/>
    <cellStyle name="Normal 9 2 3 2 2 3 3 2 3" xfId="31145" xr:uid="{00000000-0005-0000-0000-000036990000}"/>
    <cellStyle name="Normal 9 2 3 2 2 3 3 3" xfId="14911" xr:uid="{00000000-0005-0000-0000-000037990000}"/>
    <cellStyle name="Normal 9 2 3 2 2 3 3 3 2" xfId="36556" xr:uid="{00000000-0005-0000-0000-000038990000}"/>
    <cellStyle name="Normal 9 2 3 2 2 3 3 4" xfId="25734" xr:uid="{00000000-0005-0000-0000-000039990000}"/>
    <cellStyle name="Normal 9 2 3 2 2 3 4" xfId="6804" xr:uid="{00000000-0005-0000-0000-00003A990000}"/>
    <cellStyle name="Normal 9 2 3 2 2 3 4 2" xfId="17626" xr:uid="{00000000-0005-0000-0000-00003B990000}"/>
    <cellStyle name="Normal 9 2 3 2 2 3 4 2 2" xfId="39271" xr:uid="{00000000-0005-0000-0000-00003C990000}"/>
    <cellStyle name="Normal 9 2 3 2 2 3 4 3" xfId="28449" xr:uid="{00000000-0005-0000-0000-00003D990000}"/>
    <cellStyle name="Normal 9 2 3 2 2 3 5" xfId="12215" xr:uid="{00000000-0005-0000-0000-00003E990000}"/>
    <cellStyle name="Normal 9 2 3 2 2 3 5 2" xfId="33860" xr:uid="{00000000-0005-0000-0000-00003F990000}"/>
    <cellStyle name="Normal 9 2 3 2 2 3 6" xfId="23038" xr:uid="{00000000-0005-0000-0000-000040990000}"/>
    <cellStyle name="Normal 9 2 3 2 2 4" xfId="1826" xr:uid="{00000000-0005-0000-0000-000041990000}"/>
    <cellStyle name="Normal 9 2 3 2 2 4 2" xfId="4524" xr:uid="{00000000-0005-0000-0000-000042990000}"/>
    <cellStyle name="Normal 9 2 3 2 2 4 2 2" xfId="9949" xr:uid="{00000000-0005-0000-0000-000043990000}"/>
    <cellStyle name="Normal 9 2 3 2 2 4 2 2 2" xfId="20771" xr:uid="{00000000-0005-0000-0000-000044990000}"/>
    <cellStyle name="Normal 9 2 3 2 2 4 2 2 2 2" xfId="42416" xr:uid="{00000000-0005-0000-0000-000045990000}"/>
    <cellStyle name="Normal 9 2 3 2 2 4 2 2 3" xfId="31594" xr:uid="{00000000-0005-0000-0000-000046990000}"/>
    <cellStyle name="Normal 9 2 3 2 2 4 2 3" xfId="15360" xr:uid="{00000000-0005-0000-0000-000047990000}"/>
    <cellStyle name="Normal 9 2 3 2 2 4 2 3 2" xfId="37005" xr:uid="{00000000-0005-0000-0000-000048990000}"/>
    <cellStyle name="Normal 9 2 3 2 2 4 2 4" xfId="26183" xr:uid="{00000000-0005-0000-0000-000049990000}"/>
    <cellStyle name="Normal 9 2 3 2 2 4 3" xfId="7253" xr:uid="{00000000-0005-0000-0000-00004A990000}"/>
    <cellStyle name="Normal 9 2 3 2 2 4 3 2" xfId="18075" xr:uid="{00000000-0005-0000-0000-00004B990000}"/>
    <cellStyle name="Normal 9 2 3 2 2 4 3 2 2" xfId="39720" xr:uid="{00000000-0005-0000-0000-00004C990000}"/>
    <cellStyle name="Normal 9 2 3 2 2 4 3 3" xfId="28898" xr:uid="{00000000-0005-0000-0000-00004D990000}"/>
    <cellStyle name="Normal 9 2 3 2 2 4 4" xfId="12664" xr:uid="{00000000-0005-0000-0000-00004E990000}"/>
    <cellStyle name="Normal 9 2 3 2 2 4 4 2" xfId="34309" xr:uid="{00000000-0005-0000-0000-00004F990000}"/>
    <cellStyle name="Normal 9 2 3 2 2 4 5" xfId="23487" xr:uid="{00000000-0005-0000-0000-000050990000}"/>
    <cellStyle name="Normal 9 2 3 2 2 5" xfId="3177" xr:uid="{00000000-0005-0000-0000-000051990000}"/>
    <cellStyle name="Normal 9 2 3 2 2 5 2" xfId="8602" xr:uid="{00000000-0005-0000-0000-000052990000}"/>
    <cellStyle name="Normal 9 2 3 2 2 5 2 2" xfId="19424" xr:uid="{00000000-0005-0000-0000-000053990000}"/>
    <cellStyle name="Normal 9 2 3 2 2 5 2 2 2" xfId="41069" xr:uid="{00000000-0005-0000-0000-000054990000}"/>
    <cellStyle name="Normal 9 2 3 2 2 5 2 3" xfId="30247" xr:uid="{00000000-0005-0000-0000-000055990000}"/>
    <cellStyle name="Normal 9 2 3 2 2 5 3" xfId="14013" xr:uid="{00000000-0005-0000-0000-000056990000}"/>
    <cellStyle name="Normal 9 2 3 2 2 5 3 2" xfId="35658" xr:uid="{00000000-0005-0000-0000-000057990000}"/>
    <cellStyle name="Normal 9 2 3 2 2 5 4" xfId="24836" xr:uid="{00000000-0005-0000-0000-000058990000}"/>
    <cellStyle name="Normal 9 2 3 2 2 6" xfId="5906" xr:uid="{00000000-0005-0000-0000-000059990000}"/>
    <cellStyle name="Normal 9 2 3 2 2 6 2" xfId="16728" xr:uid="{00000000-0005-0000-0000-00005A990000}"/>
    <cellStyle name="Normal 9 2 3 2 2 6 2 2" xfId="38373" xr:uid="{00000000-0005-0000-0000-00005B990000}"/>
    <cellStyle name="Normal 9 2 3 2 2 6 3" xfId="27551" xr:uid="{00000000-0005-0000-0000-00005C990000}"/>
    <cellStyle name="Normal 9 2 3 2 2 7" xfId="11317" xr:uid="{00000000-0005-0000-0000-00005D990000}"/>
    <cellStyle name="Normal 9 2 3 2 2 7 2" xfId="32962" xr:uid="{00000000-0005-0000-0000-00005E990000}"/>
    <cellStyle name="Normal 9 2 3 2 2 8" xfId="22140" xr:uid="{00000000-0005-0000-0000-00005F990000}"/>
    <cellStyle name="Normal 9 2 3 2 3" xfId="627" xr:uid="{00000000-0005-0000-0000-000060990000}"/>
    <cellStyle name="Normal 9 2 3 2 3 2" xfId="1076" xr:uid="{00000000-0005-0000-0000-000061990000}"/>
    <cellStyle name="Normal 9 2 3 2 3 2 2" xfId="2425" xr:uid="{00000000-0005-0000-0000-000062990000}"/>
    <cellStyle name="Normal 9 2 3 2 3 2 2 2" xfId="5123" xr:uid="{00000000-0005-0000-0000-000063990000}"/>
    <cellStyle name="Normal 9 2 3 2 3 2 2 2 2" xfId="10548" xr:uid="{00000000-0005-0000-0000-000064990000}"/>
    <cellStyle name="Normal 9 2 3 2 3 2 2 2 2 2" xfId="21370" xr:uid="{00000000-0005-0000-0000-000065990000}"/>
    <cellStyle name="Normal 9 2 3 2 3 2 2 2 2 2 2" xfId="43015" xr:uid="{00000000-0005-0000-0000-000066990000}"/>
    <cellStyle name="Normal 9 2 3 2 3 2 2 2 2 3" xfId="32193" xr:uid="{00000000-0005-0000-0000-000067990000}"/>
    <cellStyle name="Normal 9 2 3 2 3 2 2 2 3" xfId="15959" xr:uid="{00000000-0005-0000-0000-000068990000}"/>
    <cellStyle name="Normal 9 2 3 2 3 2 2 2 3 2" xfId="37604" xr:uid="{00000000-0005-0000-0000-000069990000}"/>
    <cellStyle name="Normal 9 2 3 2 3 2 2 2 4" xfId="26782" xr:uid="{00000000-0005-0000-0000-00006A990000}"/>
    <cellStyle name="Normal 9 2 3 2 3 2 2 3" xfId="7852" xr:uid="{00000000-0005-0000-0000-00006B990000}"/>
    <cellStyle name="Normal 9 2 3 2 3 2 2 3 2" xfId="18674" xr:uid="{00000000-0005-0000-0000-00006C990000}"/>
    <cellStyle name="Normal 9 2 3 2 3 2 2 3 2 2" xfId="40319" xr:uid="{00000000-0005-0000-0000-00006D990000}"/>
    <cellStyle name="Normal 9 2 3 2 3 2 2 3 3" xfId="29497" xr:uid="{00000000-0005-0000-0000-00006E990000}"/>
    <cellStyle name="Normal 9 2 3 2 3 2 2 4" xfId="13263" xr:uid="{00000000-0005-0000-0000-00006F990000}"/>
    <cellStyle name="Normal 9 2 3 2 3 2 2 4 2" xfId="34908" xr:uid="{00000000-0005-0000-0000-000070990000}"/>
    <cellStyle name="Normal 9 2 3 2 3 2 2 5" xfId="24086" xr:uid="{00000000-0005-0000-0000-000071990000}"/>
    <cellStyle name="Normal 9 2 3 2 3 2 3" xfId="3776" xr:uid="{00000000-0005-0000-0000-000072990000}"/>
    <cellStyle name="Normal 9 2 3 2 3 2 3 2" xfId="9201" xr:uid="{00000000-0005-0000-0000-000073990000}"/>
    <cellStyle name="Normal 9 2 3 2 3 2 3 2 2" xfId="20023" xr:uid="{00000000-0005-0000-0000-000074990000}"/>
    <cellStyle name="Normal 9 2 3 2 3 2 3 2 2 2" xfId="41668" xr:uid="{00000000-0005-0000-0000-000075990000}"/>
    <cellStyle name="Normal 9 2 3 2 3 2 3 2 3" xfId="30846" xr:uid="{00000000-0005-0000-0000-000076990000}"/>
    <cellStyle name="Normal 9 2 3 2 3 2 3 3" xfId="14612" xr:uid="{00000000-0005-0000-0000-000077990000}"/>
    <cellStyle name="Normal 9 2 3 2 3 2 3 3 2" xfId="36257" xr:uid="{00000000-0005-0000-0000-000078990000}"/>
    <cellStyle name="Normal 9 2 3 2 3 2 3 4" xfId="25435" xr:uid="{00000000-0005-0000-0000-000079990000}"/>
    <cellStyle name="Normal 9 2 3 2 3 2 4" xfId="6505" xr:uid="{00000000-0005-0000-0000-00007A990000}"/>
    <cellStyle name="Normal 9 2 3 2 3 2 4 2" xfId="17327" xr:uid="{00000000-0005-0000-0000-00007B990000}"/>
    <cellStyle name="Normal 9 2 3 2 3 2 4 2 2" xfId="38972" xr:uid="{00000000-0005-0000-0000-00007C990000}"/>
    <cellStyle name="Normal 9 2 3 2 3 2 4 3" xfId="28150" xr:uid="{00000000-0005-0000-0000-00007D990000}"/>
    <cellStyle name="Normal 9 2 3 2 3 2 5" xfId="11916" xr:uid="{00000000-0005-0000-0000-00007E990000}"/>
    <cellStyle name="Normal 9 2 3 2 3 2 5 2" xfId="33561" xr:uid="{00000000-0005-0000-0000-00007F990000}"/>
    <cellStyle name="Normal 9 2 3 2 3 2 6" xfId="22739" xr:uid="{00000000-0005-0000-0000-000080990000}"/>
    <cellStyle name="Normal 9 2 3 2 3 3" xfId="1525" xr:uid="{00000000-0005-0000-0000-000081990000}"/>
    <cellStyle name="Normal 9 2 3 2 3 3 2" xfId="2874" xr:uid="{00000000-0005-0000-0000-000082990000}"/>
    <cellStyle name="Normal 9 2 3 2 3 3 2 2" xfId="5572" xr:uid="{00000000-0005-0000-0000-000083990000}"/>
    <cellStyle name="Normal 9 2 3 2 3 3 2 2 2" xfId="10997" xr:uid="{00000000-0005-0000-0000-000084990000}"/>
    <cellStyle name="Normal 9 2 3 2 3 3 2 2 2 2" xfId="21819" xr:uid="{00000000-0005-0000-0000-000085990000}"/>
    <cellStyle name="Normal 9 2 3 2 3 3 2 2 2 2 2" xfId="43464" xr:uid="{00000000-0005-0000-0000-000086990000}"/>
    <cellStyle name="Normal 9 2 3 2 3 3 2 2 2 3" xfId="32642" xr:uid="{00000000-0005-0000-0000-000087990000}"/>
    <cellStyle name="Normal 9 2 3 2 3 3 2 2 3" xfId="16408" xr:uid="{00000000-0005-0000-0000-000088990000}"/>
    <cellStyle name="Normal 9 2 3 2 3 3 2 2 3 2" xfId="38053" xr:uid="{00000000-0005-0000-0000-000089990000}"/>
    <cellStyle name="Normal 9 2 3 2 3 3 2 2 4" xfId="27231" xr:uid="{00000000-0005-0000-0000-00008A990000}"/>
    <cellStyle name="Normal 9 2 3 2 3 3 2 3" xfId="8301" xr:uid="{00000000-0005-0000-0000-00008B990000}"/>
    <cellStyle name="Normal 9 2 3 2 3 3 2 3 2" xfId="19123" xr:uid="{00000000-0005-0000-0000-00008C990000}"/>
    <cellStyle name="Normal 9 2 3 2 3 3 2 3 2 2" xfId="40768" xr:uid="{00000000-0005-0000-0000-00008D990000}"/>
    <cellStyle name="Normal 9 2 3 2 3 3 2 3 3" xfId="29946" xr:uid="{00000000-0005-0000-0000-00008E990000}"/>
    <cellStyle name="Normal 9 2 3 2 3 3 2 4" xfId="13712" xr:uid="{00000000-0005-0000-0000-00008F990000}"/>
    <cellStyle name="Normal 9 2 3 2 3 3 2 4 2" xfId="35357" xr:uid="{00000000-0005-0000-0000-000090990000}"/>
    <cellStyle name="Normal 9 2 3 2 3 3 2 5" xfId="24535" xr:uid="{00000000-0005-0000-0000-000091990000}"/>
    <cellStyle name="Normal 9 2 3 2 3 3 3" xfId="4225" xr:uid="{00000000-0005-0000-0000-000092990000}"/>
    <cellStyle name="Normal 9 2 3 2 3 3 3 2" xfId="9650" xr:uid="{00000000-0005-0000-0000-000093990000}"/>
    <cellStyle name="Normal 9 2 3 2 3 3 3 2 2" xfId="20472" xr:uid="{00000000-0005-0000-0000-000094990000}"/>
    <cellStyle name="Normal 9 2 3 2 3 3 3 2 2 2" xfId="42117" xr:uid="{00000000-0005-0000-0000-000095990000}"/>
    <cellStyle name="Normal 9 2 3 2 3 3 3 2 3" xfId="31295" xr:uid="{00000000-0005-0000-0000-000096990000}"/>
    <cellStyle name="Normal 9 2 3 2 3 3 3 3" xfId="15061" xr:uid="{00000000-0005-0000-0000-000097990000}"/>
    <cellStyle name="Normal 9 2 3 2 3 3 3 3 2" xfId="36706" xr:uid="{00000000-0005-0000-0000-000098990000}"/>
    <cellStyle name="Normal 9 2 3 2 3 3 3 4" xfId="25884" xr:uid="{00000000-0005-0000-0000-000099990000}"/>
    <cellStyle name="Normal 9 2 3 2 3 3 4" xfId="6954" xr:uid="{00000000-0005-0000-0000-00009A990000}"/>
    <cellStyle name="Normal 9 2 3 2 3 3 4 2" xfId="17776" xr:uid="{00000000-0005-0000-0000-00009B990000}"/>
    <cellStyle name="Normal 9 2 3 2 3 3 4 2 2" xfId="39421" xr:uid="{00000000-0005-0000-0000-00009C990000}"/>
    <cellStyle name="Normal 9 2 3 2 3 3 4 3" xfId="28599" xr:uid="{00000000-0005-0000-0000-00009D990000}"/>
    <cellStyle name="Normal 9 2 3 2 3 3 5" xfId="12365" xr:uid="{00000000-0005-0000-0000-00009E990000}"/>
    <cellStyle name="Normal 9 2 3 2 3 3 5 2" xfId="34010" xr:uid="{00000000-0005-0000-0000-00009F990000}"/>
    <cellStyle name="Normal 9 2 3 2 3 3 6" xfId="23188" xr:uid="{00000000-0005-0000-0000-0000A0990000}"/>
    <cellStyle name="Normal 9 2 3 2 3 4" xfId="1976" xr:uid="{00000000-0005-0000-0000-0000A1990000}"/>
    <cellStyle name="Normal 9 2 3 2 3 4 2" xfId="4674" xr:uid="{00000000-0005-0000-0000-0000A2990000}"/>
    <cellStyle name="Normal 9 2 3 2 3 4 2 2" xfId="10099" xr:uid="{00000000-0005-0000-0000-0000A3990000}"/>
    <cellStyle name="Normal 9 2 3 2 3 4 2 2 2" xfId="20921" xr:uid="{00000000-0005-0000-0000-0000A4990000}"/>
    <cellStyle name="Normal 9 2 3 2 3 4 2 2 2 2" xfId="42566" xr:uid="{00000000-0005-0000-0000-0000A5990000}"/>
    <cellStyle name="Normal 9 2 3 2 3 4 2 2 3" xfId="31744" xr:uid="{00000000-0005-0000-0000-0000A6990000}"/>
    <cellStyle name="Normal 9 2 3 2 3 4 2 3" xfId="15510" xr:uid="{00000000-0005-0000-0000-0000A7990000}"/>
    <cellStyle name="Normal 9 2 3 2 3 4 2 3 2" xfId="37155" xr:uid="{00000000-0005-0000-0000-0000A8990000}"/>
    <cellStyle name="Normal 9 2 3 2 3 4 2 4" xfId="26333" xr:uid="{00000000-0005-0000-0000-0000A9990000}"/>
    <cellStyle name="Normal 9 2 3 2 3 4 3" xfId="7403" xr:uid="{00000000-0005-0000-0000-0000AA990000}"/>
    <cellStyle name="Normal 9 2 3 2 3 4 3 2" xfId="18225" xr:uid="{00000000-0005-0000-0000-0000AB990000}"/>
    <cellStyle name="Normal 9 2 3 2 3 4 3 2 2" xfId="39870" xr:uid="{00000000-0005-0000-0000-0000AC990000}"/>
    <cellStyle name="Normal 9 2 3 2 3 4 3 3" xfId="29048" xr:uid="{00000000-0005-0000-0000-0000AD990000}"/>
    <cellStyle name="Normal 9 2 3 2 3 4 4" xfId="12814" xr:uid="{00000000-0005-0000-0000-0000AE990000}"/>
    <cellStyle name="Normal 9 2 3 2 3 4 4 2" xfId="34459" xr:uid="{00000000-0005-0000-0000-0000AF990000}"/>
    <cellStyle name="Normal 9 2 3 2 3 4 5" xfId="23637" xr:uid="{00000000-0005-0000-0000-0000B0990000}"/>
    <cellStyle name="Normal 9 2 3 2 3 5" xfId="3327" xr:uid="{00000000-0005-0000-0000-0000B1990000}"/>
    <cellStyle name="Normal 9 2 3 2 3 5 2" xfId="8752" xr:uid="{00000000-0005-0000-0000-0000B2990000}"/>
    <cellStyle name="Normal 9 2 3 2 3 5 2 2" xfId="19574" xr:uid="{00000000-0005-0000-0000-0000B3990000}"/>
    <cellStyle name="Normal 9 2 3 2 3 5 2 2 2" xfId="41219" xr:uid="{00000000-0005-0000-0000-0000B4990000}"/>
    <cellStyle name="Normal 9 2 3 2 3 5 2 3" xfId="30397" xr:uid="{00000000-0005-0000-0000-0000B5990000}"/>
    <cellStyle name="Normal 9 2 3 2 3 5 3" xfId="14163" xr:uid="{00000000-0005-0000-0000-0000B6990000}"/>
    <cellStyle name="Normal 9 2 3 2 3 5 3 2" xfId="35808" xr:uid="{00000000-0005-0000-0000-0000B7990000}"/>
    <cellStyle name="Normal 9 2 3 2 3 5 4" xfId="24986" xr:uid="{00000000-0005-0000-0000-0000B8990000}"/>
    <cellStyle name="Normal 9 2 3 2 3 6" xfId="6056" xr:uid="{00000000-0005-0000-0000-0000B9990000}"/>
    <cellStyle name="Normal 9 2 3 2 3 6 2" xfId="16878" xr:uid="{00000000-0005-0000-0000-0000BA990000}"/>
    <cellStyle name="Normal 9 2 3 2 3 6 2 2" xfId="38523" xr:uid="{00000000-0005-0000-0000-0000BB990000}"/>
    <cellStyle name="Normal 9 2 3 2 3 6 3" xfId="27701" xr:uid="{00000000-0005-0000-0000-0000BC990000}"/>
    <cellStyle name="Normal 9 2 3 2 3 7" xfId="11467" xr:uid="{00000000-0005-0000-0000-0000BD990000}"/>
    <cellStyle name="Normal 9 2 3 2 3 7 2" xfId="33112" xr:uid="{00000000-0005-0000-0000-0000BE990000}"/>
    <cellStyle name="Normal 9 2 3 2 3 8" xfId="22290" xr:uid="{00000000-0005-0000-0000-0000BF990000}"/>
    <cellStyle name="Normal 9 2 3 2 4" xfId="777" xr:uid="{00000000-0005-0000-0000-0000C0990000}"/>
    <cellStyle name="Normal 9 2 3 2 4 2" xfId="2126" xr:uid="{00000000-0005-0000-0000-0000C1990000}"/>
    <cellStyle name="Normal 9 2 3 2 4 2 2" xfId="4824" xr:uid="{00000000-0005-0000-0000-0000C2990000}"/>
    <cellStyle name="Normal 9 2 3 2 4 2 2 2" xfId="10249" xr:uid="{00000000-0005-0000-0000-0000C3990000}"/>
    <cellStyle name="Normal 9 2 3 2 4 2 2 2 2" xfId="21071" xr:uid="{00000000-0005-0000-0000-0000C4990000}"/>
    <cellStyle name="Normal 9 2 3 2 4 2 2 2 2 2" xfId="42716" xr:uid="{00000000-0005-0000-0000-0000C5990000}"/>
    <cellStyle name="Normal 9 2 3 2 4 2 2 2 3" xfId="31894" xr:uid="{00000000-0005-0000-0000-0000C6990000}"/>
    <cellStyle name="Normal 9 2 3 2 4 2 2 3" xfId="15660" xr:uid="{00000000-0005-0000-0000-0000C7990000}"/>
    <cellStyle name="Normal 9 2 3 2 4 2 2 3 2" xfId="37305" xr:uid="{00000000-0005-0000-0000-0000C8990000}"/>
    <cellStyle name="Normal 9 2 3 2 4 2 2 4" xfId="26483" xr:uid="{00000000-0005-0000-0000-0000C9990000}"/>
    <cellStyle name="Normal 9 2 3 2 4 2 3" xfId="7553" xr:uid="{00000000-0005-0000-0000-0000CA990000}"/>
    <cellStyle name="Normal 9 2 3 2 4 2 3 2" xfId="18375" xr:uid="{00000000-0005-0000-0000-0000CB990000}"/>
    <cellStyle name="Normal 9 2 3 2 4 2 3 2 2" xfId="40020" xr:uid="{00000000-0005-0000-0000-0000CC990000}"/>
    <cellStyle name="Normal 9 2 3 2 4 2 3 3" xfId="29198" xr:uid="{00000000-0005-0000-0000-0000CD990000}"/>
    <cellStyle name="Normal 9 2 3 2 4 2 4" xfId="12964" xr:uid="{00000000-0005-0000-0000-0000CE990000}"/>
    <cellStyle name="Normal 9 2 3 2 4 2 4 2" xfId="34609" xr:uid="{00000000-0005-0000-0000-0000CF990000}"/>
    <cellStyle name="Normal 9 2 3 2 4 2 5" xfId="23787" xr:uid="{00000000-0005-0000-0000-0000D0990000}"/>
    <cellStyle name="Normal 9 2 3 2 4 3" xfId="3477" xr:uid="{00000000-0005-0000-0000-0000D1990000}"/>
    <cellStyle name="Normal 9 2 3 2 4 3 2" xfId="8902" xr:uid="{00000000-0005-0000-0000-0000D2990000}"/>
    <cellStyle name="Normal 9 2 3 2 4 3 2 2" xfId="19724" xr:uid="{00000000-0005-0000-0000-0000D3990000}"/>
    <cellStyle name="Normal 9 2 3 2 4 3 2 2 2" xfId="41369" xr:uid="{00000000-0005-0000-0000-0000D4990000}"/>
    <cellStyle name="Normal 9 2 3 2 4 3 2 3" xfId="30547" xr:uid="{00000000-0005-0000-0000-0000D5990000}"/>
    <cellStyle name="Normal 9 2 3 2 4 3 3" xfId="14313" xr:uid="{00000000-0005-0000-0000-0000D6990000}"/>
    <cellStyle name="Normal 9 2 3 2 4 3 3 2" xfId="35958" xr:uid="{00000000-0005-0000-0000-0000D7990000}"/>
    <cellStyle name="Normal 9 2 3 2 4 3 4" xfId="25136" xr:uid="{00000000-0005-0000-0000-0000D8990000}"/>
    <cellStyle name="Normal 9 2 3 2 4 4" xfId="6206" xr:uid="{00000000-0005-0000-0000-0000D9990000}"/>
    <cellStyle name="Normal 9 2 3 2 4 4 2" xfId="17028" xr:uid="{00000000-0005-0000-0000-0000DA990000}"/>
    <cellStyle name="Normal 9 2 3 2 4 4 2 2" xfId="38673" xr:uid="{00000000-0005-0000-0000-0000DB990000}"/>
    <cellStyle name="Normal 9 2 3 2 4 4 3" xfId="27851" xr:uid="{00000000-0005-0000-0000-0000DC990000}"/>
    <cellStyle name="Normal 9 2 3 2 4 5" xfId="11617" xr:uid="{00000000-0005-0000-0000-0000DD990000}"/>
    <cellStyle name="Normal 9 2 3 2 4 5 2" xfId="33262" xr:uid="{00000000-0005-0000-0000-0000DE990000}"/>
    <cellStyle name="Normal 9 2 3 2 4 6" xfId="22440" xr:uid="{00000000-0005-0000-0000-0000DF990000}"/>
    <cellStyle name="Normal 9 2 3 2 5" xfId="1226" xr:uid="{00000000-0005-0000-0000-0000E0990000}"/>
    <cellStyle name="Normal 9 2 3 2 5 2" xfId="2575" xr:uid="{00000000-0005-0000-0000-0000E1990000}"/>
    <cellStyle name="Normal 9 2 3 2 5 2 2" xfId="5273" xr:uid="{00000000-0005-0000-0000-0000E2990000}"/>
    <cellStyle name="Normal 9 2 3 2 5 2 2 2" xfId="10698" xr:uid="{00000000-0005-0000-0000-0000E3990000}"/>
    <cellStyle name="Normal 9 2 3 2 5 2 2 2 2" xfId="21520" xr:uid="{00000000-0005-0000-0000-0000E4990000}"/>
    <cellStyle name="Normal 9 2 3 2 5 2 2 2 2 2" xfId="43165" xr:uid="{00000000-0005-0000-0000-0000E5990000}"/>
    <cellStyle name="Normal 9 2 3 2 5 2 2 2 3" xfId="32343" xr:uid="{00000000-0005-0000-0000-0000E6990000}"/>
    <cellStyle name="Normal 9 2 3 2 5 2 2 3" xfId="16109" xr:uid="{00000000-0005-0000-0000-0000E7990000}"/>
    <cellStyle name="Normal 9 2 3 2 5 2 2 3 2" xfId="37754" xr:uid="{00000000-0005-0000-0000-0000E8990000}"/>
    <cellStyle name="Normal 9 2 3 2 5 2 2 4" xfId="26932" xr:uid="{00000000-0005-0000-0000-0000E9990000}"/>
    <cellStyle name="Normal 9 2 3 2 5 2 3" xfId="8002" xr:uid="{00000000-0005-0000-0000-0000EA990000}"/>
    <cellStyle name="Normal 9 2 3 2 5 2 3 2" xfId="18824" xr:uid="{00000000-0005-0000-0000-0000EB990000}"/>
    <cellStyle name="Normal 9 2 3 2 5 2 3 2 2" xfId="40469" xr:uid="{00000000-0005-0000-0000-0000EC990000}"/>
    <cellStyle name="Normal 9 2 3 2 5 2 3 3" xfId="29647" xr:uid="{00000000-0005-0000-0000-0000ED990000}"/>
    <cellStyle name="Normal 9 2 3 2 5 2 4" xfId="13413" xr:uid="{00000000-0005-0000-0000-0000EE990000}"/>
    <cellStyle name="Normal 9 2 3 2 5 2 4 2" xfId="35058" xr:uid="{00000000-0005-0000-0000-0000EF990000}"/>
    <cellStyle name="Normal 9 2 3 2 5 2 5" xfId="24236" xr:uid="{00000000-0005-0000-0000-0000F0990000}"/>
    <cellStyle name="Normal 9 2 3 2 5 3" xfId="3926" xr:uid="{00000000-0005-0000-0000-0000F1990000}"/>
    <cellStyle name="Normal 9 2 3 2 5 3 2" xfId="9351" xr:uid="{00000000-0005-0000-0000-0000F2990000}"/>
    <cellStyle name="Normal 9 2 3 2 5 3 2 2" xfId="20173" xr:uid="{00000000-0005-0000-0000-0000F3990000}"/>
    <cellStyle name="Normal 9 2 3 2 5 3 2 2 2" xfId="41818" xr:uid="{00000000-0005-0000-0000-0000F4990000}"/>
    <cellStyle name="Normal 9 2 3 2 5 3 2 3" xfId="30996" xr:uid="{00000000-0005-0000-0000-0000F5990000}"/>
    <cellStyle name="Normal 9 2 3 2 5 3 3" xfId="14762" xr:uid="{00000000-0005-0000-0000-0000F6990000}"/>
    <cellStyle name="Normal 9 2 3 2 5 3 3 2" xfId="36407" xr:uid="{00000000-0005-0000-0000-0000F7990000}"/>
    <cellStyle name="Normal 9 2 3 2 5 3 4" xfId="25585" xr:uid="{00000000-0005-0000-0000-0000F8990000}"/>
    <cellStyle name="Normal 9 2 3 2 5 4" xfId="6655" xr:uid="{00000000-0005-0000-0000-0000F9990000}"/>
    <cellStyle name="Normal 9 2 3 2 5 4 2" xfId="17477" xr:uid="{00000000-0005-0000-0000-0000FA990000}"/>
    <cellStyle name="Normal 9 2 3 2 5 4 2 2" xfId="39122" xr:uid="{00000000-0005-0000-0000-0000FB990000}"/>
    <cellStyle name="Normal 9 2 3 2 5 4 3" xfId="28300" xr:uid="{00000000-0005-0000-0000-0000FC990000}"/>
    <cellStyle name="Normal 9 2 3 2 5 5" xfId="12066" xr:uid="{00000000-0005-0000-0000-0000FD990000}"/>
    <cellStyle name="Normal 9 2 3 2 5 5 2" xfId="33711" xr:uid="{00000000-0005-0000-0000-0000FE990000}"/>
    <cellStyle name="Normal 9 2 3 2 5 6" xfId="22889" xr:uid="{00000000-0005-0000-0000-0000FF990000}"/>
    <cellStyle name="Normal 9 2 3 2 6" xfId="1677" xr:uid="{00000000-0005-0000-0000-0000009A0000}"/>
    <cellStyle name="Normal 9 2 3 2 6 2" xfId="4375" xr:uid="{00000000-0005-0000-0000-0000019A0000}"/>
    <cellStyle name="Normal 9 2 3 2 6 2 2" xfId="9800" xr:uid="{00000000-0005-0000-0000-0000029A0000}"/>
    <cellStyle name="Normal 9 2 3 2 6 2 2 2" xfId="20622" xr:uid="{00000000-0005-0000-0000-0000039A0000}"/>
    <cellStyle name="Normal 9 2 3 2 6 2 2 2 2" xfId="42267" xr:uid="{00000000-0005-0000-0000-0000049A0000}"/>
    <cellStyle name="Normal 9 2 3 2 6 2 2 3" xfId="31445" xr:uid="{00000000-0005-0000-0000-0000059A0000}"/>
    <cellStyle name="Normal 9 2 3 2 6 2 3" xfId="15211" xr:uid="{00000000-0005-0000-0000-0000069A0000}"/>
    <cellStyle name="Normal 9 2 3 2 6 2 3 2" xfId="36856" xr:uid="{00000000-0005-0000-0000-0000079A0000}"/>
    <cellStyle name="Normal 9 2 3 2 6 2 4" xfId="26034" xr:uid="{00000000-0005-0000-0000-0000089A0000}"/>
    <cellStyle name="Normal 9 2 3 2 6 3" xfId="7104" xr:uid="{00000000-0005-0000-0000-0000099A0000}"/>
    <cellStyle name="Normal 9 2 3 2 6 3 2" xfId="17926" xr:uid="{00000000-0005-0000-0000-00000A9A0000}"/>
    <cellStyle name="Normal 9 2 3 2 6 3 2 2" xfId="39571" xr:uid="{00000000-0005-0000-0000-00000B9A0000}"/>
    <cellStyle name="Normal 9 2 3 2 6 3 3" xfId="28749" xr:uid="{00000000-0005-0000-0000-00000C9A0000}"/>
    <cellStyle name="Normal 9 2 3 2 6 4" xfId="12515" xr:uid="{00000000-0005-0000-0000-00000D9A0000}"/>
    <cellStyle name="Normal 9 2 3 2 6 4 2" xfId="34160" xr:uid="{00000000-0005-0000-0000-00000E9A0000}"/>
    <cellStyle name="Normal 9 2 3 2 6 5" xfId="23338" xr:uid="{00000000-0005-0000-0000-00000F9A0000}"/>
    <cellStyle name="Normal 9 2 3 2 7" xfId="3028" xr:uid="{00000000-0005-0000-0000-0000109A0000}"/>
    <cellStyle name="Normal 9 2 3 2 7 2" xfId="8453" xr:uid="{00000000-0005-0000-0000-0000119A0000}"/>
    <cellStyle name="Normal 9 2 3 2 7 2 2" xfId="19275" xr:uid="{00000000-0005-0000-0000-0000129A0000}"/>
    <cellStyle name="Normal 9 2 3 2 7 2 2 2" xfId="40920" xr:uid="{00000000-0005-0000-0000-0000139A0000}"/>
    <cellStyle name="Normal 9 2 3 2 7 2 3" xfId="30098" xr:uid="{00000000-0005-0000-0000-0000149A0000}"/>
    <cellStyle name="Normal 9 2 3 2 7 3" xfId="13864" xr:uid="{00000000-0005-0000-0000-0000159A0000}"/>
    <cellStyle name="Normal 9 2 3 2 7 3 2" xfId="35509" xr:uid="{00000000-0005-0000-0000-0000169A0000}"/>
    <cellStyle name="Normal 9 2 3 2 7 4" xfId="24687" xr:uid="{00000000-0005-0000-0000-0000179A0000}"/>
    <cellStyle name="Normal 9 2 3 2 8" xfId="5757" xr:uid="{00000000-0005-0000-0000-0000189A0000}"/>
    <cellStyle name="Normal 9 2 3 2 8 2" xfId="16579" xr:uid="{00000000-0005-0000-0000-0000199A0000}"/>
    <cellStyle name="Normal 9 2 3 2 8 2 2" xfId="38224" xr:uid="{00000000-0005-0000-0000-00001A9A0000}"/>
    <cellStyle name="Normal 9 2 3 2 8 3" xfId="27402" xr:uid="{00000000-0005-0000-0000-00001B9A0000}"/>
    <cellStyle name="Normal 9 2 3 2 9" xfId="11168" xr:uid="{00000000-0005-0000-0000-00001C9A0000}"/>
    <cellStyle name="Normal 9 2 3 2 9 2" xfId="32813" xr:uid="{00000000-0005-0000-0000-00001D9A0000}"/>
    <cellStyle name="Normal 9 2 3 3" xfId="476" xr:uid="{00000000-0005-0000-0000-00001E9A0000}"/>
    <cellStyle name="Normal 9 2 3 3 2" xfId="925" xr:uid="{00000000-0005-0000-0000-00001F9A0000}"/>
    <cellStyle name="Normal 9 2 3 3 2 2" xfId="2274" xr:uid="{00000000-0005-0000-0000-0000209A0000}"/>
    <cellStyle name="Normal 9 2 3 3 2 2 2" xfId="4972" xr:uid="{00000000-0005-0000-0000-0000219A0000}"/>
    <cellStyle name="Normal 9 2 3 3 2 2 2 2" xfId="10397" xr:uid="{00000000-0005-0000-0000-0000229A0000}"/>
    <cellStyle name="Normal 9 2 3 3 2 2 2 2 2" xfId="21219" xr:uid="{00000000-0005-0000-0000-0000239A0000}"/>
    <cellStyle name="Normal 9 2 3 3 2 2 2 2 2 2" xfId="42864" xr:uid="{00000000-0005-0000-0000-0000249A0000}"/>
    <cellStyle name="Normal 9 2 3 3 2 2 2 2 3" xfId="32042" xr:uid="{00000000-0005-0000-0000-0000259A0000}"/>
    <cellStyle name="Normal 9 2 3 3 2 2 2 3" xfId="15808" xr:uid="{00000000-0005-0000-0000-0000269A0000}"/>
    <cellStyle name="Normal 9 2 3 3 2 2 2 3 2" xfId="37453" xr:uid="{00000000-0005-0000-0000-0000279A0000}"/>
    <cellStyle name="Normal 9 2 3 3 2 2 2 4" xfId="26631" xr:uid="{00000000-0005-0000-0000-0000289A0000}"/>
    <cellStyle name="Normal 9 2 3 3 2 2 3" xfId="7701" xr:uid="{00000000-0005-0000-0000-0000299A0000}"/>
    <cellStyle name="Normal 9 2 3 3 2 2 3 2" xfId="18523" xr:uid="{00000000-0005-0000-0000-00002A9A0000}"/>
    <cellStyle name="Normal 9 2 3 3 2 2 3 2 2" xfId="40168" xr:uid="{00000000-0005-0000-0000-00002B9A0000}"/>
    <cellStyle name="Normal 9 2 3 3 2 2 3 3" xfId="29346" xr:uid="{00000000-0005-0000-0000-00002C9A0000}"/>
    <cellStyle name="Normal 9 2 3 3 2 2 4" xfId="13112" xr:uid="{00000000-0005-0000-0000-00002D9A0000}"/>
    <cellStyle name="Normal 9 2 3 3 2 2 4 2" xfId="34757" xr:uid="{00000000-0005-0000-0000-00002E9A0000}"/>
    <cellStyle name="Normal 9 2 3 3 2 2 5" xfId="23935" xr:uid="{00000000-0005-0000-0000-00002F9A0000}"/>
    <cellStyle name="Normal 9 2 3 3 2 3" xfId="3625" xr:uid="{00000000-0005-0000-0000-0000309A0000}"/>
    <cellStyle name="Normal 9 2 3 3 2 3 2" xfId="9050" xr:uid="{00000000-0005-0000-0000-0000319A0000}"/>
    <cellStyle name="Normal 9 2 3 3 2 3 2 2" xfId="19872" xr:uid="{00000000-0005-0000-0000-0000329A0000}"/>
    <cellStyle name="Normal 9 2 3 3 2 3 2 2 2" xfId="41517" xr:uid="{00000000-0005-0000-0000-0000339A0000}"/>
    <cellStyle name="Normal 9 2 3 3 2 3 2 3" xfId="30695" xr:uid="{00000000-0005-0000-0000-0000349A0000}"/>
    <cellStyle name="Normal 9 2 3 3 2 3 3" xfId="14461" xr:uid="{00000000-0005-0000-0000-0000359A0000}"/>
    <cellStyle name="Normal 9 2 3 3 2 3 3 2" xfId="36106" xr:uid="{00000000-0005-0000-0000-0000369A0000}"/>
    <cellStyle name="Normal 9 2 3 3 2 3 4" xfId="25284" xr:uid="{00000000-0005-0000-0000-0000379A0000}"/>
    <cellStyle name="Normal 9 2 3 3 2 4" xfId="6354" xr:uid="{00000000-0005-0000-0000-0000389A0000}"/>
    <cellStyle name="Normal 9 2 3 3 2 4 2" xfId="17176" xr:uid="{00000000-0005-0000-0000-0000399A0000}"/>
    <cellStyle name="Normal 9 2 3 3 2 4 2 2" xfId="38821" xr:uid="{00000000-0005-0000-0000-00003A9A0000}"/>
    <cellStyle name="Normal 9 2 3 3 2 4 3" xfId="27999" xr:uid="{00000000-0005-0000-0000-00003B9A0000}"/>
    <cellStyle name="Normal 9 2 3 3 2 5" xfId="11765" xr:uid="{00000000-0005-0000-0000-00003C9A0000}"/>
    <cellStyle name="Normal 9 2 3 3 2 5 2" xfId="33410" xr:uid="{00000000-0005-0000-0000-00003D9A0000}"/>
    <cellStyle name="Normal 9 2 3 3 2 6" xfId="22588" xr:uid="{00000000-0005-0000-0000-00003E9A0000}"/>
    <cellStyle name="Normal 9 2 3 3 3" xfId="1374" xr:uid="{00000000-0005-0000-0000-00003F9A0000}"/>
    <cellStyle name="Normal 9 2 3 3 3 2" xfId="2723" xr:uid="{00000000-0005-0000-0000-0000409A0000}"/>
    <cellStyle name="Normal 9 2 3 3 3 2 2" xfId="5421" xr:uid="{00000000-0005-0000-0000-0000419A0000}"/>
    <cellStyle name="Normal 9 2 3 3 3 2 2 2" xfId="10846" xr:uid="{00000000-0005-0000-0000-0000429A0000}"/>
    <cellStyle name="Normal 9 2 3 3 3 2 2 2 2" xfId="21668" xr:uid="{00000000-0005-0000-0000-0000439A0000}"/>
    <cellStyle name="Normal 9 2 3 3 3 2 2 2 2 2" xfId="43313" xr:uid="{00000000-0005-0000-0000-0000449A0000}"/>
    <cellStyle name="Normal 9 2 3 3 3 2 2 2 3" xfId="32491" xr:uid="{00000000-0005-0000-0000-0000459A0000}"/>
    <cellStyle name="Normal 9 2 3 3 3 2 2 3" xfId="16257" xr:uid="{00000000-0005-0000-0000-0000469A0000}"/>
    <cellStyle name="Normal 9 2 3 3 3 2 2 3 2" xfId="37902" xr:uid="{00000000-0005-0000-0000-0000479A0000}"/>
    <cellStyle name="Normal 9 2 3 3 3 2 2 4" xfId="27080" xr:uid="{00000000-0005-0000-0000-0000489A0000}"/>
    <cellStyle name="Normal 9 2 3 3 3 2 3" xfId="8150" xr:uid="{00000000-0005-0000-0000-0000499A0000}"/>
    <cellStyle name="Normal 9 2 3 3 3 2 3 2" xfId="18972" xr:uid="{00000000-0005-0000-0000-00004A9A0000}"/>
    <cellStyle name="Normal 9 2 3 3 3 2 3 2 2" xfId="40617" xr:uid="{00000000-0005-0000-0000-00004B9A0000}"/>
    <cellStyle name="Normal 9 2 3 3 3 2 3 3" xfId="29795" xr:uid="{00000000-0005-0000-0000-00004C9A0000}"/>
    <cellStyle name="Normal 9 2 3 3 3 2 4" xfId="13561" xr:uid="{00000000-0005-0000-0000-00004D9A0000}"/>
    <cellStyle name="Normal 9 2 3 3 3 2 4 2" xfId="35206" xr:uid="{00000000-0005-0000-0000-00004E9A0000}"/>
    <cellStyle name="Normal 9 2 3 3 3 2 5" xfId="24384" xr:uid="{00000000-0005-0000-0000-00004F9A0000}"/>
    <cellStyle name="Normal 9 2 3 3 3 3" xfId="4074" xr:uid="{00000000-0005-0000-0000-0000509A0000}"/>
    <cellStyle name="Normal 9 2 3 3 3 3 2" xfId="9499" xr:uid="{00000000-0005-0000-0000-0000519A0000}"/>
    <cellStyle name="Normal 9 2 3 3 3 3 2 2" xfId="20321" xr:uid="{00000000-0005-0000-0000-0000529A0000}"/>
    <cellStyle name="Normal 9 2 3 3 3 3 2 2 2" xfId="41966" xr:uid="{00000000-0005-0000-0000-0000539A0000}"/>
    <cellStyle name="Normal 9 2 3 3 3 3 2 3" xfId="31144" xr:uid="{00000000-0005-0000-0000-0000549A0000}"/>
    <cellStyle name="Normal 9 2 3 3 3 3 3" xfId="14910" xr:uid="{00000000-0005-0000-0000-0000559A0000}"/>
    <cellStyle name="Normal 9 2 3 3 3 3 3 2" xfId="36555" xr:uid="{00000000-0005-0000-0000-0000569A0000}"/>
    <cellStyle name="Normal 9 2 3 3 3 3 4" xfId="25733" xr:uid="{00000000-0005-0000-0000-0000579A0000}"/>
    <cellStyle name="Normal 9 2 3 3 3 4" xfId="6803" xr:uid="{00000000-0005-0000-0000-0000589A0000}"/>
    <cellStyle name="Normal 9 2 3 3 3 4 2" xfId="17625" xr:uid="{00000000-0005-0000-0000-0000599A0000}"/>
    <cellStyle name="Normal 9 2 3 3 3 4 2 2" xfId="39270" xr:uid="{00000000-0005-0000-0000-00005A9A0000}"/>
    <cellStyle name="Normal 9 2 3 3 3 4 3" xfId="28448" xr:uid="{00000000-0005-0000-0000-00005B9A0000}"/>
    <cellStyle name="Normal 9 2 3 3 3 5" xfId="12214" xr:uid="{00000000-0005-0000-0000-00005C9A0000}"/>
    <cellStyle name="Normal 9 2 3 3 3 5 2" xfId="33859" xr:uid="{00000000-0005-0000-0000-00005D9A0000}"/>
    <cellStyle name="Normal 9 2 3 3 3 6" xfId="23037" xr:uid="{00000000-0005-0000-0000-00005E9A0000}"/>
    <cellStyle name="Normal 9 2 3 3 4" xfId="1825" xr:uid="{00000000-0005-0000-0000-00005F9A0000}"/>
    <cellStyle name="Normal 9 2 3 3 4 2" xfId="4523" xr:uid="{00000000-0005-0000-0000-0000609A0000}"/>
    <cellStyle name="Normal 9 2 3 3 4 2 2" xfId="9948" xr:uid="{00000000-0005-0000-0000-0000619A0000}"/>
    <cellStyle name="Normal 9 2 3 3 4 2 2 2" xfId="20770" xr:uid="{00000000-0005-0000-0000-0000629A0000}"/>
    <cellStyle name="Normal 9 2 3 3 4 2 2 2 2" xfId="42415" xr:uid="{00000000-0005-0000-0000-0000639A0000}"/>
    <cellStyle name="Normal 9 2 3 3 4 2 2 3" xfId="31593" xr:uid="{00000000-0005-0000-0000-0000649A0000}"/>
    <cellStyle name="Normal 9 2 3 3 4 2 3" xfId="15359" xr:uid="{00000000-0005-0000-0000-0000659A0000}"/>
    <cellStyle name="Normal 9 2 3 3 4 2 3 2" xfId="37004" xr:uid="{00000000-0005-0000-0000-0000669A0000}"/>
    <cellStyle name="Normal 9 2 3 3 4 2 4" xfId="26182" xr:uid="{00000000-0005-0000-0000-0000679A0000}"/>
    <cellStyle name="Normal 9 2 3 3 4 3" xfId="7252" xr:uid="{00000000-0005-0000-0000-0000689A0000}"/>
    <cellStyle name="Normal 9 2 3 3 4 3 2" xfId="18074" xr:uid="{00000000-0005-0000-0000-0000699A0000}"/>
    <cellStyle name="Normal 9 2 3 3 4 3 2 2" xfId="39719" xr:uid="{00000000-0005-0000-0000-00006A9A0000}"/>
    <cellStyle name="Normal 9 2 3 3 4 3 3" xfId="28897" xr:uid="{00000000-0005-0000-0000-00006B9A0000}"/>
    <cellStyle name="Normal 9 2 3 3 4 4" xfId="12663" xr:uid="{00000000-0005-0000-0000-00006C9A0000}"/>
    <cellStyle name="Normal 9 2 3 3 4 4 2" xfId="34308" xr:uid="{00000000-0005-0000-0000-00006D9A0000}"/>
    <cellStyle name="Normal 9 2 3 3 4 5" xfId="23486" xr:uid="{00000000-0005-0000-0000-00006E9A0000}"/>
    <cellStyle name="Normal 9 2 3 3 5" xfId="3176" xr:uid="{00000000-0005-0000-0000-00006F9A0000}"/>
    <cellStyle name="Normal 9 2 3 3 5 2" xfId="8601" xr:uid="{00000000-0005-0000-0000-0000709A0000}"/>
    <cellStyle name="Normal 9 2 3 3 5 2 2" xfId="19423" xr:uid="{00000000-0005-0000-0000-0000719A0000}"/>
    <cellStyle name="Normal 9 2 3 3 5 2 2 2" xfId="41068" xr:uid="{00000000-0005-0000-0000-0000729A0000}"/>
    <cellStyle name="Normal 9 2 3 3 5 2 3" xfId="30246" xr:uid="{00000000-0005-0000-0000-0000739A0000}"/>
    <cellStyle name="Normal 9 2 3 3 5 3" xfId="14012" xr:uid="{00000000-0005-0000-0000-0000749A0000}"/>
    <cellStyle name="Normal 9 2 3 3 5 3 2" xfId="35657" xr:uid="{00000000-0005-0000-0000-0000759A0000}"/>
    <cellStyle name="Normal 9 2 3 3 5 4" xfId="24835" xr:uid="{00000000-0005-0000-0000-0000769A0000}"/>
    <cellStyle name="Normal 9 2 3 3 6" xfId="5905" xr:uid="{00000000-0005-0000-0000-0000779A0000}"/>
    <cellStyle name="Normal 9 2 3 3 6 2" xfId="16727" xr:uid="{00000000-0005-0000-0000-0000789A0000}"/>
    <cellStyle name="Normal 9 2 3 3 6 2 2" xfId="38372" xr:uid="{00000000-0005-0000-0000-0000799A0000}"/>
    <cellStyle name="Normal 9 2 3 3 6 3" xfId="27550" xr:uid="{00000000-0005-0000-0000-00007A9A0000}"/>
    <cellStyle name="Normal 9 2 3 3 7" xfId="11316" xr:uid="{00000000-0005-0000-0000-00007B9A0000}"/>
    <cellStyle name="Normal 9 2 3 3 7 2" xfId="32961" xr:uid="{00000000-0005-0000-0000-00007C9A0000}"/>
    <cellStyle name="Normal 9 2 3 3 8" xfId="22139" xr:uid="{00000000-0005-0000-0000-00007D9A0000}"/>
    <cellStyle name="Normal 9 2 3 4" xfId="626" xr:uid="{00000000-0005-0000-0000-00007E9A0000}"/>
    <cellStyle name="Normal 9 2 3 4 2" xfId="1075" xr:uid="{00000000-0005-0000-0000-00007F9A0000}"/>
    <cellStyle name="Normal 9 2 3 4 2 2" xfId="2424" xr:uid="{00000000-0005-0000-0000-0000809A0000}"/>
    <cellStyle name="Normal 9 2 3 4 2 2 2" xfId="5122" xr:uid="{00000000-0005-0000-0000-0000819A0000}"/>
    <cellStyle name="Normal 9 2 3 4 2 2 2 2" xfId="10547" xr:uid="{00000000-0005-0000-0000-0000829A0000}"/>
    <cellStyle name="Normal 9 2 3 4 2 2 2 2 2" xfId="21369" xr:uid="{00000000-0005-0000-0000-0000839A0000}"/>
    <cellStyle name="Normal 9 2 3 4 2 2 2 2 2 2" xfId="43014" xr:uid="{00000000-0005-0000-0000-0000849A0000}"/>
    <cellStyle name="Normal 9 2 3 4 2 2 2 2 3" xfId="32192" xr:uid="{00000000-0005-0000-0000-0000859A0000}"/>
    <cellStyle name="Normal 9 2 3 4 2 2 2 3" xfId="15958" xr:uid="{00000000-0005-0000-0000-0000869A0000}"/>
    <cellStyle name="Normal 9 2 3 4 2 2 2 3 2" xfId="37603" xr:uid="{00000000-0005-0000-0000-0000879A0000}"/>
    <cellStyle name="Normal 9 2 3 4 2 2 2 4" xfId="26781" xr:uid="{00000000-0005-0000-0000-0000889A0000}"/>
    <cellStyle name="Normal 9 2 3 4 2 2 3" xfId="7851" xr:uid="{00000000-0005-0000-0000-0000899A0000}"/>
    <cellStyle name="Normal 9 2 3 4 2 2 3 2" xfId="18673" xr:uid="{00000000-0005-0000-0000-00008A9A0000}"/>
    <cellStyle name="Normal 9 2 3 4 2 2 3 2 2" xfId="40318" xr:uid="{00000000-0005-0000-0000-00008B9A0000}"/>
    <cellStyle name="Normal 9 2 3 4 2 2 3 3" xfId="29496" xr:uid="{00000000-0005-0000-0000-00008C9A0000}"/>
    <cellStyle name="Normal 9 2 3 4 2 2 4" xfId="13262" xr:uid="{00000000-0005-0000-0000-00008D9A0000}"/>
    <cellStyle name="Normal 9 2 3 4 2 2 4 2" xfId="34907" xr:uid="{00000000-0005-0000-0000-00008E9A0000}"/>
    <cellStyle name="Normal 9 2 3 4 2 2 5" xfId="24085" xr:uid="{00000000-0005-0000-0000-00008F9A0000}"/>
    <cellStyle name="Normal 9 2 3 4 2 3" xfId="3775" xr:uid="{00000000-0005-0000-0000-0000909A0000}"/>
    <cellStyle name="Normal 9 2 3 4 2 3 2" xfId="9200" xr:uid="{00000000-0005-0000-0000-0000919A0000}"/>
    <cellStyle name="Normal 9 2 3 4 2 3 2 2" xfId="20022" xr:uid="{00000000-0005-0000-0000-0000929A0000}"/>
    <cellStyle name="Normal 9 2 3 4 2 3 2 2 2" xfId="41667" xr:uid="{00000000-0005-0000-0000-0000939A0000}"/>
    <cellStyle name="Normal 9 2 3 4 2 3 2 3" xfId="30845" xr:uid="{00000000-0005-0000-0000-0000949A0000}"/>
    <cellStyle name="Normal 9 2 3 4 2 3 3" xfId="14611" xr:uid="{00000000-0005-0000-0000-0000959A0000}"/>
    <cellStyle name="Normal 9 2 3 4 2 3 3 2" xfId="36256" xr:uid="{00000000-0005-0000-0000-0000969A0000}"/>
    <cellStyle name="Normal 9 2 3 4 2 3 4" xfId="25434" xr:uid="{00000000-0005-0000-0000-0000979A0000}"/>
    <cellStyle name="Normal 9 2 3 4 2 4" xfId="6504" xr:uid="{00000000-0005-0000-0000-0000989A0000}"/>
    <cellStyle name="Normal 9 2 3 4 2 4 2" xfId="17326" xr:uid="{00000000-0005-0000-0000-0000999A0000}"/>
    <cellStyle name="Normal 9 2 3 4 2 4 2 2" xfId="38971" xr:uid="{00000000-0005-0000-0000-00009A9A0000}"/>
    <cellStyle name="Normal 9 2 3 4 2 4 3" xfId="28149" xr:uid="{00000000-0005-0000-0000-00009B9A0000}"/>
    <cellStyle name="Normal 9 2 3 4 2 5" xfId="11915" xr:uid="{00000000-0005-0000-0000-00009C9A0000}"/>
    <cellStyle name="Normal 9 2 3 4 2 5 2" xfId="33560" xr:uid="{00000000-0005-0000-0000-00009D9A0000}"/>
    <cellStyle name="Normal 9 2 3 4 2 6" xfId="22738" xr:uid="{00000000-0005-0000-0000-00009E9A0000}"/>
    <cellStyle name="Normal 9 2 3 4 3" xfId="1524" xr:uid="{00000000-0005-0000-0000-00009F9A0000}"/>
    <cellStyle name="Normal 9 2 3 4 3 2" xfId="2873" xr:uid="{00000000-0005-0000-0000-0000A09A0000}"/>
    <cellStyle name="Normal 9 2 3 4 3 2 2" xfId="5571" xr:uid="{00000000-0005-0000-0000-0000A19A0000}"/>
    <cellStyle name="Normal 9 2 3 4 3 2 2 2" xfId="10996" xr:uid="{00000000-0005-0000-0000-0000A29A0000}"/>
    <cellStyle name="Normal 9 2 3 4 3 2 2 2 2" xfId="21818" xr:uid="{00000000-0005-0000-0000-0000A39A0000}"/>
    <cellStyle name="Normal 9 2 3 4 3 2 2 2 2 2" xfId="43463" xr:uid="{00000000-0005-0000-0000-0000A49A0000}"/>
    <cellStyle name="Normal 9 2 3 4 3 2 2 2 3" xfId="32641" xr:uid="{00000000-0005-0000-0000-0000A59A0000}"/>
    <cellStyle name="Normal 9 2 3 4 3 2 2 3" xfId="16407" xr:uid="{00000000-0005-0000-0000-0000A69A0000}"/>
    <cellStyle name="Normal 9 2 3 4 3 2 2 3 2" xfId="38052" xr:uid="{00000000-0005-0000-0000-0000A79A0000}"/>
    <cellStyle name="Normal 9 2 3 4 3 2 2 4" xfId="27230" xr:uid="{00000000-0005-0000-0000-0000A89A0000}"/>
    <cellStyle name="Normal 9 2 3 4 3 2 3" xfId="8300" xr:uid="{00000000-0005-0000-0000-0000A99A0000}"/>
    <cellStyle name="Normal 9 2 3 4 3 2 3 2" xfId="19122" xr:uid="{00000000-0005-0000-0000-0000AA9A0000}"/>
    <cellStyle name="Normal 9 2 3 4 3 2 3 2 2" xfId="40767" xr:uid="{00000000-0005-0000-0000-0000AB9A0000}"/>
    <cellStyle name="Normal 9 2 3 4 3 2 3 3" xfId="29945" xr:uid="{00000000-0005-0000-0000-0000AC9A0000}"/>
    <cellStyle name="Normal 9 2 3 4 3 2 4" xfId="13711" xr:uid="{00000000-0005-0000-0000-0000AD9A0000}"/>
    <cellStyle name="Normal 9 2 3 4 3 2 4 2" xfId="35356" xr:uid="{00000000-0005-0000-0000-0000AE9A0000}"/>
    <cellStyle name="Normal 9 2 3 4 3 2 5" xfId="24534" xr:uid="{00000000-0005-0000-0000-0000AF9A0000}"/>
    <cellStyle name="Normal 9 2 3 4 3 3" xfId="4224" xr:uid="{00000000-0005-0000-0000-0000B09A0000}"/>
    <cellStyle name="Normal 9 2 3 4 3 3 2" xfId="9649" xr:uid="{00000000-0005-0000-0000-0000B19A0000}"/>
    <cellStyle name="Normal 9 2 3 4 3 3 2 2" xfId="20471" xr:uid="{00000000-0005-0000-0000-0000B29A0000}"/>
    <cellStyle name="Normal 9 2 3 4 3 3 2 2 2" xfId="42116" xr:uid="{00000000-0005-0000-0000-0000B39A0000}"/>
    <cellStyle name="Normal 9 2 3 4 3 3 2 3" xfId="31294" xr:uid="{00000000-0005-0000-0000-0000B49A0000}"/>
    <cellStyle name="Normal 9 2 3 4 3 3 3" xfId="15060" xr:uid="{00000000-0005-0000-0000-0000B59A0000}"/>
    <cellStyle name="Normal 9 2 3 4 3 3 3 2" xfId="36705" xr:uid="{00000000-0005-0000-0000-0000B69A0000}"/>
    <cellStyle name="Normal 9 2 3 4 3 3 4" xfId="25883" xr:uid="{00000000-0005-0000-0000-0000B79A0000}"/>
    <cellStyle name="Normal 9 2 3 4 3 4" xfId="6953" xr:uid="{00000000-0005-0000-0000-0000B89A0000}"/>
    <cellStyle name="Normal 9 2 3 4 3 4 2" xfId="17775" xr:uid="{00000000-0005-0000-0000-0000B99A0000}"/>
    <cellStyle name="Normal 9 2 3 4 3 4 2 2" xfId="39420" xr:uid="{00000000-0005-0000-0000-0000BA9A0000}"/>
    <cellStyle name="Normal 9 2 3 4 3 4 3" xfId="28598" xr:uid="{00000000-0005-0000-0000-0000BB9A0000}"/>
    <cellStyle name="Normal 9 2 3 4 3 5" xfId="12364" xr:uid="{00000000-0005-0000-0000-0000BC9A0000}"/>
    <cellStyle name="Normal 9 2 3 4 3 5 2" xfId="34009" xr:uid="{00000000-0005-0000-0000-0000BD9A0000}"/>
    <cellStyle name="Normal 9 2 3 4 3 6" xfId="23187" xr:uid="{00000000-0005-0000-0000-0000BE9A0000}"/>
    <cellStyle name="Normal 9 2 3 4 4" xfId="1975" xr:uid="{00000000-0005-0000-0000-0000BF9A0000}"/>
    <cellStyle name="Normal 9 2 3 4 4 2" xfId="4673" xr:uid="{00000000-0005-0000-0000-0000C09A0000}"/>
    <cellStyle name="Normal 9 2 3 4 4 2 2" xfId="10098" xr:uid="{00000000-0005-0000-0000-0000C19A0000}"/>
    <cellStyle name="Normal 9 2 3 4 4 2 2 2" xfId="20920" xr:uid="{00000000-0005-0000-0000-0000C29A0000}"/>
    <cellStyle name="Normal 9 2 3 4 4 2 2 2 2" xfId="42565" xr:uid="{00000000-0005-0000-0000-0000C39A0000}"/>
    <cellStyle name="Normal 9 2 3 4 4 2 2 3" xfId="31743" xr:uid="{00000000-0005-0000-0000-0000C49A0000}"/>
    <cellStyle name="Normal 9 2 3 4 4 2 3" xfId="15509" xr:uid="{00000000-0005-0000-0000-0000C59A0000}"/>
    <cellStyle name="Normal 9 2 3 4 4 2 3 2" xfId="37154" xr:uid="{00000000-0005-0000-0000-0000C69A0000}"/>
    <cellStyle name="Normal 9 2 3 4 4 2 4" xfId="26332" xr:uid="{00000000-0005-0000-0000-0000C79A0000}"/>
    <cellStyle name="Normal 9 2 3 4 4 3" xfId="7402" xr:uid="{00000000-0005-0000-0000-0000C89A0000}"/>
    <cellStyle name="Normal 9 2 3 4 4 3 2" xfId="18224" xr:uid="{00000000-0005-0000-0000-0000C99A0000}"/>
    <cellStyle name="Normal 9 2 3 4 4 3 2 2" xfId="39869" xr:uid="{00000000-0005-0000-0000-0000CA9A0000}"/>
    <cellStyle name="Normal 9 2 3 4 4 3 3" xfId="29047" xr:uid="{00000000-0005-0000-0000-0000CB9A0000}"/>
    <cellStyle name="Normal 9 2 3 4 4 4" xfId="12813" xr:uid="{00000000-0005-0000-0000-0000CC9A0000}"/>
    <cellStyle name="Normal 9 2 3 4 4 4 2" xfId="34458" xr:uid="{00000000-0005-0000-0000-0000CD9A0000}"/>
    <cellStyle name="Normal 9 2 3 4 4 5" xfId="23636" xr:uid="{00000000-0005-0000-0000-0000CE9A0000}"/>
    <cellStyle name="Normal 9 2 3 4 5" xfId="3326" xr:uid="{00000000-0005-0000-0000-0000CF9A0000}"/>
    <cellStyle name="Normal 9 2 3 4 5 2" xfId="8751" xr:uid="{00000000-0005-0000-0000-0000D09A0000}"/>
    <cellStyle name="Normal 9 2 3 4 5 2 2" xfId="19573" xr:uid="{00000000-0005-0000-0000-0000D19A0000}"/>
    <cellStyle name="Normal 9 2 3 4 5 2 2 2" xfId="41218" xr:uid="{00000000-0005-0000-0000-0000D29A0000}"/>
    <cellStyle name="Normal 9 2 3 4 5 2 3" xfId="30396" xr:uid="{00000000-0005-0000-0000-0000D39A0000}"/>
    <cellStyle name="Normal 9 2 3 4 5 3" xfId="14162" xr:uid="{00000000-0005-0000-0000-0000D49A0000}"/>
    <cellStyle name="Normal 9 2 3 4 5 3 2" xfId="35807" xr:uid="{00000000-0005-0000-0000-0000D59A0000}"/>
    <cellStyle name="Normal 9 2 3 4 5 4" xfId="24985" xr:uid="{00000000-0005-0000-0000-0000D69A0000}"/>
    <cellStyle name="Normal 9 2 3 4 6" xfId="6055" xr:uid="{00000000-0005-0000-0000-0000D79A0000}"/>
    <cellStyle name="Normal 9 2 3 4 6 2" xfId="16877" xr:uid="{00000000-0005-0000-0000-0000D89A0000}"/>
    <cellStyle name="Normal 9 2 3 4 6 2 2" xfId="38522" xr:uid="{00000000-0005-0000-0000-0000D99A0000}"/>
    <cellStyle name="Normal 9 2 3 4 6 3" xfId="27700" xr:uid="{00000000-0005-0000-0000-0000DA9A0000}"/>
    <cellStyle name="Normal 9 2 3 4 7" xfId="11466" xr:uid="{00000000-0005-0000-0000-0000DB9A0000}"/>
    <cellStyle name="Normal 9 2 3 4 7 2" xfId="33111" xr:uid="{00000000-0005-0000-0000-0000DC9A0000}"/>
    <cellStyle name="Normal 9 2 3 4 8" xfId="22289" xr:uid="{00000000-0005-0000-0000-0000DD9A0000}"/>
    <cellStyle name="Normal 9 2 3 5" xfId="776" xr:uid="{00000000-0005-0000-0000-0000DE9A0000}"/>
    <cellStyle name="Normal 9 2 3 5 2" xfId="2125" xr:uid="{00000000-0005-0000-0000-0000DF9A0000}"/>
    <cellStyle name="Normal 9 2 3 5 2 2" xfId="4823" xr:uid="{00000000-0005-0000-0000-0000E09A0000}"/>
    <cellStyle name="Normal 9 2 3 5 2 2 2" xfId="10248" xr:uid="{00000000-0005-0000-0000-0000E19A0000}"/>
    <cellStyle name="Normal 9 2 3 5 2 2 2 2" xfId="21070" xr:uid="{00000000-0005-0000-0000-0000E29A0000}"/>
    <cellStyle name="Normal 9 2 3 5 2 2 2 2 2" xfId="42715" xr:uid="{00000000-0005-0000-0000-0000E39A0000}"/>
    <cellStyle name="Normal 9 2 3 5 2 2 2 3" xfId="31893" xr:uid="{00000000-0005-0000-0000-0000E49A0000}"/>
    <cellStyle name="Normal 9 2 3 5 2 2 3" xfId="15659" xr:uid="{00000000-0005-0000-0000-0000E59A0000}"/>
    <cellStyle name="Normal 9 2 3 5 2 2 3 2" xfId="37304" xr:uid="{00000000-0005-0000-0000-0000E69A0000}"/>
    <cellStyle name="Normal 9 2 3 5 2 2 4" xfId="26482" xr:uid="{00000000-0005-0000-0000-0000E79A0000}"/>
    <cellStyle name="Normal 9 2 3 5 2 3" xfId="7552" xr:uid="{00000000-0005-0000-0000-0000E89A0000}"/>
    <cellStyle name="Normal 9 2 3 5 2 3 2" xfId="18374" xr:uid="{00000000-0005-0000-0000-0000E99A0000}"/>
    <cellStyle name="Normal 9 2 3 5 2 3 2 2" xfId="40019" xr:uid="{00000000-0005-0000-0000-0000EA9A0000}"/>
    <cellStyle name="Normal 9 2 3 5 2 3 3" xfId="29197" xr:uid="{00000000-0005-0000-0000-0000EB9A0000}"/>
    <cellStyle name="Normal 9 2 3 5 2 4" xfId="12963" xr:uid="{00000000-0005-0000-0000-0000EC9A0000}"/>
    <cellStyle name="Normal 9 2 3 5 2 4 2" xfId="34608" xr:uid="{00000000-0005-0000-0000-0000ED9A0000}"/>
    <cellStyle name="Normal 9 2 3 5 2 5" xfId="23786" xr:uid="{00000000-0005-0000-0000-0000EE9A0000}"/>
    <cellStyle name="Normal 9 2 3 5 3" xfId="3476" xr:uid="{00000000-0005-0000-0000-0000EF9A0000}"/>
    <cellStyle name="Normal 9 2 3 5 3 2" xfId="8901" xr:uid="{00000000-0005-0000-0000-0000F09A0000}"/>
    <cellStyle name="Normal 9 2 3 5 3 2 2" xfId="19723" xr:uid="{00000000-0005-0000-0000-0000F19A0000}"/>
    <cellStyle name="Normal 9 2 3 5 3 2 2 2" xfId="41368" xr:uid="{00000000-0005-0000-0000-0000F29A0000}"/>
    <cellStyle name="Normal 9 2 3 5 3 2 3" xfId="30546" xr:uid="{00000000-0005-0000-0000-0000F39A0000}"/>
    <cellStyle name="Normal 9 2 3 5 3 3" xfId="14312" xr:uid="{00000000-0005-0000-0000-0000F49A0000}"/>
    <cellStyle name="Normal 9 2 3 5 3 3 2" xfId="35957" xr:uid="{00000000-0005-0000-0000-0000F59A0000}"/>
    <cellStyle name="Normal 9 2 3 5 3 4" xfId="25135" xr:uid="{00000000-0005-0000-0000-0000F69A0000}"/>
    <cellStyle name="Normal 9 2 3 5 4" xfId="6205" xr:uid="{00000000-0005-0000-0000-0000F79A0000}"/>
    <cellStyle name="Normal 9 2 3 5 4 2" xfId="17027" xr:uid="{00000000-0005-0000-0000-0000F89A0000}"/>
    <cellStyle name="Normal 9 2 3 5 4 2 2" xfId="38672" xr:uid="{00000000-0005-0000-0000-0000F99A0000}"/>
    <cellStyle name="Normal 9 2 3 5 4 3" xfId="27850" xr:uid="{00000000-0005-0000-0000-0000FA9A0000}"/>
    <cellStyle name="Normal 9 2 3 5 5" xfId="11616" xr:uid="{00000000-0005-0000-0000-0000FB9A0000}"/>
    <cellStyle name="Normal 9 2 3 5 5 2" xfId="33261" xr:uid="{00000000-0005-0000-0000-0000FC9A0000}"/>
    <cellStyle name="Normal 9 2 3 5 6" xfId="22439" xr:uid="{00000000-0005-0000-0000-0000FD9A0000}"/>
    <cellStyle name="Normal 9 2 3 6" xfId="1225" xr:uid="{00000000-0005-0000-0000-0000FE9A0000}"/>
    <cellStyle name="Normal 9 2 3 6 2" xfId="2574" xr:uid="{00000000-0005-0000-0000-0000FF9A0000}"/>
    <cellStyle name="Normal 9 2 3 6 2 2" xfId="5272" xr:uid="{00000000-0005-0000-0000-0000009B0000}"/>
    <cellStyle name="Normal 9 2 3 6 2 2 2" xfId="10697" xr:uid="{00000000-0005-0000-0000-0000019B0000}"/>
    <cellStyle name="Normal 9 2 3 6 2 2 2 2" xfId="21519" xr:uid="{00000000-0005-0000-0000-0000029B0000}"/>
    <cellStyle name="Normal 9 2 3 6 2 2 2 2 2" xfId="43164" xr:uid="{00000000-0005-0000-0000-0000039B0000}"/>
    <cellStyle name="Normal 9 2 3 6 2 2 2 3" xfId="32342" xr:uid="{00000000-0005-0000-0000-0000049B0000}"/>
    <cellStyle name="Normal 9 2 3 6 2 2 3" xfId="16108" xr:uid="{00000000-0005-0000-0000-0000059B0000}"/>
    <cellStyle name="Normal 9 2 3 6 2 2 3 2" xfId="37753" xr:uid="{00000000-0005-0000-0000-0000069B0000}"/>
    <cellStyle name="Normal 9 2 3 6 2 2 4" xfId="26931" xr:uid="{00000000-0005-0000-0000-0000079B0000}"/>
    <cellStyle name="Normal 9 2 3 6 2 3" xfId="8001" xr:uid="{00000000-0005-0000-0000-0000089B0000}"/>
    <cellStyle name="Normal 9 2 3 6 2 3 2" xfId="18823" xr:uid="{00000000-0005-0000-0000-0000099B0000}"/>
    <cellStyle name="Normal 9 2 3 6 2 3 2 2" xfId="40468" xr:uid="{00000000-0005-0000-0000-00000A9B0000}"/>
    <cellStyle name="Normal 9 2 3 6 2 3 3" xfId="29646" xr:uid="{00000000-0005-0000-0000-00000B9B0000}"/>
    <cellStyle name="Normal 9 2 3 6 2 4" xfId="13412" xr:uid="{00000000-0005-0000-0000-00000C9B0000}"/>
    <cellStyle name="Normal 9 2 3 6 2 4 2" xfId="35057" xr:uid="{00000000-0005-0000-0000-00000D9B0000}"/>
    <cellStyle name="Normal 9 2 3 6 2 5" xfId="24235" xr:uid="{00000000-0005-0000-0000-00000E9B0000}"/>
    <cellStyle name="Normal 9 2 3 6 3" xfId="3925" xr:uid="{00000000-0005-0000-0000-00000F9B0000}"/>
    <cellStyle name="Normal 9 2 3 6 3 2" xfId="9350" xr:uid="{00000000-0005-0000-0000-0000109B0000}"/>
    <cellStyle name="Normal 9 2 3 6 3 2 2" xfId="20172" xr:uid="{00000000-0005-0000-0000-0000119B0000}"/>
    <cellStyle name="Normal 9 2 3 6 3 2 2 2" xfId="41817" xr:uid="{00000000-0005-0000-0000-0000129B0000}"/>
    <cellStyle name="Normal 9 2 3 6 3 2 3" xfId="30995" xr:uid="{00000000-0005-0000-0000-0000139B0000}"/>
    <cellStyle name="Normal 9 2 3 6 3 3" xfId="14761" xr:uid="{00000000-0005-0000-0000-0000149B0000}"/>
    <cellStyle name="Normal 9 2 3 6 3 3 2" xfId="36406" xr:uid="{00000000-0005-0000-0000-0000159B0000}"/>
    <cellStyle name="Normal 9 2 3 6 3 4" xfId="25584" xr:uid="{00000000-0005-0000-0000-0000169B0000}"/>
    <cellStyle name="Normal 9 2 3 6 4" xfId="6654" xr:uid="{00000000-0005-0000-0000-0000179B0000}"/>
    <cellStyle name="Normal 9 2 3 6 4 2" xfId="17476" xr:uid="{00000000-0005-0000-0000-0000189B0000}"/>
    <cellStyle name="Normal 9 2 3 6 4 2 2" xfId="39121" xr:uid="{00000000-0005-0000-0000-0000199B0000}"/>
    <cellStyle name="Normal 9 2 3 6 4 3" xfId="28299" xr:uid="{00000000-0005-0000-0000-00001A9B0000}"/>
    <cellStyle name="Normal 9 2 3 6 5" xfId="12065" xr:uid="{00000000-0005-0000-0000-00001B9B0000}"/>
    <cellStyle name="Normal 9 2 3 6 5 2" xfId="33710" xr:uid="{00000000-0005-0000-0000-00001C9B0000}"/>
    <cellStyle name="Normal 9 2 3 6 6" xfId="22888" xr:uid="{00000000-0005-0000-0000-00001D9B0000}"/>
    <cellStyle name="Normal 9 2 3 7" xfId="1676" xr:uid="{00000000-0005-0000-0000-00001E9B0000}"/>
    <cellStyle name="Normal 9 2 3 7 2" xfId="4374" xr:uid="{00000000-0005-0000-0000-00001F9B0000}"/>
    <cellStyle name="Normal 9 2 3 7 2 2" xfId="9799" xr:uid="{00000000-0005-0000-0000-0000209B0000}"/>
    <cellStyle name="Normal 9 2 3 7 2 2 2" xfId="20621" xr:uid="{00000000-0005-0000-0000-0000219B0000}"/>
    <cellStyle name="Normal 9 2 3 7 2 2 2 2" xfId="42266" xr:uid="{00000000-0005-0000-0000-0000229B0000}"/>
    <cellStyle name="Normal 9 2 3 7 2 2 3" xfId="31444" xr:uid="{00000000-0005-0000-0000-0000239B0000}"/>
    <cellStyle name="Normal 9 2 3 7 2 3" xfId="15210" xr:uid="{00000000-0005-0000-0000-0000249B0000}"/>
    <cellStyle name="Normal 9 2 3 7 2 3 2" xfId="36855" xr:uid="{00000000-0005-0000-0000-0000259B0000}"/>
    <cellStyle name="Normal 9 2 3 7 2 4" xfId="26033" xr:uid="{00000000-0005-0000-0000-0000269B0000}"/>
    <cellStyle name="Normal 9 2 3 7 3" xfId="7103" xr:uid="{00000000-0005-0000-0000-0000279B0000}"/>
    <cellStyle name="Normal 9 2 3 7 3 2" xfId="17925" xr:uid="{00000000-0005-0000-0000-0000289B0000}"/>
    <cellStyle name="Normal 9 2 3 7 3 2 2" xfId="39570" xr:uid="{00000000-0005-0000-0000-0000299B0000}"/>
    <cellStyle name="Normal 9 2 3 7 3 3" xfId="28748" xr:uid="{00000000-0005-0000-0000-00002A9B0000}"/>
    <cellStyle name="Normal 9 2 3 7 4" xfId="12514" xr:uid="{00000000-0005-0000-0000-00002B9B0000}"/>
    <cellStyle name="Normal 9 2 3 7 4 2" xfId="34159" xr:uid="{00000000-0005-0000-0000-00002C9B0000}"/>
    <cellStyle name="Normal 9 2 3 7 5" xfId="23337" xr:uid="{00000000-0005-0000-0000-00002D9B0000}"/>
    <cellStyle name="Normal 9 2 3 8" xfId="3027" xr:uid="{00000000-0005-0000-0000-00002E9B0000}"/>
    <cellStyle name="Normal 9 2 3 8 2" xfId="8452" xr:uid="{00000000-0005-0000-0000-00002F9B0000}"/>
    <cellStyle name="Normal 9 2 3 8 2 2" xfId="19274" xr:uid="{00000000-0005-0000-0000-0000309B0000}"/>
    <cellStyle name="Normal 9 2 3 8 2 2 2" xfId="40919" xr:uid="{00000000-0005-0000-0000-0000319B0000}"/>
    <cellStyle name="Normal 9 2 3 8 2 3" xfId="30097" xr:uid="{00000000-0005-0000-0000-0000329B0000}"/>
    <cellStyle name="Normal 9 2 3 8 3" xfId="13863" xr:uid="{00000000-0005-0000-0000-0000339B0000}"/>
    <cellStyle name="Normal 9 2 3 8 3 2" xfId="35508" xr:uid="{00000000-0005-0000-0000-0000349B0000}"/>
    <cellStyle name="Normal 9 2 3 8 4" xfId="24686" xr:uid="{00000000-0005-0000-0000-0000359B0000}"/>
    <cellStyle name="Normal 9 2 3 9" xfId="5756" xr:uid="{00000000-0005-0000-0000-0000369B0000}"/>
    <cellStyle name="Normal 9 2 3 9 2" xfId="16578" xr:uid="{00000000-0005-0000-0000-0000379B0000}"/>
    <cellStyle name="Normal 9 2 3 9 2 2" xfId="38223" xr:uid="{00000000-0005-0000-0000-0000389B0000}"/>
    <cellStyle name="Normal 9 2 3 9 3" xfId="27401" xr:uid="{00000000-0005-0000-0000-0000399B0000}"/>
    <cellStyle name="Normal 9 2 4" xfId="323" xr:uid="{00000000-0005-0000-0000-00003A9B0000}"/>
    <cellStyle name="Normal 9 2 4 10" xfId="21992" xr:uid="{00000000-0005-0000-0000-00003B9B0000}"/>
    <cellStyle name="Normal 9 2 4 2" xfId="478" xr:uid="{00000000-0005-0000-0000-00003C9B0000}"/>
    <cellStyle name="Normal 9 2 4 2 2" xfId="927" xr:uid="{00000000-0005-0000-0000-00003D9B0000}"/>
    <cellStyle name="Normal 9 2 4 2 2 2" xfId="2276" xr:uid="{00000000-0005-0000-0000-00003E9B0000}"/>
    <cellStyle name="Normal 9 2 4 2 2 2 2" xfId="4974" xr:uid="{00000000-0005-0000-0000-00003F9B0000}"/>
    <cellStyle name="Normal 9 2 4 2 2 2 2 2" xfId="10399" xr:uid="{00000000-0005-0000-0000-0000409B0000}"/>
    <cellStyle name="Normal 9 2 4 2 2 2 2 2 2" xfId="21221" xr:uid="{00000000-0005-0000-0000-0000419B0000}"/>
    <cellStyle name="Normal 9 2 4 2 2 2 2 2 2 2" xfId="42866" xr:uid="{00000000-0005-0000-0000-0000429B0000}"/>
    <cellStyle name="Normal 9 2 4 2 2 2 2 2 3" xfId="32044" xr:uid="{00000000-0005-0000-0000-0000439B0000}"/>
    <cellStyle name="Normal 9 2 4 2 2 2 2 3" xfId="15810" xr:uid="{00000000-0005-0000-0000-0000449B0000}"/>
    <cellStyle name="Normal 9 2 4 2 2 2 2 3 2" xfId="37455" xr:uid="{00000000-0005-0000-0000-0000459B0000}"/>
    <cellStyle name="Normal 9 2 4 2 2 2 2 4" xfId="26633" xr:uid="{00000000-0005-0000-0000-0000469B0000}"/>
    <cellStyle name="Normal 9 2 4 2 2 2 3" xfId="7703" xr:uid="{00000000-0005-0000-0000-0000479B0000}"/>
    <cellStyle name="Normal 9 2 4 2 2 2 3 2" xfId="18525" xr:uid="{00000000-0005-0000-0000-0000489B0000}"/>
    <cellStyle name="Normal 9 2 4 2 2 2 3 2 2" xfId="40170" xr:uid="{00000000-0005-0000-0000-0000499B0000}"/>
    <cellStyle name="Normal 9 2 4 2 2 2 3 3" xfId="29348" xr:uid="{00000000-0005-0000-0000-00004A9B0000}"/>
    <cellStyle name="Normal 9 2 4 2 2 2 4" xfId="13114" xr:uid="{00000000-0005-0000-0000-00004B9B0000}"/>
    <cellStyle name="Normal 9 2 4 2 2 2 4 2" xfId="34759" xr:uid="{00000000-0005-0000-0000-00004C9B0000}"/>
    <cellStyle name="Normal 9 2 4 2 2 2 5" xfId="23937" xr:uid="{00000000-0005-0000-0000-00004D9B0000}"/>
    <cellStyle name="Normal 9 2 4 2 2 3" xfId="3627" xr:uid="{00000000-0005-0000-0000-00004E9B0000}"/>
    <cellStyle name="Normal 9 2 4 2 2 3 2" xfId="9052" xr:uid="{00000000-0005-0000-0000-00004F9B0000}"/>
    <cellStyle name="Normal 9 2 4 2 2 3 2 2" xfId="19874" xr:uid="{00000000-0005-0000-0000-0000509B0000}"/>
    <cellStyle name="Normal 9 2 4 2 2 3 2 2 2" xfId="41519" xr:uid="{00000000-0005-0000-0000-0000519B0000}"/>
    <cellStyle name="Normal 9 2 4 2 2 3 2 3" xfId="30697" xr:uid="{00000000-0005-0000-0000-0000529B0000}"/>
    <cellStyle name="Normal 9 2 4 2 2 3 3" xfId="14463" xr:uid="{00000000-0005-0000-0000-0000539B0000}"/>
    <cellStyle name="Normal 9 2 4 2 2 3 3 2" xfId="36108" xr:uid="{00000000-0005-0000-0000-0000549B0000}"/>
    <cellStyle name="Normal 9 2 4 2 2 3 4" xfId="25286" xr:uid="{00000000-0005-0000-0000-0000559B0000}"/>
    <cellStyle name="Normal 9 2 4 2 2 4" xfId="6356" xr:uid="{00000000-0005-0000-0000-0000569B0000}"/>
    <cellStyle name="Normal 9 2 4 2 2 4 2" xfId="17178" xr:uid="{00000000-0005-0000-0000-0000579B0000}"/>
    <cellStyle name="Normal 9 2 4 2 2 4 2 2" xfId="38823" xr:uid="{00000000-0005-0000-0000-0000589B0000}"/>
    <cellStyle name="Normal 9 2 4 2 2 4 3" xfId="28001" xr:uid="{00000000-0005-0000-0000-0000599B0000}"/>
    <cellStyle name="Normal 9 2 4 2 2 5" xfId="11767" xr:uid="{00000000-0005-0000-0000-00005A9B0000}"/>
    <cellStyle name="Normal 9 2 4 2 2 5 2" xfId="33412" xr:uid="{00000000-0005-0000-0000-00005B9B0000}"/>
    <cellStyle name="Normal 9 2 4 2 2 6" xfId="22590" xr:uid="{00000000-0005-0000-0000-00005C9B0000}"/>
    <cellStyle name="Normal 9 2 4 2 3" xfId="1376" xr:uid="{00000000-0005-0000-0000-00005D9B0000}"/>
    <cellStyle name="Normal 9 2 4 2 3 2" xfId="2725" xr:uid="{00000000-0005-0000-0000-00005E9B0000}"/>
    <cellStyle name="Normal 9 2 4 2 3 2 2" xfId="5423" xr:uid="{00000000-0005-0000-0000-00005F9B0000}"/>
    <cellStyle name="Normal 9 2 4 2 3 2 2 2" xfId="10848" xr:uid="{00000000-0005-0000-0000-0000609B0000}"/>
    <cellStyle name="Normal 9 2 4 2 3 2 2 2 2" xfId="21670" xr:uid="{00000000-0005-0000-0000-0000619B0000}"/>
    <cellStyle name="Normal 9 2 4 2 3 2 2 2 2 2" xfId="43315" xr:uid="{00000000-0005-0000-0000-0000629B0000}"/>
    <cellStyle name="Normal 9 2 4 2 3 2 2 2 3" xfId="32493" xr:uid="{00000000-0005-0000-0000-0000639B0000}"/>
    <cellStyle name="Normal 9 2 4 2 3 2 2 3" xfId="16259" xr:uid="{00000000-0005-0000-0000-0000649B0000}"/>
    <cellStyle name="Normal 9 2 4 2 3 2 2 3 2" xfId="37904" xr:uid="{00000000-0005-0000-0000-0000659B0000}"/>
    <cellStyle name="Normal 9 2 4 2 3 2 2 4" xfId="27082" xr:uid="{00000000-0005-0000-0000-0000669B0000}"/>
    <cellStyle name="Normal 9 2 4 2 3 2 3" xfId="8152" xr:uid="{00000000-0005-0000-0000-0000679B0000}"/>
    <cellStyle name="Normal 9 2 4 2 3 2 3 2" xfId="18974" xr:uid="{00000000-0005-0000-0000-0000689B0000}"/>
    <cellStyle name="Normal 9 2 4 2 3 2 3 2 2" xfId="40619" xr:uid="{00000000-0005-0000-0000-0000699B0000}"/>
    <cellStyle name="Normal 9 2 4 2 3 2 3 3" xfId="29797" xr:uid="{00000000-0005-0000-0000-00006A9B0000}"/>
    <cellStyle name="Normal 9 2 4 2 3 2 4" xfId="13563" xr:uid="{00000000-0005-0000-0000-00006B9B0000}"/>
    <cellStyle name="Normal 9 2 4 2 3 2 4 2" xfId="35208" xr:uid="{00000000-0005-0000-0000-00006C9B0000}"/>
    <cellStyle name="Normal 9 2 4 2 3 2 5" xfId="24386" xr:uid="{00000000-0005-0000-0000-00006D9B0000}"/>
    <cellStyle name="Normal 9 2 4 2 3 3" xfId="4076" xr:uid="{00000000-0005-0000-0000-00006E9B0000}"/>
    <cellStyle name="Normal 9 2 4 2 3 3 2" xfId="9501" xr:uid="{00000000-0005-0000-0000-00006F9B0000}"/>
    <cellStyle name="Normal 9 2 4 2 3 3 2 2" xfId="20323" xr:uid="{00000000-0005-0000-0000-0000709B0000}"/>
    <cellStyle name="Normal 9 2 4 2 3 3 2 2 2" xfId="41968" xr:uid="{00000000-0005-0000-0000-0000719B0000}"/>
    <cellStyle name="Normal 9 2 4 2 3 3 2 3" xfId="31146" xr:uid="{00000000-0005-0000-0000-0000729B0000}"/>
    <cellStyle name="Normal 9 2 4 2 3 3 3" xfId="14912" xr:uid="{00000000-0005-0000-0000-0000739B0000}"/>
    <cellStyle name="Normal 9 2 4 2 3 3 3 2" xfId="36557" xr:uid="{00000000-0005-0000-0000-0000749B0000}"/>
    <cellStyle name="Normal 9 2 4 2 3 3 4" xfId="25735" xr:uid="{00000000-0005-0000-0000-0000759B0000}"/>
    <cellStyle name="Normal 9 2 4 2 3 4" xfId="6805" xr:uid="{00000000-0005-0000-0000-0000769B0000}"/>
    <cellStyle name="Normal 9 2 4 2 3 4 2" xfId="17627" xr:uid="{00000000-0005-0000-0000-0000779B0000}"/>
    <cellStyle name="Normal 9 2 4 2 3 4 2 2" xfId="39272" xr:uid="{00000000-0005-0000-0000-0000789B0000}"/>
    <cellStyle name="Normal 9 2 4 2 3 4 3" xfId="28450" xr:uid="{00000000-0005-0000-0000-0000799B0000}"/>
    <cellStyle name="Normal 9 2 4 2 3 5" xfId="12216" xr:uid="{00000000-0005-0000-0000-00007A9B0000}"/>
    <cellStyle name="Normal 9 2 4 2 3 5 2" xfId="33861" xr:uid="{00000000-0005-0000-0000-00007B9B0000}"/>
    <cellStyle name="Normal 9 2 4 2 3 6" xfId="23039" xr:uid="{00000000-0005-0000-0000-00007C9B0000}"/>
    <cellStyle name="Normal 9 2 4 2 4" xfId="1827" xr:uid="{00000000-0005-0000-0000-00007D9B0000}"/>
    <cellStyle name="Normal 9 2 4 2 4 2" xfId="4525" xr:uid="{00000000-0005-0000-0000-00007E9B0000}"/>
    <cellStyle name="Normal 9 2 4 2 4 2 2" xfId="9950" xr:uid="{00000000-0005-0000-0000-00007F9B0000}"/>
    <cellStyle name="Normal 9 2 4 2 4 2 2 2" xfId="20772" xr:uid="{00000000-0005-0000-0000-0000809B0000}"/>
    <cellStyle name="Normal 9 2 4 2 4 2 2 2 2" xfId="42417" xr:uid="{00000000-0005-0000-0000-0000819B0000}"/>
    <cellStyle name="Normal 9 2 4 2 4 2 2 3" xfId="31595" xr:uid="{00000000-0005-0000-0000-0000829B0000}"/>
    <cellStyle name="Normal 9 2 4 2 4 2 3" xfId="15361" xr:uid="{00000000-0005-0000-0000-0000839B0000}"/>
    <cellStyle name="Normal 9 2 4 2 4 2 3 2" xfId="37006" xr:uid="{00000000-0005-0000-0000-0000849B0000}"/>
    <cellStyle name="Normal 9 2 4 2 4 2 4" xfId="26184" xr:uid="{00000000-0005-0000-0000-0000859B0000}"/>
    <cellStyle name="Normal 9 2 4 2 4 3" xfId="7254" xr:uid="{00000000-0005-0000-0000-0000869B0000}"/>
    <cellStyle name="Normal 9 2 4 2 4 3 2" xfId="18076" xr:uid="{00000000-0005-0000-0000-0000879B0000}"/>
    <cellStyle name="Normal 9 2 4 2 4 3 2 2" xfId="39721" xr:uid="{00000000-0005-0000-0000-0000889B0000}"/>
    <cellStyle name="Normal 9 2 4 2 4 3 3" xfId="28899" xr:uid="{00000000-0005-0000-0000-0000899B0000}"/>
    <cellStyle name="Normal 9 2 4 2 4 4" xfId="12665" xr:uid="{00000000-0005-0000-0000-00008A9B0000}"/>
    <cellStyle name="Normal 9 2 4 2 4 4 2" xfId="34310" xr:uid="{00000000-0005-0000-0000-00008B9B0000}"/>
    <cellStyle name="Normal 9 2 4 2 4 5" xfId="23488" xr:uid="{00000000-0005-0000-0000-00008C9B0000}"/>
    <cellStyle name="Normal 9 2 4 2 5" xfId="3178" xr:uid="{00000000-0005-0000-0000-00008D9B0000}"/>
    <cellStyle name="Normal 9 2 4 2 5 2" xfId="8603" xr:uid="{00000000-0005-0000-0000-00008E9B0000}"/>
    <cellStyle name="Normal 9 2 4 2 5 2 2" xfId="19425" xr:uid="{00000000-0005-0000-0000-00008F9B0000}"/>
    <cellStyle name="Normal 9 2 4 2 5 2 2 2" xfId="41070" xr:uid="{00000000-0005-0000-0000-0000909B0000}"/>
    <cellStyle name="Normal 9 2 4 2 5 2 3" xfId="30248" xr:uid="{00000000-0005-0000-0000-0000919B0000}"/>
    <cellStyle name="Normal 9 2 4 2 5 3" xfId="14014" xr:uid="{00000000-0005-0000-0000-0000929B0000}"/>
    <cellStyle name="Normal 9 2 4 2 5 3 2" xfId="35659" xr:uid="{00000000-0005-0000-0000-0000939B0000}"/>
    <cellStyle name="Normal 9 2 4 2 5 4" xfId="24837" xr:uid="{00000000-0005-0000-0000-0000949B0000}"/>
    <cellStyle name="Normal 9 2 4 2 6" xfId="5907" xr:uid="{00000000-0005-0000-0000-0000959B0000}"/>
    <cellStyle name="Normal 9 2 4 2 6 2" xfId="16729" xr:uid="{00000000-0005-0000-0000-0000969B0000}"/>
    <cellStyle name="Normal 9 2 4 2 6 2 2" xfId="38374" xr:uid="{00000000-0005-0000-0000-0000979B0000}"/>
    <cellStyle name="Normal 9 2 4 2 6 3" xfId="27552" xr:uid="{00000000-0005-0000-0000-0000989B0000}"/>
    <cellStyle name="Normal 9 2 4 2 7" xfId="11318" xr:uid="{00000000-0005-0000-0000-0000999B0000}"/>
    <cellStyle name="Normal 9 2 4 2 7 2" xfId="32963" xr:uid="{00000000-0005-0000-0000-00009A9B0000}"/>
    <cellStyle name="Normal 9 2 4 2 8" xfId="22141" xr:uid="{00000000-0005-0000-0000-00009B9B0000}"/>
    <cellStyle name="Normal 9 2 4 3" xfId="628" xr:uid="{00000000-0005-0000-0000-00009C9B0000}"/>
    <cellStyle name="Normal 9 2 4 3 2" xfId="1077" xr:uid="{00000000-0005-0000-0000-00009D9B0000}"/>
    <cellStyle name="Normal 9 2 4 3 2 2" xfId="2426" xr:uid="{00000000-0005-0000-0000-00009E9B0000}"/>
    <cellStyle name="Normal 9 2 4 3 2 2 2" xfId="5124" xr:uid="{00000000-0005-0000-0000-00009F9B0000}"/>
    <cellStyle name="Normal 9 2 4 3 2 2 2 2" xfId="10549" xr:uid="{00000000-0005-0000-0000-0000A09B0000}"/>
    <cellStyle name="Normal 9 2 4 3 2 2 2 2 2" xfId="21371" xr:uid="{00000000-0005-0000-0000-0000A19B0000}"/>
    <cellStyle name="Normal 9 2 4 3 2 2 2 2 2 2" xfId="43016" xr:uid="{00000000-0005-0000-0000-0000A29B0000}"/>
    <cellStyle name="Normal 9 2 4 3 2 2 2 2 3" xfId="32194" xr:uid="{00000000-0005-0000-0000-0000A39B0000}"/>
    <cellStyle name="Normal 9 2 4 3 2 2 2 3" xfId="15960" xr:uid="{00000000-0005-0000-0000-0000A49B0000}"/>
    <cellStyle name="Normal 9 2 4 3 2 2 2 3 2" xfId="37605" xr:uid="{00000000-0005-0000-0000-0000A59B0000}"/>
    <cellStyle name="Normal 9 2 4 3 2 2 2 4" xfId="26783" xr:uid="{00000000-0005-0000-0000-0000A69B0000}"/>
    <cellStyle name="Normal 9 2 4 3 2 2 3" xfId="7853" xr:uid="{00000000-0005-0000-0000-0000A79B0000}"/>
    <cellStyle name="Normal 9 2 4 3 2 2 3 2" xfId="18675" xr:uid="{00000000-0005-0000-0000-0000A89B0000}"/>
    <cellStyle name="Normal 9 2 4 3 2 2 3 2 2" xfId="40320" xr:uid="{00000000-0005-0000-0000-0000A99B0000}"/>
    <cellStyle name="Normal 9 2 4 3 2 2 3 3" xfId="29498" xr:uid="{00000000-0005-0000-0000-0000AA9B0000}"/>
    <cellStyle name="Normal 9 2 4 3 2 2 4" xfId="13264" xr:uid="{00000000-0005-0000-0000-0000AB9B0000}"/>
    <cellStyle name="Normal 9 2 4 3 2 2 4 2" xfId="34909" xr:uid="{00000000-0005-0000-0000-0000AC9B0000}"/>
    <cellStyle name="Normal 9 2 4 3 2 2 5" xfId="24087" xr:uid="{00000000-0005-0000-0000-0000AD9B0000}"/>
    <cellStyle name="Normal 9 2 4 3 2 3" xfId="3777" xr:uid="{00000000-0005-0000-0000-0000AE9B0000}"/>
    <cellStyle name="Normal 9 2 4 3 2 3 2" xfId="9202" xr:uid="{00000000-0005-0000-0000-0000AF9B0000}"/>
    <cellStyle name="Normal 9 2 4 3 2 3 2 2" xfId="20024" xr:uid="{00000000-0005-0000-0000-0000B09B0000}"/>
    <cellStyle name="Normal 9 2 4 3 2 3 2 2 2" xfId="41669" xr:uid="{00000000-0005-0000-0000-0000B19B0000}"/>
    <cellStyle name="Normal 9 2 4 3 2 3 2 3" xfId="30847" xr:uid="{00000000-0005-0000-0000-0000B29B0000}"/>
    <cellStyle name="Normal 9 2 4 3 2 3 3" xfId="14613" xr:uid="{00000000-0005-0000-0000-0000B39B0000}"/>
    <cellStyle name="Normal 9 2 4 3 2 3 3 2" xfId="36258" xr:uid="{00000000-0005-0000-0000-0000B49B0000}"/>
    <cellStyle name="Normal 9 2 4 3 2 3 4" xfId="25436" xr:uid="{00000000-0005-0000-0000-0000B59B0000}"/>
    <cellStyle name="Normal 9 2 4 3 2 4" xfId="6506" xr:uid="{00000000-0005-0000-0000-0000B69B0000}"/>
    <cellStyle name="Normal 9 2 4 3 2 4 2" xfId="17328" xr:uid="{00000000-0005-0000-0000-0000B79B0000}"/>
    <cellStyle name="Normal 9 2 4 3 2 4 2 2" xfId="38973" xr:uid="{00000000-0005-0000-0000-0000B89B0000}"/>
    <cellStyle name="Normal 9 2 4 3 2 4 3" xfId="28151" xr:uid="{00000000-0005-0000-0000-0000B99B0000}"/>
    <cellStyle name="Normal 9 2 4 3 2 5" xfId="11917" xr:uid="{00000000-0005-0000-0000-0000BA9B0000}"/>
    <cellStyle name="Normal 9 2 4 3 2 5 2" xfId="33562" xr:uid="{00000000-0005-0000-0000-0000BB9B0000}"/>
    <cellStyle name="Normal 9 2 4 3 2 6" xfId="22740" xr:uid="{00000000-0005-0000-0000-0000BC9B0000}"/>
    <cellStyle name="Normal 9 2 4 3 3" xfId="1526" xr:uid="{00000000-0005-0000-0000-0000BD9B0000}"/>
    <cellStyle name="Normal 9 2 4 3 3 2" xfId="2875" xr:uid="{00000000-0005-0000-0000-0000BE9B0000}"/>
    <cellStyle name="Normal 9 2 4 3 3 2 2" xfId="5573" xr:uid="{00000000-0005-0000-0000-0000BF9B0000}"/>
    <cellStyle name="Normal 9 2 4 3 3 2 2 2" xfId="10998" xr:uid="{00000000-0005-0000-0000-0000C09B0000}"/>
    <cellStyle name="Normal 9 2 4 3 3 2 2 2 2" xfId="21820" xr:uid="{00000000-0005-0000-0000-0000C19B0000}"/>
    <cellStyle name="Normal 9 2 4 3 3 2 2 2 2 2" xfId="43465" xr:uid="{00000000-0005-0000-0000-0000C29B0000}"/>
    <cellStyle name="Normal 9 2 4 3 3 2 2 2 3" xfId="32643" xr:uid="{00000000-0005-0000-0000-0000C39B0000}"/>
    <cellStyle name="Normal 9 2 4 3 3 2 2 3" xfId="16409" xr:uid="{00000000-0005-0000-0000-0000C49B0000}"/>
    <cellStyle name="Normal 9 2 4 3 3 2 2 3 2" xfId="38054" xr:uid="{00000000-0005-0000-0000-0000C59B0000}"/>
    <cellStyle name="Normal 9 2 4 3 3 2 2 4" xfId="27232" xr:uid="{00000000-0005-0000-0000-0000C69B0000}"/>
    <cellStyle name="Normal 9 2 4 3 3 2 3" xfId="8302" xr:uid="{00000000-0005-0000-0000-0000C79B0000}"/>
    <cellStyle name="Normal 9 2 4 3 3 2 3 2" xfId="19124" xr:uid="{00000000-0005-0000-0000-0000C89B0000}"/>
    <cellStyle name="Normal 9 2 4 3 3 2 3 2 2" xfId="40769" xr:uid="{00000000-0005-0000-0000-0000C99B0000}"/>
    <cellStyle name="Normal 9 2 4 3 3 2 3 3" xfId="29947" xr:uid="{00000000-0005-0000-0000-0000CA9B0000}"/>
    <cellStyle name="Normal 9 2 4 3 3 2 4" xfId="13713" xr:uid="{00000000-0005-0000-0000-0000CB9B0000}"/>
    <cellStyle name="Normal 9 2 4 3 3 2 4 2" xfId="35358" xr:uid="{00000000-0005-0000-0000-0000CC9B0000}"/>
    <cellStyle name="Normal 9 2 4 3 3 2 5" xfId="24536" xr:uid="{00000000-0005-0000-0000-0000CD9B0000}"/>
    <cellStyle name="Normal 9 2 4 3 3 3" xfId="4226" xr:uid="{00000000-0005-0000-0000-0000CE9B0000}"/>
    <cellStyle name="Normal 9 2 4 3 3 3 2" xfId="9651" xr:uid="{00000000-0005-0000-0000-0000CF9B0000}"/>
    <cellStyle name="Normal 9 2 4 3 3 3 2 2" xfId="20473" xr:uid="{00000000-0005-0000-0000-0000D09B0000}"/>
    <cellStyle name="Normal 9 2 4 3 3 3 2 2 2" xfId="42118" xr:uid="{00000000-0005-0000-0000-0000D19B0000}"/>
    <cellStyle name="Normal 9 2 4 3 3 3 2 3" xfId="31296" xr:uid="{00000000-0005-0000-0000-0000D29B0000}"/>
    <cellStyle name="Normal 9 2 4 3 3 3 3" xfId="15062" xr:uid="{00000000-0005-0000-0000-0000D39B0000}"/>
    <cellStyle name="Normal 9 2 4 3 3 3 3 2" xfId="36707" xr:uid="{00000000-0005-0000-0000-0000D49B0000}"/>
    <cellStyle name="Normal 9 2 4 3 3 3 4" xfId="25885" xr:uid="{00000000-0005-0000-0000-0000D59B0000}"/>
    <cellStyle name="Normal 9 2 4 3 3 4" xfId="6955" xr:uid="{00000000-0005-0000-0000-0000D69B0000}"/>
    <cellStyle name="Normal 9 2 4 3 3 4 2" xfId="17777" xr:uid="{00000000-0005-0000-0000-0000D79B0000}"/>
    <cellStyle name="Normal 9 2 4 3 3 4 2 2" xfId="39422" xr:uid="{00000000-0005-0000-0000-0000D89B0000}"/>
    <cellStyle name="Normal 9 2 4 3 3 4 3" xfId="28600" xr:uid="{00000000-0005-0000-0000-0000D99B0000}"/>
    <cellStyle name="Normal 9 2 4 3 3 5" xfId="12366" xr:uid="{00000000-0005-0000-0000-0000DA9B0000}"/>
    <cellStyle name="Normal 9 2 4 3 3 5 2" xfId="34011" xr:uid="{00000000-0005-0000-0000-0000DB9B0000}"/>
    <cellStyle name="Normal 9 2 4 3 3 6" xfId="23189" xr:uid="{00000000-0005-0000-0000-0000DC9B0000}"/>
    <cellStyle name="Normal 9 2 4 3 4" xfId="1977" xr:uid="{00000000-0005-0000-0000-0000DD9B0000}"/>
    <cellStyle name="Normal 9 2 4 3 4 2" xfId="4675" xr:uid="{00000000-0005-0000-0000-0000DE9B0000}"/>
    <cellStyle name="Normal 9 2 4 3 4 2 2" xfId="10100" xr:uid="{00000000-0005-0000-0000-0000DF9B0000}"/>
    <cellStyle name="Normal 9 2 4 3 4 2 2 2" xfId="20922" xr:uid="{00000000-0005-0000-0000-0000E09B0000}"/>
    <cellStyle name="Normal 9 2 4 3 4 2 2 2 2" xfId="42567" xr:uid="{00000000-0005-0000-0000-0000E19B0000}"/>
    <cellStyle name="Normal 9 2 4 3 4 2 2 3" xfId="31745" xr:uid="{00000000-0005-0000-0000-0000E29B0000}"/>
    <cellStyle name="Normal 9 2 4 3 4 2 3" xfId="15511" xr:uid="{00000000-0005-0000-0000-0000E39B0000}"/>
    <cellStyle name="Normal 9 2 4 3 4 2 3 2" xfId="37156" xr:uid="{00000000-0005-0000-0000-0000E49B0000}"/>
    <cellStyle name="Normal 9 2 4 3 4 2 4" xfId="26334" xr:uid="{00000000-0005-0000-0000-0000E59B0000}"/>
    <cellStyle name="Normal 9 2 4 3 4 3" xfId="7404" xr:uid="{00000000-0005-0000-0000-0000E69B0000}"/>
    <cellStyle name="Normal 9 2 4 3 4 3 2" xfId="18226" xr:uid="{00000000-0005-0000-0000-0000E79B0000}"/>
    <cellStyle name="Normal 9 2 4 3 4 3 2 2" xfId="39871" xr:uid="{00000000-0005-0000-0000-0000E89B0000}"/>
    <cellStyle name="Normal 9 2 4 3 4 3 3" xfId="29049" xr:uid="{00000000-0005-0000-0000-0000E99B0000}"/>
    <cellStyle name="Normal 9 2 4 3 4 4" xfId="12815" xr:uid="{00000000-0005-0000-0000-0000EA9B0000}"/>
    <cellStyle name="Normal 9 2 4 3 4 4 2" xfId="34460" xr:uid="{00000000-0005-0000-0000-0000EB9B0000}"/>
    <cellStyle name="Normal 9 2 4 3 4 5" xfId="23638" xr:uid="{00000000-0005-0000-0000-0000EC9B0000}"/>
    <cellStyle name="Normal 9 2 4 3 5" xfId="3328" xr:uid="{00000000-0005-0000-0000-0000ED9B0000}"/>
    <cellStyle name="Normal 9 2 4 3 5 2" xfId="8753" xr:uid="{00000000-0005-0000-0000-0000EE9B0000}"/>
    <cellStyle name="Normal 9 2 4 3 5 2 2" xfId="19575" xr:uid="{00000000-0005-0000-0000-0000EF9B0000}"/>
    <cellStyle name="Normal 9 2 4 3 5 2 2 2" xfId="41220" xr:uid="{00000000-0005-0000-0000-0000F09B0000}"/>
    <cellStyle name="Normal 9 2 4 3 5 2 3" xfId="30398" xr:uid="{00000000-0005-0000-0000-0000F19B0000}"/>
    <cellStyle name="Normal 9 2 4 3 5 3" xfId="14164" xr:uid="{00000000-0005-0000-0000-0000F29B0000}"/>
    <cellStyle name="Normal 9 2 4 3 5 3 2" xfId="35809" xr:uid="{00000000-0005-0000-0000-0000F39B0000}"/>
    <cellStyle name="Normal 9 2 4 3 5 4" xfId="24987" xr:uid="{00000000-0005-0000-0000-0000F49B0000}"/>
    <cellStyle name="Normal 9 2 4 3 6" xfId="6057" xr:uid="{00000000-0005-0000-0000-0000F59B0000}"/>
    <cellStyle name="Normal 9 2 4 3 6 2" xfId="16879" xr:uid="{00000000-0005-0000-0000-0000F69B0000}"/>
    <cellStyle name="Normal 9 2 4 3 6 2 2" xfId="38524" xr:uid="{00000000-0005-0000-0000-0000F79B0000}"/>
    <cellStyle name="Normal 9 2 4 3 6 3" xfId="27702" xr:uid="{00000000-0005-0000-0000-0000F89B0000}"/>
    <cellStyle name="Normal 9 2 4 3 7" xfId="11468" xr:uid="{00000000-0005-0000-0000-0000F99B0000}"/>
    <cellStyle name="Normal 9 2 4 3 7 2" xfId="33113" xr:uid="{00000000-0005-0000-0000-0000FA9B0000}"/>
    <cellStyle name="Normal 9 2 4 3 8" xfId="22291" xr:uid="{00000000-0005-0000-0000-0000FB9B0000}"/>
    <cellStyle name="Normal 9 2 4 4" xfId="778" xr:uid="{00000000-0005-0000-0000-0000FC9B0000}"/>
    <cellStyle name="Normal 9 2 4 4 2" xfId="2127" xr:uid="{00000000-0005-0000-0000-0000FD9B0000}"/>
    <cellStyle name="Normal 9 2 4 4 2 2" xfId="4825" xr:uid="{00000000-0005-0000-0000-0000FE9B0000}"/>
    <cellStyle name="Normal 9 2 4 4 2 2 2" xfId="10250" xr:uid="{00000000-0005-0000-0000-0000FF9B0000}"/>
    <cellStyle name="Normal 9 2 4 4 2 2 2 2" xfId="21072" xr:uid="{00000000-0005-0000-0000-0000009C0000}"/>
    <cellStyle name="Normal 9 2 4 4 2 2 2 2 2" xfId="42717" xr:uid="{00000000-0005-0000-0000-0000019C0000}"/>
    <cellStyle name="Normal 9 2 4 4 2 2 2 3" xfId="31895" xr:uid="{00000000-0005-0000-0000-0000029C0000}"/>
    <cellStyle name="Normal 9 2 4 4 2 2 3" xfId="15661" xr:uid="{00000000-0005-0000-0000-0000039C0000}"/>
    <cellStyle name="Normal 9 2 4 4 2 2 3 2" xfId="37306" xr:uid="{00000000-0005-0000-0000-0000049C0000}"/>
    <cellStyle name="Normal 9 2 4 4 2 2 4" xfId="26484" xr:uid="{00000000-0005-0000-0000-0000059C0000}"/>
    <cellStyle name="Normal 9 2 4 4 2 3" xfId="7554" xr:uid="{00000000-0005-0000-0000-0000069C0000}"/>
    <cellStyle name="Normal 9 2 4 4 2 3 2" xfId="18376" xr:uid="{00000000-0005-0000-0000-0000079C0000}"/>
    <cellStyle name="Normal 9 2 4 4 2 3 2 2" xfId="40021" xr:uid="{00000000-0005-0000-0000-0000089C0000}"/>
    <cellStyle name="Normal 9 2 4 4 2 3 3" xfId="29199" xr:uid="{00000000-0005-0000-0000-0000099C0000}"/>
    <cellStyle name="Normal 9 2 4 4 2 4" xfId="12965" xr:uid="{00000000-0005-0000-0000-00000A9C0000}"/>
    <cellStyle name="Normal 9 2 4 4 2 4 2" xfId="34610" xr:uid="{00000000-0005-0000-0000-00000B9C0000}"/>
    <cellStyle name="Normal 9 2 4 4 2 5" xfId="23788" xr:uid="{00000000-0005-0000-0000-00000C9C0000}"/>
    <cellStyle name="Normal 9 2 4 4 3" xfId="3478" xr:uid="{00000000-0005-0000-0000-00000D9C0000}"/>
    <cellStyle name="Normal 9 2 4 4 3 2" xfId="8903" xr:uid="{00000000-0005-0000-0000-00000E9C0000}"/>
    <cellStyle name="Normal 9 2 4 4 3 2 2" xfId="19725" xr:uid="{00000000-0005-0000-0000-00000F9C0000}"/>
    <cellStyle name="Normal 9 2 4 4 3 2 2 2" xfId="41370" xr:uid="{00000000-0005-0000-0000-0000109C0000}"/>
    <cellStyle name="Normal 9 2 4 4 3 2 3" xfId="30548" xr:uid="{00000000-0005-0000-0000-0000119C0000}"/>
    <cellStyle name="Normal 9 2 4 4 3 3" xfId="14314" xr:uid="{00000000-0005-0000-0000-0000129C0000}"/>
    <cellStyle name="Normal 9 2 4 4 3 3 2" xfId="35959" xr:uid="{00000000-0005-0000-0000-0000139C0000}"/>
    <cellStyle name="Normal 9 2 4 4 3 4" xfId="25137" xr:uid="{00000000-0005-0000-0000-0000149C0000}"/>
    <cellStyle name="Normal 9 2 4 4 4" xfId="6207" xr:uid="{00000000-0005-0000-0000-0000159C0000}"/>
    <cellStyle name="Normal 9 2 4 4 4 2" xfId="17029" xr:uid="{00000000-0005-0000-0000-0000169C0000}"/>
    <cellStyle name="Normal 9 2 4 4 4 2 2" xfId="38674" xr:uid="{00000000-0005-0000-0000-0000179C0000}"/>
    <cellStyle name="Normal 9 2 4 4 4 3" xfId="27852" xr:uid="{00000000-0005-0000-0000-0000189C0000}"/>
    <cellStyle name="Normal 9 2 4 4 5" xfId="11618" xr:uid="{00000000-0005-0000-0000-0000199C0000}"/>
    <cellStyle name="Normal 9 2 4 4 5 2" xfId="33263" xr:uid="{00000000-0005-0000-0000-00001A9C0000}"/>
    <cellStyle name="Normal 9 2 4 4 6" xfId="22441" xr:uid="{00000000-0005-0000-0000-00001B9C0000}"/>
    <cellStyle name="Normal 9 2 4 5" xfId="1227" xr:uid="{00000000-0005-0000-0000-00001C9C0000}"/>
    <cellStyle name="Normal 9 2 4 5 2" xfId="2576" xr:uid="{00000000-0005-0000-0000-00001D9C0000}"/>
    <cellStyle name="Normal 9 2 4 5 2 2" xfId="5274" xr:uid="{00000000-0005-0000-0000-00001E9C0000}"/>
    <cellStyle name="Normal 9 2 4 5 2 2 2" xfId="10699" xr:uid="{00000000-0005-0000-0000-00001F9C0000}"/>
    <cellStyle name="Normal 9 2 4 5 2 2 2 2" xfId="21521" xr:uid="{00000000-0005-0000-0000-0000209C0000}"/>
    <cellStyle name="Normal 9 2 4 5 2 2 2 2 2" xfId="43166" xr:uid="{00000000-0005-0000-0000-0000219C0000}"/>
    <cellStyle name="Normal 9 2 4 5 2 2 2 3" xfId="32344" xr:uid="{00000000-0005-0000-0000-0000229C0000}"/>
    <cellStyle name="Normal 9 2 4 5 2 2 3" xfId="16110" xr:uid="{00000000-0005-0000-0000-0000239C0000}"/>
    <cellStyle name="Normal 9 2 4 5 2 2 3 2" xfId="37755" xr:uid="{00000000-0005-0000-0000-0000249C0000}"/>
    <cellStyle name="Normal 9 2 4 5 2 2 4" xfId="26933" xr:uid="{00000000-0005-0000-0000-0000259C0000}"/>
    <cellStyle name="Normal 9 2 4 5 2 3" xfId="8003" xr:uid="{00000000-0005-0000-0000-0000269C0000}"/>
    <cellStyle name="Normal 9 2 4 5 2 3 2" xfId="18825" xr:uid="{00000000-0005-0000-0000-0000279C0000}"/>
    <cellStyle name="Normal 9 2 4 5 2 3 2 2" xfId="40470" xr:uid="{00000000-0005-0000-0000-0000289C0000}"/>
    <cellStyle name="Normal 9 2 4 5 2 3 3" xfId="29648" xr:uid="{00000000-0005-0000-0000-0000299C0000}"/>
    <cellStyle name="Normal 9 2 4 5 2 4" xfId="13414" xr:uid="{00000000-0005-0000-0000-00002A9C0000}"/>
    <cellStyle name="Normal 9 2 4 5 2 4 2" xfId="35059" xr:uid="{00000000-0005-0000-0000-00002B9C0000}"/>
    <cellStyle name="Normal 9 2 4 5 2 5" xfId="24237" xr:uid="{00000000-0005-0000-0000-00002C9C0000}"/>
    <cellStyle name="Normal 9 2 4 5 3" xfId="3927" xr:uid="{00000000-0005-0000-0000-00002D9C0000}"/>
    <cellStyle name="Normal 9 2 4 5 3 2" xfId="9352" xr:uid="{00000000-0005-0000-0000-00002E9C0000}"/>
    <cellStyle name="Normal 9 2 4 5 3 2 2" xfId="20174" xr:uid="{00000000-0005-0000-0000-00002F9C0000}"/>
    <cellStyle name="Normal 9 2 4 5 3 2 2 2" xfId="41819" xr:uid="{00000000-0005-0000-0000-0000309C0000}"/>
    <cellStyle name="Normal 9 2 4 5 3 2 3" xfId="30997" xr:uid="{00000000-0005-0000-0000-0000319C0000}"/>
    <cellStyle name="Normal 9 2 4 5 3 3" xfId="14763" xr:uid="{00000000-0005-0000-0000-0000329C0000}"/>
    <cellStyle name="Normal 9 2 4 5 3 3 2" xfId="36408" xr:uid="{00000000-0005-0000-0000-0000339C0000}"/>
    <cellStyle name="Normal 9 2 4 5 3 4" xfId="25586" xr:uid="{00000000-0005-0000-0000-0000349C0000}"/>
    <cellStyle name="Normal 9 2 4 5 4" xfId="6656" xr:uid="{00000000-0005-0000-0000-0000359C0000}"/>
    <cellStyle name="Normal 9 2 4 5 4 2" xfId="17478" xr:uid="{00000000-0005-0000-0000-0000369C0000}"/>
    <cellStyle name="Normal 9 2 4 5 4 2 2" xfId="39123" xr:uid="{00000000-0005-0000-0000-0000379C0000}"/>
    <cellStyle name="Normal 9 2 4 5 4 3" xfId="28301" xr:uid="{00000000-0005-0000-0000-0000389C0000}"/>
    <cellStyle name="Normal 9 2 4 5 5" xfId="12067" xr:uid="{00000000-0005-0000-0000-0000399C0000}"/>
    <cellStyle name="Normal 9 2 4 5 5 2" xfId="33712" xr:uid="{00000000-0005-0000-0000-00003A9C0000}"/>
    <cellStyle name="Normal 9 2 4 5 6" xfId="22890" xr:uid="{00000000-0005-0000-0000-00003B9C0000}"/>
    <cellStyle name="Normal 9 2 4 6" xfId="1678" xr:uid="{00000000-0005-0000-0000-00003C9C0000}"/>
    <cellStyle name="Normal 9 2 4 6 2" xfId="4376" xr:uid="{00000000-0005-0000-0000-00003D9C0000}"/>
    <cellStyle name="Normal 9 2 4 6 2 2" xfId="9801" xr:uid="{00000000-0005-0000-0000-00003E9C0000}"/>
    <cellStyle name="Normal 9 2 4 6 2 2 2" xfId="20623" xr:uid="{00000000-0005-0000-0000-00003F9C0000}"/>
    <cellStyle name="Normal 9 2 4 6 2 2 2 2" xfId="42268" xr:uid="{00000000-0005-0000-0000-0000409C0000}"/>
    <cellStyle name="Normal 9 2 4 6 2 2 3" xfId="31446" xr:uid="{00000000-0005-0000-0000-0000419C0000}"/>
    <cellStyle name="Normal 9 2 4 6 2 3" xfId="15212" xr:uid="{00000000-0005-0000-0000-0000429C0000}"/>
    <cellStyle name="Normal 9 2 4 6 2 3 2" xfId="36857" xr:uid="{00000000-0005-0000-0000-0000439C0000}"/>
    <cellStyle name="Normal 9 2 4 6 2 4" xfId="26035" xr:uid="{00000000-0005-0000-0000-0000449C0000}"/>
    <cellStyle name="Normal 9 2 4 6 3" xfId="7105" xr:uid="{00000000-0005-0000-0000-0000459C0000}"/>
    <cellStyle name="Normal 9 2 4 6 3 2" xfId="17927" xr:uid="{00000000-0005-0000-0000-0000469C0000}"/>
    <cellStyle name="Normal 9 2 4 6 3 2 2" xfId="39572" xr:uid="{00000000-0005-0000-0000-0000479C0000}"/>
    <cellStyle name="Normal 9 2 4 6 3 3" xfId="28750" xr:uid="{00000000-0005-0000-0000-0000489C0000}"/>
    <cellStyle name="Normal 9 2 4 6 4" xfId="12516" xr:uid="{00000000-0005-0000-0000-0000499C0000}"/>
    <cellStyle name="Normal 9 2 4 6 4 2" xfId="34161" xr:uid="{00000000-0005-0000-0000-00004A9C0000}"/>
    <cellStyle name="Normal 9 2 4 6 5" xfId="23339" xr:uid="{00000000-0005-0000-0000-00004B9C0000}"/>
    <cellStyle name="Normal 9 2 4 7" xfId="3029" xr:uid="{00000000-0005-0000-0000-00004C9C0000}"/>
    <cellStyle name="Normal 9 2 4 7 2" xfId="8454" xr:uid="{00000000-0005-0000-0000-00004D9C0000}"/>
    <cellStyle name="Normal 9 2 4 7 2 2" xfId="19276" xr:uid="{00000000-0005-0000-0000-00004E9C0000}"/>
    <cellStyle name="Normal 9 2 4 7 2 2 2" xfId="40921" xr:uid="{00000000-0005-0000-0000-00004F9C0000}"/>
    <cellStyle name="Normal 9 2 4 7 2 3" xfId="30099" xr:uid="{00000000-0005-0000-0000-0000509C0000}"/>
    <cellStyle name="Normal 9 2 4 7 3" xfId="13865" xr:uid="{00000000-0005-0000-0000-0000519C0000}"/>
    <cellStyle name="Normal 9 2 4 7 3 2" xfId="35510" xr:uid="{00000000-0005-0000-0000-0000529C0000}"/>
    <cellStyle name="Normal 9 2 4 7 4" xfId="24688" xr:uid="{00000000-0005-0000-0000-0000539C0000}"/>
    <cellStyle name="Normal 9 2 4 8" xfId="5758" xr:uid="{00000000-0005-0000-0000-0000549C0000}"/>
    <cellStyle name="Normal 9 2 4 8 2" xfId="16580" xr:uid="{00000000-0005-0000-0000-0000559C0000}"/>
    <cellStyle name="Normal 9 2 4 8 2 2" xfId="38225" xr:uid="{00000000-0005-0000-0000-0000569C0000}"/>
    <cellStyle name="Normal 9 2 4 8 3" xfId="27403" xr:uid="{00000000-0005-0000-0000-0000579C0000}"/>
    <cellStyle name="Normal 9 2 4 9" xfId="11169" xr:uid="{00000000-0005-0000-0000-0000589C0000}"/>
    <cellStyle name="Normal 9 2 4 9 2" xfId="32814" xr:uid="{00000000-0005-0000-0000-0000599C0000}"/>
    <cellStyle name="Normal 9 2 5" xfId="471" xr:uid="{00000000-0005-0000-0000-00005A9C0000}"/>
    <cellStyle name="Normal 9 2 5 2" xfId="920" xr:uid="{00000000-0005-0000-0000-00005B9C0000}"/>
    <cellStyle name="Normal 9 2 5 2 2" xfId="2269" xr:uid="{00000000-0005-0000-0000-00005C9C0000}"/>
    <cellStyle name="Normal 9 2 5 2 2 2" xfId="4967" xr:uid="{00000000-0005-0000-0000-00005D9C0000}"/>
    <cellStyle name="Normal 9 2 5 2 2 2 2" xfId="10392" xr:uid="{00000000-0005-0000-0000-00005E9C0000}"/>
    <cellStyle name="Normal 9 2 5 2 2 2 2 2" xfId="21214" xr:uid="{00000000-0005-0000-0000-00005F9C0000}"/>
    <cellStyle name="Normal 9 2 5 2 2 2 2 2 2" xfId="42859" xr:uid="{00000000-0005-0000-0000-0000609C0000}"/>
    <cellStyle name="Normal 9 2 5 2 2 2 2 3" xfId="32037" xr:uid="{00000000-0005-0000-0000-0000619C0000}"/>
    <cellStyle name="Normal 9 2 5 2 2 2 3" xfId="15803" xr:uid="{00000000-0005-0000-0000-0000629C0000}"/>
    <cellStyle name="Normal 9 2 5 2 2 2 3 2" xfId="37448" xr:uid="{00000000-0005-0000-0000-0000639C0000}"/>
    <cellStyle name="Normal 9 2 5 2 2 2 4" xfId="26626" xr:uid="{00000000-0005-0000-0000-0000649C0000}"/>
    <cellStyle name="Normal 9 2 5 2 2 3" xfId="7696" xr:uid="{00000000-0005-0000-0000-0000659C0000}"/>
    <cellStyle name="Normal 9 2 5 2 2 3 2" xfId="18518" xr:uid="{00000000-0005-0000-0000-0000669C0000}"/>
    <cellStyle name="Normal 9 2 5 2 2 3 2 2" xfId="40163" xr:uid="{00000000-0005-0000-0000-0000679C0000}"/>
    <cellStyle name="Normal 9 2 5 2 2 3 3" xfId="29341" xr:uid="{00000000-0005-0000-0000-0000689C0000}"/>
    <cellStyle name="Normal 9 2 5 2 2 4" xfId="13107" xr:uid="{00000000-0005-0000-0000-0000699C0000}"/>
    <cellStyle name="Normal 9 2 5 2 2 4 2" xfId="34752" xr:uid="{00000000-0005-0000-0000-00006A9C0000}"/>
    <cellStyle name="Normal 9 2 5 2 2 5" xfId="23930" xr:uid="{00000000-0005-0000-0000-00006B9C0000}"/>
    <cellStyle name="Normal 9 2 5 2 3" xfId="3620" xr:uid="{00000000-0005-0000-0000-00006C9C0000}"/>
    <cellStyle name="Normal 9 2 5 2 3 2" xfId="9045" xr:uid="{00000000-0005-0000-0000-00006D9C0000}"/>
    <cellStyle name="Normal 9 2 5 2 3 2 2" xfId="19867" xr:uid="{00000000-0005-0000-0000-00006E9C0000}"/>
    <cellStyle name="Normal 9 2 5 2 3 2 2 2" xfId="41512" xr:uid="{00000000-0005-0000-0000-00006F9C0000}"/>
    <cellStyle name="Normal 9 2 5 2 3 2 3" xfId="30690" xr:uid="{00000000-0005-0000-0000-0000709C0000}"/>
    <cellStyle name="Normal 9 2 5 2 3 3" xfId="14456" xr:uid="{00000000-0005-0000-0000-0000719C0000}"/>
    <cellStyle name="Normal 9 2 5 2 3 3 2" xfId="36101" xr:uid="{00000000-0005-0000-0000-0000729C0000}"/>
    <cellStyle name="Normal 9 2 5 2 3 4" xfId="25279" xr:uid="{00000000-0005-0000-0000-0000739C0000}"/>
    <cellStyle name="Normal 9 2 5 2 4" xfId="6349" xr:uid="{00000000-0005-0000-0000-0000749C0000}"/>
    <cellStyle name="Normal 9 2 5 2 4 2" xfId="17171" xr:uid="{00000000-0005-0000-0000-0000759C0000}"/>
    <cellStyle name="Normal 9 2 5 2 4 2 2" xfId="38816" xr:uid="{00000000-0005-0000-0000-0000769C0000}"/>
    <cellStyle name="Normal 9 2 5 2 4 3" xfId="27994" xr:uid="{00000000-0005-0000-0000-0000779C0000}"/>
    <cellStyle name="Normal 9 2 5 2 5" xfId="11760" xr:uid="{00000000-0005-0000-0000-0000789C0000}"/>
    <cellStyle name="Normal 9 2 5 2 5 2" xfId="33405" xr:uid="{00000000-0005-0000-0000-0000799C0000}"/>
    <cellStyle name="Normal 9 2 5 2 6" xfId="22583" xr:uid="{00000000-0005-0000-0000-00007A9C0000}"/>
    <cellStyle name="Normal 9 2 5 3" xfId="1369" xr:uid="{00000000-0005-0000-0000-00007B9C0000}"/>
    <cellStyle name="Normal 9 2 5 3 2" xfId="2718" xr:uid="{00000000-0005-0000-0000-00007C9C0000}"/>
    <cellStyle name="Normal 9 2 5 3 2 2" xfId="5416" xr:uid="{00000000-0005-0000-0000-00007D9C0000}"/>
    <cellStyle name="Normal 9 2 5 3 2 2 2" xfId="10841" xr:uid="{00000000-0005-0000-0000-00007E9C0000}"/>
    <cellStyle name="Normal 9 2 5 3 2 2 2 2" xfId="21663" xr:uid="{00000000-0005-0000-0000-00007F9C0000}"/>
    <cellStyle name="Normal 9 2 5 3 2 2 2 2 2" xfId="43308" xr:uid="{00000000-0005-0000-0000-0000809C0000}"/>
    <cellStyle name="Normal 9 2 5 3 2 2 2 3" xfId="32486" xr:uid="{00000000-0005-0000-0000-0000819C0000}"/>
    <cellStyle name="Normal 9 2 5 3 2 2 3" xfId="16252" xr:uid="{00000000-0005-0000-0000-0000829C0000}"/>
    <cellStyle name="Normal 9 2 5 3 2 2 3 2" xfId="37897" xr:uid="{00000000-0005-0000-0000-0000839C0000}"/>
    <cellStyle name="Normal 9 2 5 3 2 2 4" xfId="27075" xr:uid="{00000000-0005-0000-0000-0000849C0000}"/>
    <cellStyle name="Normal 9 2 5 3 2 3" xfId="8145" xr:uid="{00000000-0005-0000-0000-0000859C0000}"/>
    <cellStyle name="Normal 9 2 5 3 2 3 2" xfId="18967" xr:uid="{00000000-0005-0000-0000-0000869C0000}"/>
    <cellStyle name="Normal 9 2 5 3 2 3 2 2" xfId="40612" xr:uid="{00000000-0005-0000-0000-0000879C0000}"/>
    <cellStyle name="Normal 9 2 5 3 2 3 3" xfId="29790" xr:uid="{00000000-0005-0000-0000-0000889C0000}"/>
    <cellStyle name="Normal 9 2 5 3 2 4" xfId="13556" xr:uid="{00000000-0005-0000-0000-0000899C0000}"/>
    <cellStyle name="Normal 9 2 5 3 2 4 2" xfId="35201" xr:uid="{00000000-0005-0000-0000-00008A9C0000}"/>
    <cellStyle name="Normal 9 2 5 3 2 5" xfId="24379" xr:uid="{00000000-0005-0000-0000-00008B9C0000}"/>
    <cellStyle name="Normal 9 2 5 3 3" xfId="4069" xr:uid="{00000000-0005-0000-0000-00008C9C0000}"/>
    <cellStyle name="Normal 9 2 5 3 3 2" xfId="9494" xr:uid="{00000000-0005-0000-0000-00008D9C0000}"/>
    <cellStyle name="Normal 9 2 5 3 3 2 2" xfId="20316" xr:uid="{00000000-0005-0000-0000-00008E9C0000}"/>
    <cellStyle name="Normal 9 2 5 3 3 2 2 2" xfId="41961" xr:uid="{00000000-0005-0000-0000-00008F9C0000}"/>
    <cellStyle name="Normal 9 2 5 3 3 2 3" xfId="31139" xr:uid="{00000000-0005-0000-0000-0000909C0000}"/>
    <cellStyle name="Normal 9 2 5 3 3 3" xfId="14905" xr:uid="{00000000-0005-0000-0000-0000919C0000}"/>
    <cellStyle name="Normal 9 2 5 3 3 3 2" xfId="36550" xr:uid="{00000000-0005-0000-0000-0000929C0000}"/>
    <cellStyle name="Normal 9 2 5 3 3 4" xfId="25728" xr:uid="{00000000-0005-0000-0000-0000939C0000}"/>
    <cellStyle name="Normal 9 2 5 3 4" xfId="6798" xr:uid="{00000000-0005-0000-0000-0000949C0000}"/>
    <cellStyle name="Normal 9 2 5 3 4 2" xfId="17620" xr:uid="{00000000-0005-0000-0000-0000959C0000}"/>
    <cellStyle name="Normal 9 2 5 3 4 2 2" xfId="39265" xr:uid="{00000000-0005-0000-0000-0000969C0000}"/>
    <cellStyle name="Normal 9 2 5 3 4 3" xfId="28443" xr:uid="{00000000-0005-0000-0000-0000979C0000}"/>
    <cellStyle name="Normal 9 2 5 3 5" xfId="12209" xr:uid="{00000000-0005-0000-0000-0000989C0000}"/>
    <cellStyle name="Normal 9 2 5 3 5 2" xfId="33854" xr:uid="{00000000-0005-0000-0000-0000999C0000}"/>
    <cellStyle name="Normal 9 2 5 3 6" xfId="23032" xr:uid="{00000000-0005-0000-0000-00009A9C0000}"/>
    <cellStyle name="Normal 9 2 5 4" xfId="1820" xr:uid="{00000000-0005-0000-0000-00009B9C0000}"/>
    <cellStyle name="Normal 9 2 5 4 2" xfId="4518" xr:uid="{00000000-0005-0000-0000-00009C9C0000}"/>
    <cellStyle name="Normal 9 2 5 4 2 2" xfId="9943" xr:uid="{00000000-0005-0000-0000-00009D9C0000}"/>
    <cellStyle name="Normal 9 2 5 4 2 2 2" xfId="20765" xr:uid="{00000000-0005-0000-0000-00009E9C0000}"/>
    <cellStyle name="Normal 9 2 5 4 2 2 2 2" xfId="42410" xr:uid="{00000000-0005-0000-0000-00009F9C0000}"/>
    <cellStyle name="Normal 9 2 5 4 2 2 3" xfId="31588" xr:uid="{00000000-0005-0000-0000-0000A09C0000}"/>
    <cellStyle name="Normal 9 2 5 4 2 3" xfId="15354" xr:uid="{00000000-0005-0000-0000-0000A19C0000}"/>
    <cellStyle name="Normal 9 2 5 4 2 3 2" xfId="36999" xr:uid="{00000000-0005-0000-0000-0000A29C0000}"/>
    <cellStyle name="Normal 9 2 5 4 2 4" xfId="26177" xr:uid="{00000000-0005-0000-0000-0000A39C0000}"/>
    <cellStyle name="Normal 9 2 5 4 3" xfId="7247" xr:uid="{00000000-0005-0000-0000-0000A49C0000}"/>
    <cellStyle name="Normal 9 2 5 4 3 2" xfId="18069" xr:uid="{00000000-0005-0000-0000-0000A59C0000}"/>
    <cellStyle name="Normal 9 2 5 4 3 2 2" xfId="39714" xr:uid="{00000000-0005-0000-0000-0000A69C0000}"/>
    <cellStyle name="Normal 9 2 5 4 3 3" xfId="28892" xr:uid="{00000000-0005-0000-0000-0000A79C0000}"/>
    <cellStyle name="Normal 9 2 5 4 4" xfId="12658" xr:uid="{00000000-0005-0000-0000-0000A89C0000}"/>
    <cellStyle name="Normal 9 2 5 4 4 2" xfId="34303" xr:uid="{00000000-0005-0000-0000-0000A99C0000}"/>
    <cellStyle name="Normal 9 2 5 4 5" xfId="23481" xr:uid="{00000000-0005-0000-0000-0000AA9C0000}"/>
    <cellStyle name="Normal 9 2 5 5" xfId="3171" xr:uid="{00000000-0005-0000-0000-0000AB9C0000}"/>
    <cellStyle name="Normal 9 2 5 5 2" xfId="8596" xr:uid="{00000000-0005-0000-0000-0000AC9C0000}"/>
    <cellStyle name="Normal 9 2 5 5 2 2" xfId="19418" xr:uid="{00000000-0005-0000-0000-0000AD9C0000}"/>
    <cellStyle name="Normal 9 2 5 5 2 2 2" xfId="41063" xr:uid="{00000000-0005-0000-0000-0000AE9C0000}"/>
    <cellStyle name="Normal 9 2 5 5 2 3" xfId="30241" xr:uid="{00000000-0005-0000-0000-0000AF9C0000}"/>
    <cellStyle name="Normal 9 2 5 5 3" xfId="14007" xr:uid="{00000000-0005-0000-0000-0000B09C0000}"/>
    <cellStyle name="Normal 9 2 5 5 3 2" xfId="35652" xr:uid="{00000000-0005-0000-0000-0000B19C0000}"/>
    <cellStyle name="Normal 9 2 5 5 4" xfId="24830" xr:uid="{00000000-0005-0000-0000-0000B29C0000}"/>
    <cellStyle name="Normal 9 2 5 6" xfId="5900" xr:uid="{00000000-0005-0000-0000-0000B39C0000}"/>
    <cellStyle name="Normal 9 2 5 6 2" xfId="16722" xr:uid="{00000000-0005-0000-0000-0000B49C0000}"/>
    <cellStyle name="Normal 9 2 5 6 2 2" xfId="38367" xr:uid="{00000000-0005-0000-0000-0000B59C0000}"/>
    <cellStyle name="Normal 9 2 5 6 3" xfId="27545" xr:uid="{00000000-0005-0000-0000-0000B69C0000}"/>
    <cellStyle name="Normal 9 2 5 7" xfId="11311" xr:uid="{00000000-0005-0000-0000-0000B79C0000}"/>
    <cellStyle name="Normal 9 2 5 7 2" xfId="32956" xr:uid="{00000000-0005-0000-0000-0000B89C0000}"/>
    <cellStyle name="Normal 9 2 5 8" xfId="22134" xr:uid="{00000000-0005-0000-0000-0000B99C0000}"/>
    <cellStyle name="Normal 9 2 6" xfId="621" xr:uid="{00000000-0005-0000-0000-0000BA9C0000}"/>
    <cellStyle name="Normal 9 2 6 2" xfId="1070" xr:uid="{00000000-0005-0000-0000-0000BB9C0000}"/>
    <cellStyle name="Normal 9 2 6 2 2" xfId="2419" xr:uid="{00000000-0005-0000-0000-0000BC9C0000}"/>
    <cellStyle name="Normal 9 2 6 2 2 2" xfId="5117" xr:uid="{00000000-0005-0000-0000-0000BD9C0000}"/>
    <cellStyle name="Normal 9 2 6 2 2 2 2" xfId="10542" xr:uid="{00000000-0005-0000-0000-0000BE9C0000}"/>
    <cellStyle name="Normal 9 2 6 2 2 2 2 2" xfId="21364" xr:uid="{00000000-0005-0000-0000-0000BF9C0000}"/>
    <cellStyle name="Normal 9 2 6 2 2 2 2 2 2" xfId="43009" xr:uid="{00000000-0005-0000-0000-0000C09C0000}"/>
    <cellStyle name="Normal 9 2 6 2 2 2 2 3" xfId="32187" xr:uid="{00000000-0005-0000-0000-0000C19C0000}"/>
    <cellStyle name="Normal 9 2 6 2 2 2 3" xfId="15953" xr:uid="{00000000-0005-0000-0000-0000C29C0000}"/>
    <cellStyle name="Normal 9 2 6 2 2 2 3 2" xfId="37598" xr:uid="{00000000-0005-0000-0000-0000C39C0000}"/>
    <cellStyle name="Normal 9 2 6 2 2 2 4" xfId="26776" xr:uid="{00000000-0005-0000-0000-0000C49C0000}"/>
    <cellStyle name="Normal 9 2 6 2 2 3" xfId="7846" xr:uid="{00000000-0005-0000-0000-0000C59C0000}"/>
    <cellStyle name="Normal 9 2 6 2 2 3 2" xfId="18668" xr:uid="{00000000-0005-0000-0000-0000C69C0000}"/>
    <cellStyle name="Normal 9 2 6 2 2 3 2 2" xfId="40313" xr:uid="{00000000-0005-0000-0000-0000C79C0000}"/>
    <cellStyle name="Normal 9 2 6 2 2 3 3" xfId="29491" xr:uid="{00000000-0005-0000-0000-0000C89C0000}"/>
    <cellStyle name="Normal 9 2 6 2 2 4" xfId="13257" xr:uid="{00000000-0005-0000-0000-0000C99C0000}"/>
    <cellStyle name="Normal 9 2 6 2 2 4 2" xfId="34902" xr:uid="{00000000-0005-0000-0000-0000CA9C0000}"/>
    <cellStyle name="Normal 9 2 6 2 2 5" xfId="24080" xr:uid="{00000000-0005-0000-0000-0000CB9C0000}"/>
    <cellStyle name="Normal 9 2 6 2 3" xfId="3770" xr:uid="{00000000-0005-0000-0000-0000CC9C0000}"/>
    <cellStyle name="Normal 9 2 6 2 3 2" xfId="9195" xr:uid="{00000000-0005-0000-0000-0000CD9C0000}"/>
    <cellStyle name="Normal 9 2 6 2 3 2 2" xfId="20017" xr:uid="{00000000-0005-0000-0000-0000CE9C0000}"/>
    <cellStyle name="Normal 9 2 6 2 3 2 2 2" xfId="41662" xr:uid="{00000000-0005-0000-0000-0000CF9C0000}"/>
    <cellStyle name="Normal 9 2 6 2 3 2 3" xfId="30840" xr:uid="{00000000-0005-0000-0000-0000D09C0000}"/>
    <cellStyle name="Normal 9 2 6 2 3 3" xfId="14606" xr:uid="{00000000-0005-0000-0000-0000D19C0000}"/>
    <cellStyle name="Normal 9 2 6 2 3 3 2" xfId="36251" xr:uid="{00000000-0005-0000-0000-0000D29C0000}"/>
    <cellStyle name="Normal 9 2 6 2 3 4" xfId="25429" xr:uid="{00000000-0005-0000-0000-0000D39C0000}"/>
    <cellStyle name="Normal 9 2 6 2 4" xfId="6499" xr:uid="{00000000-0005-0000-0000-0000D49C0000}"/>
    <cellStyle name="Normal 9 2 6 2 4 2" xfId="17321" xr:uid="{00000000-0005-0000-0000-0000D59C0000}"/>
    <cellStyle name="Normal 9 2 6 2 4 2 2" xfId="38966" xr:uid="{00000000-0005-0000-0000-0000D69C0000}"/>
    <cellStyle name="Normal 9 2 6 2 4 3" xfId="28144" xr:uid="{00000000-0005-0000-0000-0000D79C0000}"/>
    <cellStyle name="Normal 9 2 6 2 5" xfId="11910" xr:uid="{00000000-0005-0000-0000-0000D89C0000}"/>
    <cellStyle name="Normal 9 2 6 2 5 2" xfId="33555" xr:uid="{00000000-0005-0000-0000-0000D99C0000}"/>
    <cellStyle name="Normal 9 2 6 2 6" xfId="22733" xr:uid="{00000000-0005-0000-0000-0000DA9C0000}"/>
    <cellStyle name="Normal 9 2 6 3" xfId="1519" xr:uid="{00000000-0005-0000-0000-0000DB9C0000}"/>
    <cellStyle name="Normal 9 2 6 3 2" xfId="2868" xr:uid="{00000000-0005-0000-0000-0000DC9C0000}"/>
    <cellStyle name="Normal 9 2 6 3 2 2" xfId="5566" xr:uid="{00000000-0005-0000-0000-0000DD9C0000}"/>
    <cellStyle name="Normal 9 2 6 3 2 2 2" xfId="10991" xr:uid="{00000000-0005-0000-0000-0000DE9C0000}"/>
    <cellStyle name="Normal 9 2 6 3 2 2 2 2" xfId="21813" xr:uid="{00000000-0005-0000-0000-0000DF9C0000}"/>
    <cellStyle name="Normal 9 2 6 3 2 2 2 2 2" xfId="43458" xr:uid="{00000000-0005-0000-0000-0000E09C0000}"/>
    <cellStyle name="Normal 9 2 6 3 2 2 2 3" xfId="32636" xr:uid="{00000000-0005-0000-0000-0000E19C0000}"/>
    <cellStyle name="Normal 9 2 6 3 2 2 3" xfId="16402" xr:uid="{00000000-0005-0000-0000-0000E29C0000}"/>
    <cellStyle name="Normal 9 2 6 3 2 2 3 2" xfId="38047" xr:uid="{00000000-0005-0000-0000-0000E39C0000}"/>
    <cellStyle name="Normal 9 2 6 3 2 2 4" xfId="27225" xr:uid="{00000000-0005-0000-0000-0000E49C0000}"/>
    <cellStyle name="Normal 9 2 6 3 2 3" xfId="8295" xr:uid="{00000000-0005-0000-0000-0000E59C0000}"/>
    <cellStyle name="Normal 9 2 6 3 2 3 2" xfId="19117" xr:uid="{00000000-0005-0000-0000-0000E69C0000}"/>
    <cellStyle name="Normal 9 2 6 3 2 3 2 2" xfId="40762" xr:uid="{00000000-0005-0000-0000-0000E79C0000}"/>
    <cellStyle name="Normal 9 2 6 3 2 3 3" xfId="29940" xr:uid="{00000000-0005-0000-0000-0000E89C0000}"/>
    <cellStyle name="Normal 9 2 6 3 2 4" xfId="13706" xr:uid="{00000000-0005-0000-0000-0000E99C0000}"/>
    <cellStyle name="Normal 9 2 6 3 2 4 2" xfId="35351" xr:uid="{00000000-0005-0000-0000-0000EA9C0000}"/>
    <cellStyle name="Normal 9 2 6 3 2 5" xfId="24529" xr:uid="{00000000-0005-0000-0000-0000EB9C0000}"/>
    <cellStyle name="Normal 9 2 6 3 3" xfId="4219" xr:uid="{00000000-0005-0000-0000-0000EC9C0000}"/>
    <cellStyle name="Normal 9 2 6 3 3 2" xfId="9644" xr:uid="{00000000-0005-0000-0000-0000ED9C0000}"/>
    <cellStyle name="Normal 9 2 6 3 3 2 2" xfId="20466" xr:uid="{00000000-0005-0000-0000-0000EE9C0000}"/>
    <cellStyle name="Normal 9 2 6 3 3 2 2 2" xfId="42111" xr:uid="{00000000-0005-0000-0000-0000EF9C0000}"/>
    <cellStyle name="Normal 9 2 6 3 3 2 3" xfId="31289" xr:uid="{00000000-0005-0000-0000-0000F09C0000}"/>
    <cellStyle name="Normal 9 2 6 3 3 3" xfId="15055" xr:uid="{00000000-0005-0000-0000-0000F19C0000}"/>
    <cellStyle name="Normal 9 2 6 3 3 3 2" xfId="36700" xr:uid="{00000000-0005-0000-0000-0000F29C0000}"/>
    <cellStyle name="Normal 9 2 6 3 3 4" xfId="25878" xr:uid="{00000000-0005-0000-0000-0000F39C0000}"/>
    <cellStyle name="Normal 9 2 6 3 4" xfId="6948" xr:uid="{00000000-0005-0000-0000-0000F49C0000}"/>
    <cellStyle name="Normal 9 2 6 3 4 2" xfId="17770" xr:uid="{00000000-0005-0000-0000-0000F59C0000}"/>
    <cellStyle name="Normal 9 2 6 3 4 2 2" xfId="39415" xr:uid="{00000000-0005-0000-0000-0000F69C0000}"/>
    <cellStyle name="Normal 9 2 6 3 4 3" xfId="28593" xr:uid="{00000000-0005-0000-0000-0000F79C0000}"/>
    <cellStyle name="Normal 9 2 6 3 5" xfId="12359" xr:uid="{00000000-0005-0000-0000-0000F89C0000}"/>
    <cellStyle name="Normal 9 2 6 3 5 2" xfId="34004" xr:uid="{00000000-0005-0000-0000-0000F99C0000}"/>
    <cellStyle name="Normal 9 2 6 3 6" xfId="23182" xr:uid="{00000000-0005-0000-0000-0000FA9C0000}"/>
    <cellStyle name="Normal 9 2 6 4" xfId="1970" xr:uid="{00000000-0005-0000-0000-0000FB9C0000}"/>
    <cellStyle name="Normal 9 2 6 4 2" xfId="4668" xr:uid="{00000000-0005-0000-0000-0000FC9C0000}"/>
    <cellStyle name="Normal 9 2 6 4 2 2" xfId="10093" xr:uid="{00000000-0005-0000-0000-0000FD9C0000}"/>
    <cellStyle name="Normal 9 2 6 4 2 2 2" xfId="20915" xr:uid="{00000000-0005-0000-0000-0000FE9C0000}"/>
    <cellStyle name="Normal 9 2 6 4 2 2 2 2" xfId="42560" xr:uid="{00000000-0005-0000-0000-0000FF9C0000}"/>
    <cellStyle name="Normal 9 2 6 4 2 2 3" xfId="31738" xr:uid="{00000000-0005-0000-0000-0000009D0000}"/>
    <cellStyle name="Normal 9 2 6 4 2 3" xfId="15504" xr:uid="{00000000-0005-0000-0000-0000019D0000}"/>
    <cellStyle name="Normal 9 2 6 4 2 3 2" xfId="37149" xr:uid="{00000000-0005-0000-0000-0000029D0000}"/>
    <cellStyle name="Normal 9 2 6 4 2 4" xfId="26327" xr:uid="{00000000-0005-0000-0000-0000039D0000}"/>
    <cellStyle name="Normal 9 2 6 4 3" xfId="7397" xr:uid="{00000000-0005-0000-0000-0000049D0000}"/>
    <cellStyle name="Normal 9 2 6 4 3 2" xfId="18219" xr:uid="{00000000-0005-0000-0000-0000059D0000}"/>
    <cellStyle name="Normal 9 2 6 4 3 2 2" xfId="39864" xr:uid="{00000000-0005-0000-0000-0000069D0000}"/>
    <cellStyle name="Normal 9 2 6 4 3 3" xfId="29042" xr:uid="{00000000-0005-0000-0000-0000079D0000}"/>
    <cellStyle name="Normal 9 2 6 4 4" xfId="12808" xr:uid="{00000000-0005-0000-0000-0000089D0000}"/>
    <cellStyle name="Normal 9 2 6 4 4 2" xfId="34453" xr:uid="{00000000-0005-0000-0000-0000099D0000}"/>
    <cellStyle name="Normal 9 2 6 4 5" xfId="23631" xr:uid="{00000000-0005-0000-0000-00000A9D0000}"/>
    <cellStyle name="Normal 9 2 6 5" xfId="3321" xr:uid="{00000000-0005-0000-0000-00000B9D0000}"/>
    <cellStyle name="Normal 9 2 6 5 2" xfId="8746" xr:uid="{00000000-0005-0000-0000-00000C9D0000}"/>
    <cellStyle name="Normal 9 2 6 5 2 2" xfId="19568" xr:uid="{00000000-0005-0000-0000-00000D9D0000}"/>
    <cellStyle name="Normal 9 2 6 5 2 2 2" xfId="41213" xr:uid="{00000000-0005-0000-0000-00000E9D0000}"/>
    <cellStyle name="Normal 9 2 6 5 2 3" xfId="30391" xr:uid="{00000000-0005-0000-0000-00000F9D0000}"/>
    <cellStyle name="Normal 9 2 6 5 3" xfId="14157" xr:uid="{00000000-0005-0000-0000-0000109D0000}"/>
    <cellStyle name="Normal 9 2 6 5 3 2" xfId="35802" xr:uid="{00000000-0005-0000-0000-0000119D0000}"/>
    <cellStyle name="Normal 9 2 6 5 4" xfId="24980" xr:uid="{00000000-0005-0000-0000-0000129D0000}"/>
    <cellStyle name="Normal 9 2 6 6" xfId="6050" xr:uid="{00000000-0005-0000-0000-0000139D0000}"/>
    <cellStyle name="Normal 9 2 6 6 2" xfId="16872" xr:uid="{00000000-0005-0000-0000-0000149D0000}"/>
    <cellStyle name="Normal 9 2 6 6 2 2" xfId="38517" xr:uid="{00000000-0005-0000-0000-0000159D0000}"/>
    <cellStyle name="Normal 9 2 6 6 3" xfId="27695" xr:uid="{00000000-0005-0000-0000-0000169D0000}"/>
    <cellStyle name="Normal 9 2 6 7" xfId="11461" xr:uid="{00000000-0005-0000-0000-0000179D0000}"/>
    <cellStyle name="Normal 9 2 6 7 2" xfId="33106" xr:uid="{00000000-0005-0000-0000-0000189D0000}"/>
    <cellStyle name="Normal 9 2 6 8" xfId="22284" xr:uid="{00000000-0005-0000-0000-0000199D0000}"/>
    <cellStyle name="Normal 9 2 7" xfId="771" xr:uid="{00000000-0005-0000-0000-00001A9D0000}"/>
    <cellStyle name="Normal 9 2 7 2" xfId="2120" xr:uid="{00000000-0005-0000-0000-00001B9D0000}"/>
    <cellStyle name="Normal 9 2 7 2 2" xfId="4818" xr:uid="{00000000-0005-0000-0000-00001C9D0000}"/>
    <cellStyle name="Normal 9 2 7 2 2 2" xfId="10243" xr:uid="{00000000-0005-0000-0000-00001D9D0000}"/>
    <cellStyle name="Normal 9 2 7 2 2 2 2" xfId="21065" xr:uid="{00000000-0005-0000-0000-00001E9D0000}"/>
    <cellStyle name="Normal 9 2 7 2 2 2 2 2" xfId="42710" xr:uid="{00000000-0005-0000-0000-00001F9D0000}"/>
    <cellStyle name="Normal 9 2 7 2 2 2 3" xfId="31888" xr:uid="{00000000-0005-0000-0000-0000209D0000}"/>
    <cellStyle name="Normal 9 2 7 2 2 3" xfId="15654" xr:uid="{00000000-0005-0000-0000-0000219D0000}"/>
    <cellStyle name="Normal 9 2 7 2 2 3 2" xfId="37299" xr:uid="{00000000-0005-0000-0000-0000229D0000}"/>
    <cellStyle name="Normal 9 2 7 2 2 4" xfId="26477" xr:uid="{00000000-0005-0000-0000-0000239D0000}"/>
    <cellStyle name="Normal 9 2 7 2 3" xfId="7547" xr:uid="{00000000-0005-0000-0000-0000249D0000}"/>
    <cellStyle name="Normal 9 2 7 2 3 2" xfId="18369" xr:uid="{00000000-0005-0000-0000-0000259D0000}"/>
    <cellStyle name="Normal 9 2 7 2 3 2 2" xfId="40014" xr:uid="{00000000-0005-0000-0000-0000269D0000}"/>
    <cellStyle name="Normal 9 2 7 2 3 3" xfId="29192" xr:uid="{00000000-0005-0000-0000-0000279D0000}"/>
    <cellStyle name="Normal 9 2 7 2 4" xfId="12958" xr:uid="{00000000-0005-0000-0000-0000289D0000}"/>
    <cellStyle name="Normal 9 2 7 2 4 2" xfId="34603" xr:uid="{00000000-0005-0000-0000-0000299D0000}"/>
    <cellStyle name="Normal 9 2 7 2 5" xfId="23781" xr:uid="{00000000-0005-0000-0000-00002A9D0000}"/>
    <cellStyle name="Normal 9 2 7 3" xfId="3471" xr:uid="{00000000-0005-0000-0000-00002B9D0000}"/>
    <cellStyle name="Normal 9 2 7 3 2" xfId="8896" xr:uid="{00000000-0005-0000-0000-00002C9D0000}"/>
    <cellStyle name="Normal 9 2 7 3 2 2" xfId="19718" xr:uid="{00000000-0005-0000-0000-00002D9D0000}"/>
    <cellStyle name="Normal 9 2 7 3 2 2 2" xfId="41363" xr:uid="{00000000-0005-0000-0000-00002E9D0000}"/>
    <cellStyle name="Normal 9 2 7 3 2 3" xfId="30541" xr:uid="{00000000-0005-0000-0000-00002F9D0000}"/>
    <cellStyle name="Normal 9 2 7 3 3" xfId="14307" xr:uid="{00000000-0005-0000-0000-0000309D0000}"/>
    <cellStyle name="Normal 9 2 7 3 3 2" xfId="35952" xr:uid="{00000000-0005-0000-0000-0000319D0000}"/>
    <cellStyle name="Normal 9 2 7 3 4" xfId="25130" xr:uid="{00000000-0005-0000-0000-0000329D0000}"/>
    <cellStyle name="Normal 9 2 7 4" xfId="6200" xr:uid="{00000000-0005-0000-0000-0000339D0000}"/>
    <cellStyle name="Normal 9 2 7 4 2" xfId="17022" xr:uid="{00000000-0005-0000-0000-0000349D0000}"/>
    <cellStyle name="Normal 9 2 7 4 2 2" xfId="38667" xr:uid="{00000000-0005-0000-0000-0000359D0000}"/>
    <cellStyle name="Normal 9 2 7 4 3" xfId="27845" xr:uid="{00000000-0005-0000-0000-0000369D0000}"/>
    <cellStyle name="Normal 9 2 7 5" xfId="11611" xr:uid="{00000000-0005-0000-0000-0000379D0000}"/>
    <cellStyle name="Normal 9 2 7 5 2" xfId="33256" xr:uid="{00000000-0005-0000-0000-0000389D0000}"/>
    <cellStyle name="Normal 9 2 7 6" xfId="22434" xr:uid="{00000000-0005-0000-0000-0000399D0000}"/>
    <cellStyle name="Normal 9 2 8" xfId="1220" xr:uid="{00000000-0005-0000-0000-00003A9D0000}"/>
    <cellStyle name="Normal 9 2 8 2" xfId="2569" xr:uid="{00000000-0005-0000-0000-00003B9D0000}"/>
    <cellStyle name="Normal 9 2 8 2 2" xfId="5267" xr:uid="{00000000-0005-0000-0000-00003C9D0000}"/>
    <cellStyle name="Normal 9 2 8 2 2 2" xfId="10692" xr:uid="{00000000-0005-0000-0000-00003D9D0000}"/>
    <cellStyle name="Normal 9 2 8 2 2 2 2" xfId="21514" xr:uid="{00000000-0005-0000-0000-00003E9D0000}"/>
    <cellStyle name="Normal 9 2 8 2 2 2 2 2" xfId="43159" xr:uid="{00000000-0005-0000-0000-00003F9D0000}"/>
    <cellStyle name="Normal 9 2 8 2 2 2 3" xfId="32337" xr:uid="{00000000-0005-0000-0000-0000409D0000}"/>
    <cellStyle name="Normal 9 2 8 2 2 3" xfId="16103" xr:uid="{00000000-0005-0000-0000-0000419D0000}"/>
    <cellStyle name="Normal 9 2 8 2 2 3 2" xfId="37748" xr:uid="{00000000-0005-0000-0000-0000429D0000}"/>
    <cellStyle name="Normal 9 2 8 2 2 4" xfId="26926" xr:uid="{00000000-0005-0000-0000-0000439D0000}"/>
    <cellStyle name="Normal 9 2 8 2 3" xfId="7996" xr:uid="{00000000-0005-0000-0000-0000449D0000}"/>
    <cellStyle name="Normal 9 2 8 2 3 2" xfId="18818" xr:uid="{00000000-0005-0000-0000-0000459D0000}"/>
    <cellStyle name="Normal 9 2 8 2 3 2 2" xfId="40463" xr:uid="{00000000-0005-0000-0000-0000469D0000}"/>
    <cellStyle name="Normal 9 2 8 2 3 3" xfId="29641" xr:uid="{00000000-0005-0000-0000-0000479D0000}"/>
    <cellStyle name="Normal 9 2 8 2 4" xfId="13407" xr:uid="{00000000-0005-0000-0000-0000489D0000}"/>
    <cellStyle name="Normal 9 2 8 2 4 2" xfId="35052" xr:uid="{00000000-0005-0000-0000-0000499D0000}"/>
    <cellStyle name="Normal 9 2 8 2 5" xfId="24230" xr:uid="{00000000-0005-0000-0000-00004A9D0000}"/>
    <cellStyle name="Normal 9 2 8 3" xfId="3920" xr:uid="{00000000-0005-0000-0000-00004B9D0000}"/>
    <cellStyle name="Normal 9 2 8 3 2" xfId="9345" xr:uid="{00000000-0005-0000-0000-00004C9D0000}"/>
    <cellStyle name="Normal 9 2 8 3 2 2" xfId="20167" xr:uid="{00000000-0005-0000-0000-00004D9D0000}"/>
    <cellStyle name="Normal 9 2 8 3 2 2 2" xfId="41812" xr:uid="{00000000-0005-0000-0000-00004E9D0000}"/>
    <cellStyle name="Normal 9 2 8 3 2 3" xfId="30990" xr:uid="{00000000-0005-0000-0000-00004F9D0000}"/>
    <cellStyle name="Normal 9 2 8 3 3" xfId="14756" xr:uid="{00000000-0005-0000-0000-0000509D0000}"/>
    <cellStyle name="Normal 9 2 8 3 3 2" xfId="36401" xr:uid="{00000000-0005-0000-0000-0000519D0000}"/>
    <cellStyle name="Normal 9 2 8 3 4" xfId="25579" xr:uid="{00000000-0005-0000-0000-0000529D0000}"/>
    <cellStyle name="Normal 9 2 8 4" xfId="6649" xr:uid="{00000000-0005-0000-0000-0000539D0000}"/>
    <cellStyle name="Normal 9 2 8 4 2" xfId="17471" xr:uid="{00000000-0005-0000-0000-0000549D0000}"/>
    <cellStyle name="Normal 9 2 8 4 2 2" xfId="39116" xr:uid="{00000000-0005-0000-0000-0000559D0000}"/>
    <cellStyle name="Normal 9 2 8 4 3" xfId="28294" xr:uid="{00000000-0005-0000-0000-0000569D0000}"/>
    <cellStyle name="Normal 9 2 8 5" xfId="12060" xr:uid="{00000000-0005-0000-0000-0000579D0000}"/>
    <cellStyle name="Normal 9 2 8 5 2" xfId="33705" xr:uid="{00000000-0005-0000-0000-0000589D0000}"/>
    <cellStyle name="Normal 9 2 8 6" xfId="22883" xr:uid="{00000000-0005-0000-0000-0000599D0000}"/>
    <cellStyle name="Normal 9 2 9" xfId="1671" xr:uid="{00000000-0005-0000-0000-00005A9D0000}"/>
    <cellStyle name="Normal 9 2 9 2" xfId="4369" xr:uid="{00000000-0005-0000-0000-00005B9D0000}"/>
    <cellStyle name="Normal 9 2 9 2 2" xfId="9794" xr:uid="{00000000-0005-0000-0000-00005C9D0000}"/>
    <cellStyle name="Normal 9 2 9 2 2 2" xfId="20616" xr:uid="{00000000-0005-0000-0000-00005D9D0000}"/>
    <cellStyle name="Normal 9 2 9 2 2 2 2" xfId="42261" xr:uid="{00000000-0005-0000-0000-00005E9D0000}"/>
    <cellStyle name="Normal 9 2 9 2 2 3" xfId="31439" xr:uid="{00000000-0005-0000-0000-00005F9D0000}"/>
    <cellStyle name="Normal 9 2 9 2 3" xfId="15205" xr:uid="{00000000-0005-0000-0000-0000609D0000}"/>
    <cellStyle name="Normal 9 2 9 2 3 2" xfId="36850" xr:uid="{00000000-0005-0000-0000-0000619D0000}"/>
    <cellStyle name="Normal 9 2 9 2 4" xfId="26028" xr:uid="{00000000-0005-0000-0000-0000629D0000}"/>
    <cellStyle name="Normal 9 2 9 3" xfId="7098" xr:uid="{00000000-0005-0000-0000-0000639D0000}"/>
    <cellStyle name="Normal 9 2 9 3 2" xfId="17920" xr:uid="{00000000-0005-0000-0000-0000649D0000}"/>
    <cellStyle name="Normal 9 2 9 3 2 2" xfId="39565" xr:uid="{00000000-0005-0000-0000-0000659D0000}"/>
    <cellStyle name="Normal 9 2 9 3 3" xfId="28743" xr:uid="{00000000-0005-0000-0000-0000669D0000}"/>
    <cellStyle name="Normal 9 2 9 4" xfId="12509" xr:uid="{00000000-0005-0000-0000-0000679D0000}"/>
    <cellStyle name="Normal 9 2 9 4 2" xfId="34154" xr:uid="{00000000-0005-0000-0000-0000689D0000}"/>
    <cellStyle name="Normal 9 2 9 5" xfId="23332" xr:uid="{00000000-0005-0000-0000-0000699D0000}"/>
    <cellStyle name="Normal 9 3" xfId="324" xr:uid="{00000000-0005-0000-0000-00006A9D0000}"/>
    <cellStyle name="Normal 9 3 10" xfId="5759" xr:uid="{00000000-0005-0000-0000-00006B9D0000}"/>
    <cellStyle name="Normal 9 3 10 2" xfId="16581" xr:uid="{00000000-0005-0000-0000-00006C9D0000}"/>
    <cellStyle name="Normal 9 3 10 2 2" xfId="38226" xr:uid="{00000000-0005-0000-0000-00006D9D0000}"/>
    <cellStyle name="Normal 9 3 10 3" xfId="27404" xr:uid="{00000000-0005-0000-0000-00006E9D0000}"/>
    <cellStyle name="Normal 9 3 11" xfId="11170" xr:uid="{00000000-0005-0000-0000-00006F9D0000}"/>
    <cellStyle name="Normal 9 3 11 2" xfId="32815" xr:uid="{00000000-0005-0000-0000-0000709D0000}"/>
    <cellStyle name="Normal 9 3 12" xfId="21993" xr:uid="{00000000-0005-0000-0000-0000719D0000}"/>
    <cellStyle name="Normal 9 3 2" xfId="325" xr:uid="{00000000-0005-0000-0000-0000729D0000}"/>
    <cellStyle name="Normal 9 3 2 10" xfId="11171" xr:uid="{00000000-0005-0000-0000-0000739D0000}"/>
    <cellStyle name="Normal 9 3 2 10 2" xfId="32816" xr:uid="{00000000-0005-0000-0000-0000749D0000}"/>
    <cellStyle name="Normal 9 3 2 11" xfId="21994" xr:uid="{00000000-0005-0000-0000-0000759D0000}"/>
    <cellStyle name="Normal 9 3 2 2" xfId="326" xr:uid="{00000000-0005-0000-0000-0000769D0000}"/>
    <cellStyle name="Normal 9 3 2 2 10" xfId="21995" xr:uid="{00000000-0005-0000-0000-0000779D0000}"/>
    <cellStyle name="Normal 9 3 2 2 2" xfId="481" xr:uid="{00000000-0005-0000-0000-0000789D0000}"/>
    <cellStyle name="Normal 9 3 2 2 2 2" xfId="930" xr:uid="{00000000-0005-0000-0000-0000799D0000}"/>
    <cellStyle name="Normal 9 3 2 2 2 2 2" xfId="2279" xr:uid="{00000000-0005-0000-0000-00007A9D0000}"/>
    <cellStyle name="Normal 9 3 2 2 2 2 2 2" xfId="4977" xr:uid="{00000000-0005-0000-0000-00007B9D0000}"/>
    <cellStyle name="Normal 9 3 2 2 2 2 2 2 2" xfId="10402" xr:uid="{00000000-0005-0000-0000-00007C9D0000}"/>
    <cellStyle name="Normal 9 3 2 2 2 2 2 2 2 2" xfId="21224" xr:uid="{00000000-0005-0000-0000-00007D9D0000}"/>
    <cellStyle name="Normal 9 3 2 2 2 2 2 2 2 2 2" xfId="42869" xr:uid="{00000000-0005-0000-0000-00007E9D0000}"/>
    <cellStyle name="Normal 9 3 2 2 2 2 2 2 2 3" xfId="32047" xr:uid="{00000000-0005-0000-0000-00007F9D0000}"/>
    <cellStyle name="Normal 9 3 2 2 2 2 2 2 3" xfId="15813" xr:uid="{00000000-0005-0000-0000-0000809D0000}"/>
    <cellStyle name="Normal 9 3 2 2 2 2 2 2 3 2" xfId="37458" xr:uid="{00000000-0005-0000-0000-0000819D0000}"/>
    <cellStyle name="Normal 9 3 2 2 2 2 2 2 4" xfId="26636" xr:uid="{00000000-0005-0000-0000-0000829D0000}"/>
    <cellStyle name="Normal 9 3 2 2 2 2 2 3" xfId="7706" xr:uid="{00000000-0005-0000-0000-0000839D0000}"/>
    <cellStyle name="Normal 9 3 2 2 2 2 2 3 2" xfId="18528" xr:uid="{00000000-0005-0000-0000-0000849D0000}"/>
    <cellStyle name="Normal 9 3 2 2 2 2 2 3 2 2" xfId="40173" xr:uid="{00000000-0005-0000-0000-0000859D0000}"/>
    <cellStyle name="Normal 9 3 2 2 2 2 2 3 3" xfId="29351" xr:uid="{00000000-0005-0000-0000-0000869D0000}"/>
    <cellStyle name="Normal 9 3 2 2 2 2 2 4" xfId="13117" xr:uid="{00000000-0005-0000-0000-0000879D0000}"/>
    <cellStyle name="Normal 9 3 2 2 2 2 2 4 2" xfId="34762" xr:uid="{00000000-0005-0000-0000-0000889D0000}"/>
    <cellStyle name="Normal 9 3 2 2 2 2 2 5" xfId="23940" xr:uid="{00000000-0005-0000-0000-0000899D0000}"/>
    <cellStyle name="Normal 9 3 2 2 2 2 3" xfId="3630" xr:uid="{00000000-0005-0000-0000-00008A9D0000}"/>
    <cellStyle name="Normal 9 3 2 2 2 2 3 2" xfId="9055" xr:uid="{00000000-0005-0000-0000-00008B9D0000}"/>
    <cellStyle name="Normal 9 3 2 2 2 2 3 2 2" xfId="19877" xr:uid="{00000000-0005-0000-0000-00008C9D0000}"/>
    <cellStyle name="Normal 9 3 2 2 2 2 3 2 2 2" xfId="41522" xr:uid="{00000000-0005-0000-0000-00008D9D0000}"/>
    <cellStyle name="Normal 9 3 2 2 2 2 3 2 3" xfId="30700" xr:uid="{00000000-0005-0000-0000-00008E9D0000}"/>
    <cellStyle name="Normal 9 3 2 2 2 2 3 3" xfId="14466" xr:uid="{00000000-0005-0000-0000-00008F9D0000}"/>
    <cellStyle name="Normal 9 3 2 2 2 2 3 3 2" xfId="36111" xr:uid="{00000000-0005-0000-0000-0000909D0000}"/>
    <cellStyle name="Normal 9 3 2 2 2 2 3 4" xfId="25289" xr:uid="{00000000-0005-0000-0000-0000919D0000}"/>
    <cellStyle name="Normal 9 3 2 2 2 2 4" xfId="6359" xr:uid="{00000000-0005-0000-0000-0000929D0000}"/>
    <cellStyle name="Normal 9 3 2 2 2 2 4 2" xfId="17181" xr:uid="{00000000-0005-0000-0000-0000939D0000}"/>
    <cellStyle name="Normal 9 3 2 2 2 2 4 2 2" xfId="38826" xr:uid="{00000000-0005-0000-0000-0000949D0000}"/>
    <cellStyle name="Normal 9 3 2 2 2 2 4 3" xfId="28004" xr:uid="{00000000-0005-0000-0000-0000959D0000}"/>
    <cellStyle name="Normal 9 3 2 2 2 2 5" xfId="11770" xr:uid="{00000000-0005-0000-0000-0000969D0000}"/>
    <cellStyle name="Normal 9 3 2 2 2 2 5 2" xfId="33415" xr:uid="{00000000-0005-0000-0000-0000979D0000}"/>
    <cellStyle name="Normal 9 3 2 2 2 2 6" xfId="22593" xr:uid="{00000000-0005-0000-0000-0000989D0000}"/>
    <cellStyle name="Normal 9 3 2 2 2 3" xfId="1379" xr:uid="{00000000-0005-0000-0000-0000999D0000}"/>
    <cellStyle name="Normal 9 3 2 2 2 3 2" xfId="2728" xr:uid="{00000000-0005-0000-0000-00009A9D0000}"/>
    <cellStyle name="Normal 9 3 2 2 2 3 2 2" xfId="5426" xr:uid="{00000000-0005-0000-0000-00009B9D0000}"/>
    <cellStyle name="Normal 9 3 2 2 2 3 2 2 2" xfId="10851" xr:uid="{00000000-0005-0000-0000-00009C9D0000}"/>
    <cellStyle name="Normal 9 3 2 2 2 3 2 2 2 2" xfId="21673" xr:uid="{00000000-0005-0000-0000-00009D9D0000}"/>
    <cellStyle name="Normal 9 3 2 2 2 3 2 2 2 2 2" xfId="43318" xr:uid="{00000000-0005-0000-0000-00009E9D0000}"/>
    <cellStyle name="Normal 9 3 2 2 2 3 2 2 2 3" xfId="32496" xr:uid="{00000000-0005-0000-0000-00009F9D0000}"/>
    <cellStyle name="Normal 9 3 2 2 2 3 2 2 3" xfId="16262" xr:uid="{00000000-0005-0000-0000-0000A09D0000}"/>
    <cellStyle name="Normal 9 3 2 2 2 3 2 2 3 2" xfId="37907" xr:uid="{00000000-0005-0000-0000-0000A19D0000}"/>
    <cellStyle name="Normal 9 3 2 2 2 3 2 2 4" xfId="27085" xr:uid="{00000000-0005-0000-0000-0000A29D0000}"/>
    <cellStyle name="Normal 9 3 2 2 2 3 2 3" xfId="8155" xr:uid="{00000000-0005-0000-0000-0000A39D0000}"/>
    <cellStyle name="Normal 9 3 2 2 2 3 2 3 2" xfId="18977" xr:uid="{00000000-0005-0000-0000-0000A49D0000}"/>
    <cellStyle name="Normal 9 3 2 2 2 3 2 3 2 2" xfId="40622" xr:uid="{00000000-0005-0000-0000-0000A59D0000}"/>
    <cellStyle name="Normal 9 3 2 2 2 3 2 3 3" xfId="29800" xr:uid="{00000000-0005-0000-0000-0000A69D0000}"/>
    <cellStyle name="Normal 9 3 2 2 2 3 2 4" xfId="13566" xr:uid="{00000000-0005-0000-0000-0000A79D0000}"/>
    <cellStyle name="Normal 9 3 2 2 2 3 2 4 2" xfId="35211" xr:uid="{00000000-0005-0000-0000-0000A89D0000}"/>
    <cellStyle name="Normal 9 3 2 2 2 3 2 5" xfId="24389" xr:uid="{00000000-0005-0000-0000-0000A99D0000}"/>
    <cellStyle name="Normal 9 3 2 2 2 3 3" xfId="4079" xr:uid="{00000000-0005-0000-0000-0000AA9D0000}"/>
    <cellStyle name="Normal 9 3 2 2 2 3 3 2" xfId="9504" xr:uid="{00000000-0005-0000-0000-0000AB9D0000}"/>
    <cellStyle name="Normal 9 3 2 2 2 3 3 2 2" xfId="20326" xr:uid="{00000000-0005-0000-0000-0000AC9D0000}"/>
    <cellStyle name="Normal 9 3 2 2 2 3 3 2 2 2" xfId="41971" xr:uid="{00000000-0005-0000-0000-0000AD9D0000}"/>
    <cellStyle name="Normal 9 3 2 2 2 3 3 2 3" xfId="31149" xr:uid="{00000000-0005-0000-0000-0000AE9D0000}"/>
    <cellStyle name="Normal 9 3 2 2 2 3 3 3" xfId="14915" xr:uid="{00000000-0005-0000-0000-0000AF9D0000}"/>
    <cellStyle name="Normal 9 3 2 2 2 3 3 3 2" xfId="36560" xr:uid="{00000000-0005-0000-0000-0000B09D0000}"/>
    <cellStyle name="Normal 9 3 2 2 2 3 3 4" xfId="25738" xr:uid="{00000000-0005-0000-0000-0000B19D0000}"/>
    <cellStyle name="Normal 9 3 2 2 2 3 4" xfId="6808" xr:uid="{00000000-0005-0000-0000-0000B29D0000}"/>
    <cellStyle name="Normal 9 3 2 2 2 3 4 2" xfId="17630" xr:uid="{00000000-0005-0000-0000-0000B39D0000}"/>
    <cellStyle name="Normal 9 3 2 2 2 3 4 2 2" xfId="39275" xr:uid="{00000000-0005-0000-0000-0000B49D0000}"/>
    <cellStyle name="Normal 9 3 2 2 2 3 4 3" xfId="28453" xr:uid="{00000000-0005-0000-0000-0000B59D0000}"/>
    <cellStyle name="Normal 9 3 2 2 2 3 5" xfId="12219" xr:uid="{00000000-0005-0000-0000-0000B69D0000}"/>
    <cellStyle name="Normal 9 3 2 2 2 3 5 2" xfId="33864" xr:uid="{00000000-0005-0000-0000-0000B79D0000}"/>
    <cellStyle name="Normal 9 3 2 2 2 3 6" xfId="23042" xr:uid="{00000000-0005-0000-0000-0000B89D0000}"/>
    <cellStyle name="Normal 9 3 2 2 2 4" xfId="1830" xr:uid="{00000000-0005-0000-0000-0000B99D0000}"/>
    <cellStyle name="Normal 9 3 2 2 2 4 2" xfId="4528" xr:uid="{00000000-0005-0000-0000-0000BA9D0000}"/>
    <cellStyle name="Normal 9 3 2 2 2 4 2 2" xfId="9953" xr:uid="{00000000-0005-0000-0000-0000BB9D0000}"/>
    <cellStyle name="Normal 9 3 2 2 2 4 2 2 2" xfId="20775" xr:uid="{00000000-0005-0000-0000-0000BC9D0000}"/>
    <cellStyle name="Normal 9 3 2 2 2 4 2 2 2 2" xfId="42420" xr:uid="{00000000-0005-0000-0000-0000BD9D0000}"/>
    <cellStyle name="Normal 9 3 2 2 2 4 2 2 3" xfId="31598" xr:uid="{00000000-0005-0000-0000-0000BE9D0000}"/>
    <cellStyle name="Normal 9 3 2 2 2 4 2 3" xfId="15364" xr:uid="{00000000-0005-0000-0000-0000BF9D0000}"/>
    <cellStyle name="Normal 9 3 2 2 2 4 2 3 2" xfId="37009" xr:uid="{00000000-0005-0000-0000-0000C09D0000}"/>
    <cellStyle name="Normal 9 3 2 2 2 4 2 4" xfId="26187" xr:uid="{00000000-0005-0000-0000-0000C19D0000}"/>
    <cellStyle name="Normal 9 3 2 2 2 4 3" xfId="7257" xr:uid="{00000000-0005-0000-0000-0000C29D0000}"/>
    <cellStyle name="Normal 9 3 2 2 2 4 3 2" xfId="18079" xr:uid="{00000000-0005-0000-0000-0000C39D0000}"/>
    <cellStyle name="Normal 9 3 2 2 2 4 3 2 2" xfId="39724" xr:uid="{00000000-0005-0000-0000-0000C49D0000}"/>
    <cellStyle name="Normal 9 3 2 2 2 4 3 3" xfId="28902" xr:uid="{00000000-0005-0000-0000-0000C59D0000}"/>
    <cellStyle name="Normal 9 3 2 2 2 4 4" xfId="12668" xr:uid="{00000000-0005-0000-0000-0000C69D0000}"/>
    <cellStyle name="Normal 9 3 2 2 2 4 4 2" xfId="34313" xr:uid="{00000000-0005-0000-0000-0000C79D0000}"/>
    <cellStyle name="Normal 9 3 2 2 2 4 5" xfId="23491" xr:uid="{00000000-0005-0000-0000-0000C89D0000}"/>
    <cellStyle name="Normal 9 3 2 2 2 5" xfId="3181" xr:uid="{00000000-0005-0000-0000-0000C99D0000}"/>
    <cellStyle name="Normal 9 3 2 2 2 5 2" xfId="8606" xr:uid="{00000000-0005-0000-0000-0000CA9D0000}"/>
    <cellStyle name="Normal 9 3 2 2 2 5 2 2" xfId="19428" xr:uid="{00000000-0005-0000-0000-0000CB9D0000}"/>
    <cellStyle name="Normal 9 3 2 2 2 5 2 2 2" xfId="41073" xr:uid="{00000000-0005-0000-0000-0000CC9D0000}"/>
    <cellStyle name="Normal 9 3 2 2 2 5 2 3" xfId="30251" xr:uid="{00000000-0005-0000-0000-0000CD9D0000}"/>
    <cellStyle name="Normal 9 3 2 2 2 5 3" xfId="14017" xr:uid="{00000000-0005-0000-0000-0000CE9D0000}"/>
    <cellStyle name="Normal 9 3 2 2 2 5 3 2" xfId="35662" xr:uid="{00000000-0005-0000-0000-0000CF9D0000}"/>
    <cellStyle name="Normal 9 3 2 2 2 5 4" xfId="24840" xr:uid="{00000000-0005-0000-0000-0000D09D0000}"/>
    <cellStyle name="Normal 9 3 2 2 2 6" xfId="5910" xr:uid="{00000000-0005-0000-0000-0000D19D0000}"/>
    <cellStyle name="Normal 9 3 2 2 2 6 2" xfId="16732" xr:uid="{00000000-0005-0000-0000-0000D29D0000}"/>
    <cellStyle name="Normal 9 3 2 2 2 6 2 2" xfId="38377" xr:uid="{00000000-0005-0000-0000-0000D39D0000}"/>
    <cellStyle name="Normal 9 3 2 2 2 6 3" xfId="27555" xr:uid="{00000000-0005-0000-0000-0000D49D0000}"/>
    <cellStyle name="Normal 9 3 2 2 2 7" xfId="11321" xr:uid="{00000000-0005-0000-0000-0000D59D0000}"/>
    <cellStyle name="Normal 9 3 2 2 2 7 2" xfId="32966" xr:uid="{00000000-0005-0000-0000-0000D69D0000}"/>
    <cellStyle name="Normal 9 3 2 2 2 8" xfId="22144" xr:uid="{00000000-0005-0000-0000-0000D79D0000}"/>
    <cellStyle name="Normal 9 3 2 2 3" xfId="631" xr:uid="{00000000-0005-0000-0000-0000D89D0000}"/>
    <cellStyle name="Normal 9 3 2 2 3 2" xfId="1080" xr:uid="{00000000-0005-0000-0000-0000D99D0000}"/>
    <cellStyle name="Normal 9 3 2 2 3 2 2" xfId="2429" xr:uid="{00000000-0005-0000-0000-0000DA9D0000}"/>
    <cellStyle name="Normal 9 3 2 2 3 2 2 2" xfId="5127" xr:uid="{00000000-0005-0000-0000-0000DB9D0000}"/>
    <cellStyle name="Normal 9 3 2 2 3 2 2 2 2" xfId="10552" xr:uid="{00000000-0005-0000-0000-0000DC9D0000}"/>
    <cellStyle name="Normal 9 3 2 2 3 2 2 2 2 2" xfId="21374" xr:uid="{00000000-0005-0000-0000-0000DD9D0000}"/>
    <cellStyle name="Normal 9 3 2 2 3 2 2 2 2 2 2" xfId="43019" xr:uid="{00000000-0005-0000-0000-0000DE9D0000}"/>
    <cellStyle name="Normal 9 3 2 2 3 2 2 2 2 3" xfId="32197" xr:uid="{00000000-0005-0000-0000-0000DF9D0000}"/>
    <cellStyle name="Normal 9 3 2 2 3 2 2 2 3" xfId="15963" xr:uid="{00000000-0005-0000-0000-0000E09D0000}"/>
    <cellStyle name="Normal 9 3 2 2 3 2 2 2 3 2" xfId="37608" xr:uid="{00000000-0005-0000-0000-0000E19D0000}"/>
    <cellStyle name="Normal 9 3 2 2 3 2 2 2 4" xfId="26786" xr:uid="{00000000-0005-0000-0000-0000E29D0000}"/>
    <cellStyle name="Normal 9 3 2 2 3 2 2 3" xfId="7856" xr:uid="{00000000-0005-0000-0000-0000E39D0000}"/>
    <cellStyle name="Normal 9 3 2 2 3 2 2 3 2" xfId="18678" xr:uid="{00000000-0005-0000-0000-0000E49D0000}"/>
    <cellStyle name="Normal 9 3 2 2 3 2 2 3 2 2" xfId="40323" xr:uid="{00000000-0005-0000-0000-0000E59D0000}"/>
    <cellStyle name="Normal 9 3 2 2 3 2 2 3 3" xfId="29501" xr:uid="{00000000-0005-0000-0000-0000E69D0000}"/>
    <cellStyle name="Normal 9 3 2 2 3 2 2 4" xfId="13267" xr:uid="{00000000-0005-0000-0000-0000E79D0000}"/>
    <cellStyle name="Normal 9 3 2 2 3 2 2 4 2" xfId="34912" xr:uid="{00000000-0005-0000-0000-0000E89D0000}"/>
    <cellStyle name="Normal 9 3 2 2 3 2 2 5" xfId="24090" xr:uid="{00000000-0005-0000-0000-0000E99D0000}"/>
    <cellStyle name="Normal 9 3 2 2 3 2 3" xfId="3780" xr:uid="{00000000-0005-0000-0000-0000EA9D0000}"/>
    <cellStyle name="Normal 9 3 2 2 3 2 3 2" xfId="9205" xr:uid="{00000000-0005-0000-0000-0000EB9D0000}"/>
    <cellStyle name="Normal 9 3 2 2 3 2 3 2 2" xfId="20027" xr:uid="{00000000-0005-0000-0000-0000EC9D0000}"/>
    <cellStyle name="Normal 9 3 2 2 3 2 3 2 2 2" xfId="41672" xr:uid="{00000000-0005-0000-0000-0000ED9D0000}"/>
    <cellStyle name="Normal 9 3 2 2 3 2 3 2 3" xfId="30850" xr:uid="{00000000-0005-0000-0000-0000EE9D0000}"/>
    <cellStyle name="Normal 9 3 2 2 3 2 3 3" xfId="14616" xr:uid="{00000000-0005-0000-0000-0000EF9D0000}"/>
    <cellStyle name="Normal 9 3 2 2 3 2 3 3 2" xfId="36261" xr:uid="{00000000-0005-0000-0000-0000F09D0000}"/>
    <cellStyle name="Normal 9 3 2 2 3 2 3 4" xfId="25439" xr:uid="{00000000-0005-0000-0000-0000F19D0000}"/>
    <cellStyle name="Normal 9 3 2 2 3 2 4" xfId="6509" xr:uid="{00000000-0005-0000-0000-0000F29D0000}"/>
    <cellStyle name="Normal 9 3 2 2 3 2 4 2" xfId="17331" xr:uid="{00000000-0005-0000-0000-0000F39D0000}"/>
    <cellStyle name="Normal 9 3 2 2 3 2 4 2 2" xfId="38976" xr:uid="{00000000-0005-0000-0000-0000F49D0000}"/>
    <cellStyle name="Normal 9 3 2 2 3 2 4 3" xfId="28154" xr:uid="{00000000-0005-0000-0000-0000F59D0000}"/>
    <cellStyle name="Normal 9 3 2 2 3 2 5" xfId="11920" xr:uid="{00000000-0005-0000-0000-0000F69D0000}"/>
    <cellStyle name="Normal 9 3 2 2 3 2 5 2" xfId="33565" xr:uid="{00000000-0005-0000-0000-0000F79D0000}"/>
    <cellStyle name="Normal 9 3 2 2 3 2 6" xfId="22743" xr:uid="{00000000-0005-0000-0000-0000F89D0000}"/>
    <cellStyle name="Normal 9 3 2 2 3 3" xfId="1529" xr:uid="{00000000-0005-0000-0000-0000F99D0000}"/>
    <cellStyle name="Normal 9 3 2 2 3 3 2" xfId="2878" xr:uid="{00000000-0005-0000-0000-0000FA9D0000}"/>
    <cellStyle name="Normal 9 3 2 2 3 3 2 2" xfId="5576" xr:uid="{00000000-0005-0000-0000-0000FB9D0000}"/>
    <cellStyle name="Normal 9 3 2 2 3 3 2 2 2" xfId="11001" xr:uid="{00000000-0005-0000-0000-0000FC9D0000}"/>
    <cellStyle name="Normal 9 3 2 2 3 3 2 2 2 2" xfId="21823" xr:uid="{00000000-0005-0000-0000-0000FD9D0000}"/>
    <cellStyle name="Normal 9 3 2 2 3 3 2 2 2 2 2" xfId="43468" xr:uid="{00000000-0005-0000-0000-0000FE9D0000}"/>
    <cellStyle name="Normal 9 3 2 2 3 3 2 2 2 3" xfId="32646" xr:uid="{00000000-0005-0000-0000-0000FF9D0000}"/>
    <cellStyle name="Normal 9 3 2 2 3 3 2 2 3" xfId="16412" xr:uid="{00000000-0005-0000-0000-0000009E0000}"/>
    <cellStyle name="Normal 9 3 2 2 3 3 2 2 3 2" xfId="38057" xr:uid="{00000000-0005-0000-0000-0000019E0000}"/>
    <cellStyle name="Normal 9 3 2 2 3 3 2 2 4" xfId="27235" xr:uid="{00000000-0005-0000-0000-0000029E0000}"/>
    <cellStyle name="Normal 9 3 2 2 3 3 2 3" xfId="8305" xr:uid="{00000000-0005-0000-0000-0000039E0000}"/>
    <cellStyle name="Normal 9 3 2 2 3 3 2 3 2" xfId="19127" xr:uid="{00000000-0005-0000-0000-0000049E0000}"/>
    <cellStyle name="Normal 9 3 2 2 3 3 2 3 2 2" xfId="40772" xr:uid="{00000000-0005-0000-0000-0000059E0000}"/>
    <cellStyle name="Normal 9 3 2 2 3 3 2 3 3" xfId="29950" xr:uid="{00000000-0005-0000-0000-0000069E0000}"/>
    <cellStyle name="Normal 9 3 2 2 3 3 2 4" xfId="13716" xr:uid="{00000000-0005-0000-0000-0000079E0000}"/>
    <cellStyle name="Normal 9 3 2 2 3 3 2 4 2" xfId="35361" xr:uid="{00000000-0005-0000-0000-0000089E0000}"/>
    <cellStyle name="Normal 9 3 2 2 3 3 2 5" xfId="24539" xr:uid="{00000000-0005-0000-0000-0000099E0000}"/>
    <cellStyle name="Normal 9 3 2 2 3 3 3" xfId="4229" xr:uid="{00000000-0005-0000-0000-00000A9E0000}"/>
    <cellStyle name="Normal 9 3 2 2 3 3 3 2" xfId="9654" xr:uid="{00000000-0005-0000-0000-00000B9E0000}"/>
    <cellStyle name="Normal 9 3 2 2 3 3 3 2 2" xfId="20476" xr:uid="{00000000-0005-0000-0000-00000C9E0000}"/>
    <cellStyle name="Normal 9 3 2 2 3 3 3 2 2 2" xfId="42121" xr:uid="{00000000-0005-0000-0000-00000D9E0000}"/>
    <cellStyle name="Normal 9 3 2 2 3 3 3 2 3" xfId="31299" xr:uid="{00000000-0005-0000-0000-00000E9E0000}"/>
    <cellStyle name="Normal 9 3 2 2 3 3 3 3" xfId="15065" xr:uid="{00000000-0005-0000-0000-00000F9E0000}"/>
    <cellStyle name="Normal 9 3 2 2 3 3 3 3 2" xfId="36710" xr:uid="{00000000-0005-0000-0000-0000109E0000}"/>
    <cellStyle name="Normal 9 3 2 2 3 3 3 4" xfId="25888" xr:uid="{00000000-0005-0000-0000-0000119E0000}"/>
    <cellStyle name="Normal 9 3 2 2 3 3 4" xfId="6958" xr:uid="{00000000-0005-0000-0000-0000129E0000}"/>
    <cellStyle name="Normal 9 3 2 2 3 3 4 2" xfId="17780" xr:uid="{00000000-0005-0000-0000-0000139E0000}"/>
    <cellStyle name="Normal 9 3 2 2 3 3 4 2 2" xfId="39425" xr:uid="{00000000-0005-0000-0000-0000149E0000}"/>
    <cellStyle name="Normal 9 3 2 2 3 3 4 3" xfId="28603" xr:uid="{00000000-0005-0000-0000-0000159E0000}"/>
    <cellStyle name="Normal 9 3 2 2 3 3 5" xfId="12369" xr:uid="{00000000-0005-0000-0000-0000169E0000}"/>
    <cellStyle name="Normal 9 3 2 2 3 3 5 2" xfId="34014" xr:uid="{00000000-0005-0000-0000-0000179E0000}"/>
    <cellStyle name="Normal 9 3 2 2 3 3 6" xfId="23192" xr:uid="{00000000-0005-0000-0000-0000189E0000}"/>
    <cellStyle name="Normal 9 3 2 2 3 4" xfId="1980" xr:uid="{00000000-0005-0000-0000-0000199E0000}"/>
    <cellStyle name="Normal 9 3 2 2 3 4 2" xfId="4678" xr:uid="{00000000-0005-0000-0000-00001A9E0000}"/>
    <cellStyle name="Normal 9 3 2 2 3 4 2 2" xfId="10103" xr:uid="{00000000-0005-0000-0000-00001B9E0000}"/>
    <cellStyle name="Normal 9 3 2 2 3 4 2 2 2" xfId="20925" xr:uid="{00000000-0005-0000-0000-00001C9E0000}"/>
    <cellStyle name="Normal 9 3 2 2 3 4 2 2 2 2" xfId="42570" xr:uid="{00000000-0005-0000-0000-00001D9E0000}"/>
    <cellStyle name="Normal 9 3 2 2 3 4 2 2 3" xfId="31748" xr:uid="{00000000-0005-0000-0000-00001E9E0000}"/>
    <cellStyle name="Normal 9 3 2 2 3 4 2 3" xfId="15514" xr:uid="{00000000-0005-0000-0000-00001F9E0000}"/>
    <cellStyle name="Normal 9 3 2 2 3 4 2 3 2" xfId="37159" xr:uid="{00000000-0005-0000-0000-0000209E0000}"/>
    <cellStyle name="Normal 9 3 2 2 3 4 2 4" xfId="26337" xr:uid="{00000000-0005-0000-0000-0000219E0000}"/>
    <cellStyle name="Normal 9 3 2 2 3 4 3" xfId="7407" xr:uid="{00000000-0005-0000-0000-0000229E0000}"/>
    <cellStyle name="Normal 9 3 2 2 3 4 3 2" xfId="18229" xr:uid="{00000000-0005-0000-0000-0000239E0000}"/>
    <cellStyle name="Normal 9 3 2 2 3 4 3 2 2" xfId="39874" xr:uid="{00000000-0005-0000-0000-0000249E0000}"/>
    <cellStyle name="Normal 9 3 2 2 3 4 3 3" xfId="29052" xr:uid="{00000000-0005-0000-0000-0000259E0000}"/>
    <cellStyle name="Normal 9 3 2 2 3 4 4" xfId="12818" xr:uid="{00000000-0005-0000-0000-0000269E0000}"/>
    <cellStyle name="Normal 9 3 2 2 3 4 4 2" xfId="34463" xr:uid="{00000000-0005-0000-0000-0000279E0000}"/>
    <cellStyle name="Normal 9 3 2 2 3 4 5" xfId="23641" xr:uid="{00000000-0005-0000-0000-0000289E0000}"/>
    <cellStyle name="Normal 9 3 2 2 3 5" xfId="3331" xr:uid="{00000000-0005-0000-0000-0000299E0000}"/>
    <cellStyle name="Normal 9 3 2 2 3 5 2" xfId="8756" xr:uid="{00000000-0005-0000-0000-00002A9E0000}"/>
    <cellStyle name="Normal 9 3 2 2 3 5 2 2" xfId="19578" xr:uid="{00000000-0005-0000-0000-00002B9E0000}"/>
    <cellStyle name="Normal 9 3 2 2 3 5 2 2 2" xfId="41223" xr:uid="{00000000-0005-0000-0000-00002C9E0000}"/>
    <cellStyle name="Normal 9 3 2 2 3 5 2 3" xfId="30401" xr:uid="{00000000-0005-0000-0000-00002D9E0000}"/>
    <cellStyle name="Normal 9 3 2 2 3 5 3" xfId="14167" xr:uid="{00000000-0005-0000-0000-00002E9E0000}"/>
    <cellStyle name="Normal 9 3 2 2 3 5 3 2" xfId="35812" xr:uid="{00000000-0005-0000-0000-00002F9E0000}"/>
    <cellStyle name="Normal 9 3 2 2 3 5 4" xfId="24990" xr:uid="{00000000-0005-0000-0000-0000309E0000}"/>
    <cellStyle name="Normal 9 3 2 2 3 6" xfId="6060" xr:uid="{00000000-0005-0000-0000-0000319E0000}"/>
    <cellStyle name="Normal 9 3 2 2 3 6 2" xfId="16882" xr:uid="{00000000-0005-0000-0000-0000329E0000}"/>
    <cellStyle name="Normal 9 3 2 2 3 6 2 2" xfId="38527" xr:uid="{00000000-0005-0000-0000-0000339E0000}"/>
    <cellStyle name="Normal 9 3 2 2 3 6 3" xfId="27705" xr:uid="{00000000-0005-0000-0000-0000349E0000}"/>
    <cellStyle name="Normal 9 3 2 2 3 7" xfId="11471" xr:uid="{00000000-0005-0000-0000-0000359E0000}"/>
    <cellStyle name="Normal 9 3 2 2 3 7 2" xfId="33116" xr:uid="{00000000-0005-0000-0000-0000369E0000}"/>
    <cellStyle name="Normal 9 3 2 2 3 8" xfId="22294" xr:uid="{00000000-0005-0000-0000-0000379E0000}"/>
    <cellStyle name="Normal 9 3 2 2 4" xfId="781" xr:uid="{00000000-0005-0000-0000-0000389E0000}"/>
    <cellStyle name="Normal 9 3 2 2 4 2" xfId="2130" xr:uid="{00000000-0005-0000-0000-0000399E0000}"/>
    <cellStyle name="Normal 9 3 2 2 4 2 2" xfId="4828" xr:uid="{00000000-0005-0000-0000-00003A9E0000}"/>
    <cellStyle name="Normal 9 3 2 2 4 2 2 2" xfId="10253" xr:uid="{00000000-0005-0000-0000-00003B9E0000}"/>
    <cellStyle name="Normal 9 3 2 2 4 2 2 2 2" xfId="21075" xr:uid="{00000000-0005-0000-0000-00003C9E0000}"/>
    <cellStyle name="Normal 9 3 2 2 4 2 2 2 2 2" xfId="42720" xr:uid="{00000000-0005-0000-0000-00003D9E0000}"/>
    <cellStyle name="Normal 9 3 2 2 4 2 2 2 3" xfId="31898" xr:uid="{00000000-0005-0000-0000-00003E9E0000}"/>
    <cellStyle name="Normal 9 3 2 2 4 2 2 3" xfId="15664" xr:uid="{00000000-0005-0000-0000-00003F9E0000}"/>
    <cellStyle name="Normal 9 3 2 2 4 2 2 3 2" xfId="37309" xr:uid="{00000000-0005-0000-0000-0000409E0000}"/>
    <cellStyle name="Normal 9 3 2 2 4 2 2 4" xfId="26487" xr:uid="{00000000-0005-0000-0000-0000419E0000}"/>
    <cellStyle name="Normal 9 3 2 2 4 2 3" xfId="7557" xr:uid="{00000000-0005-0000-0000-0000429E0000}"/>
    <cellStyle name="Normal 9 3 2 2 4 2 3 2" xfId="18379" xr:uid="{00000000-0005-0000-0000-0000439E0000}"/>
    <cellStyle name="Normal 9 3 2 2 4 2 3 2 2" xfId="40024" xr:uid="{00000000-0005-0000-0000-0000449E0000}"/>
    <cellStyle name="Normal 9 3 2 2 4 2 3 3" xfId="29202" xr:uid="{00000000-0005-0000-0000-0000459E0000}"/>
    <cellStyle name="Normal 9 3 2 2 4 2 4" xfId="12968" xr:uid="{00000000-0005-0000-0000-0000469E0000}"/>
    <cellStyle name="Normal 9 3 2 2 4 2 4 2" xfId="34613" xr:uid="{00000000-0005-0000-0000-0000479E0000}"/>
    <cellStyle name="Normal 9 3 2 2 4 2 5" xfId="23791" xr:uid="{00000000-0005-0000-0000-0000489E0000}"/>
    <cellStyle name="Normal 9 3 2 2 4 3" xfId="3481" xr:uid="{00000000-0005-0000-0000-0000499E0000}"/>
    <cellStyle name="Normal 9 3 2 2 4 3 2" xfId="8906" xr:uid="{00000000-0005-0000-0000-00004A9E0000}"/>
    <cellStyle name="Normal 9 3 2 2 4 3 2 2" xfId="19728" xr:uid="{00000000-0005-0000-0000-00004B9E0000}"/>
    <cellStyle name="Normal 9 3 2 2 4 3 2 2 2" xfId="41373" xr:uid="{00000000-0005-0000-0000-00004C9E0000}"/>
    <cellStyle name="Normal 9 3 2 2 4 3 2 3" xfId="30551" xr:uid="{00000000-0005-0000-0000-00004D9E0000}"/>
    <cellStyle name="Normal 9 3 2 2 4 3 3" xfId="14317" xr:uid="{00000000-0005-0000-0000-00004E9E0000}"/>
    <cellStyle name="Normal 9 3 2 2 4 3 3 2" xfId="35962" xr:uid="{00000000-0005-0000-0000-00004F9E0000}"/>
    <cellStyle name="Normal 9 3 2 2 4 3 4" xfId="25140" xr:uid="{00000000-0005-0000-0000-0000509E0000}"/>
    <cellStyle name="Normal 9 3 2 2 4 4" xfId="6210" xr:uid="{00000000-0005-0000-0000-0000519E0000}"/>
    <cellStyle name="Normal 9 3 2 2 4 4 2" xfId="17032" xr:uid="{00000000-0005-0000-0000-0000529E0000}"/>
    <cellStyle name="Normal 9 3 2 2 4 4 2 2" xfId="38677" xr:uid="{00000000-0005-0000-0000-0000539E0000}"/>
    <cellStyle name="Normal 9 3 2 2 4 4 3" xfId="27855" xr:uid="{00000000-0005-0000-0000-0000549E0000}"/>
    <cellStyle name="Normal 9 3 2 2 4 5" xfId="11621" xr:uid="{00000000-0005-0000-0000-0000559E0000}"/>
    <cellStyle name="Normal 9 3 2 2 4 5 2" xfId="33266" xr:uid="{00000000-0005-0000-0000-0000569E0000}"/>
    <cellStyle name="Normal 9 3 2 2 4 6" xfId="22444" xr:uid="{00000000-0005-0000-0000-0000579E0000}"/>
    <cellStyle name="Normal 9 3 2 2 5" xfId="1230" xr:uid="{00000000-0005-0000-0000-0000589E0000}"/>
    <cellStyle name="Normal 9 3 2 2 5 2" xfId="2579" xr:uid="{00000000-0005-0000-0000-0000599E0000}"/>
    <cellStyle name="Normal 9 3 2 2 5 2 2" xfId="5277" xr:uid="{00000000-0005-0000-0000-00005A9E0000}"/>
    <cellStyle name="Normal 9 3 2 2 5 2 2 2" xfId="10702" xr:uid="{00000000-0005-0000-0000-00005B9E0000}"/>
    <cellStyle name="Normal 9 3 2 2 5 2 2 2 2" xfId="21524" xr:uid="{00000000-0005-0000-0000-00005C9E0000}"/>
    <cellStyle name="Normal 9 3 2 2 5 2 2 2 2 2" xfId="43169" xr:uid="{00000000-0005-0000-0000-00005D9E0000}"/>
    <cellStyle name="Normal 9 3 2 2 5 2 2 2 3" xfId="32347" xr:uid="{00000000-0005-0000-0000-00005E9E0000}"/>
    <cellStyle name="Normal 9 3 2 2 5 2 2 3" xfId="16113" xr:uid="{00000000-0005-0000-0000-00005F9E0000}"/>
    <cellStyle name="Normal 9 3 2 2 5 2 2 3 2" xfId="37758" xr:uid="{00000000-0005-0000-0000-0000609E0000}"/>
    <cellStyle name="Normal 9 3 2 2 5 2 2 4" xfId="26936" xr:uid="{00000000-0005-0000-0000-0000619E0000}"/>
    <cellStyle name="Normal 9 3 2 2 5 2 3" xfId="8006" xr:uid="{00000000-0005-0000-0000-0000629E0000}"/>
    <cellStyle name="Normal 9 3 2 2 5 2 3 2" xfId="18828" xr:uid="{00000000-0005-0000-0000-0000639E0000}"/>
    <cellStyle name="Normal 9 3 2 2 5 2 3 2 2" xfId="40473" xr:uid="{00000000-0005-0000-0000-0000649E0000}"/>
    <cellStyle name="Normal 9 3 2 2 5 2 3 3" xfId="29651" xr:uid="{00000000-0005-0000-0000-0000659E0000}"/>
    <cellStyle name="Normal 9 3 2 2 5 2 4" xfId="13417" xr:uid="{00000000-0005-0000-0000-0000669E0000}"/>
    <cellStyle name="Normal 9 3 2 2 5 2 4 2" xfId="35062" xr:uid="{00000000-0005-0000-0000-0000679E0000}"/>
    <cellStyle name="Normal 9 3 2 2 5 2 5" xfId="24240" xr:uid="{00000000-0005-0000-0000-0000689E0000}"/>
    <cellStyle name="Normal 9 3 2 2 5 3" xfId="3930" xr:uid="{00000000-0005-0000-0000-0000699E0000}"/>
    <cellStyle name="Normal 9 3 2 2 5 3 2" xfId="9355" xr:uid="{00000000-0005-0000-0000-00006A9E0000}"/>
    <cellStyle name="Normal 9 3 2 2 5 3 2 2" xfId="20177" xr:uid="{00000000-0005-0000-0000-00006B9E0000}"/>
    <cellStyle name="Normal 9 3 2 2 5 3 2 2 2" xfId="41822" xr:uid="{00000000-0005-0000-0000-00006C9E0000}"/>
    <cellStyle name="Normal 9 3 2 2 5 3 2 3" xfId="31000" xr:uid="{00000000-0005-0000-0000-00006D9E0000}"/>
    <cellStyle name="Normal 9 3 2 2 5 3 3" xfId="14766" xr:uid="{00000000-0005-0000-0000-00006E9E0000}"/>
    <cellStyle name="Normal 9 3 2 2 5 3 3 2" xfId="36411" xr:uid="{00000000-0005-0000-0000-00006F9E0000}"/>
    <cellStyle name="Normal 9 3 2 2 5 3 4" xfId="25589" xr:uid="{00000000-0005-0000-0000-0000709E0000}"/>
    <cellStyle name="Normal 9 3 2 2 5 4" xfId="6659" xr:uid="{00000000-0005-0000-0000-0000719E0000}"/>
    <cellStyle name="Normal 9 3 2 2 5 4 2" xfId="17481" xr:uid="{00000000-0005-0000-0000-0000729E0000}"/>
    <cellStyle name="Normal 9 3 2 2 5 4 2 2" xfId="39126" xr:uid="{00000000-0005-0000-0000-0000739E0000}"/>
    <cellStyle name="Normal 9 3 2 2 5 4 3" xfId="28304" xr:uid="{00000000-0005-0000-0000-0000749E0000}"/>
    <cellStyle name="Normal 9 3 2 2 5 5" xfId="12070" xr:uid="{00000000-0005-0000-0000-0000759E0000}"/>
    <cellStyle name="Normal 9 3 2 2 5 5 2" xfId="33715" xr:uid="{00000000-0005-0000-0000-0000769E0000}"/>
    <cellStyle name="Normal 9 3 2 2 5 6" xfId="22893" xr:uid="{00000000-0005-0000-0000-0000779E0000}"/>
    <cellStyle name="Normal 9 3 2 2 6" xfId="1681" xr:uid="{00000000-0005-0000-0000-0000789E0000}"/>
    <cellStyle name="Normal 9 3 2 2 6 2" xfId="4379" xr:uid="{00000000-0005-0000-0000-0000799E0000}"/>
    <cellStyle name="Normal 9 3 2 2 6 2 2" xfId="9804" xr:uid="{00000000-0005-0000-0000-00007A9E0000}"/>
    <cellStyle name="Normal 9 3 2 2 6 2 2 2" xfId="20626" xr:uid="{00000000-0005-0000-0000-00007B9E0000}"/>
    <cellStyle name="Normal 9 3 2 2 6 2 2 2 2" xfId="42271" xr:uid="{00000000-0005-0000-0000-00007C9E0000}"/>
    <cellStyle name="Normal 9 3 2 2 6 2 2 3" xfId="31449" xr:uid="{00000000-0005-0000-0000-00007D9E0000}"/>
    <cellStyle name="Normal 9 3 2 2 6 2 3" xfId="15215" xr:uid="{00000000-0005-0000-0000-00007E9E0000}"/>
    <cellStyle name="Normal 9 3 2 2 6 2 3 2" xfId="36860" xr:uid="{00000000-0005-0000-0000-00007F9E0000}"/>
    <cellStyle name="Normal 9 3 2 2 6 2 4" xfId="26038" xr:uid="{00000000-0005-0000-0000-0000809E0000}"/>
    <cellStyle name="Normal 9 3 2 2 6 3" xfId="7108" xr:uid="{00000000-0005-0000-0000-0000819E0000}"/>
    <cellStyle name="Normal 9 3 2 2 6 3 2" xfId="17930" xr:uid="{00000000-0005-0000-0000-0000829E0000}"/>
    <cellStyle name="Normal 9 3 2 2 6 3 2 2" xfId="39575" xr:uid="{00000000-0005-0000-0000-0000839E0000}"/>
    <cellStyle name="Normal 9 3 2 2 6 3 3" xfId="28753" xr:uid="{00000000-0005-0000-0000-0000849E0000}"/>
    <cellStyle name="Normal 9 3 2 2 6 4" xfId="12519" xr:uid="{00000000-0005-0000-0000-0000859E0000}"/>
    <cellStyle name="Normal 9 3 2 2 6 4 2" xfId="34164" xr:uid="{00000000-0005-0000-0000-0000869E0000}"/>
    <cellStyle name="Normal 9 3 2 2 6 5" xfId="23342" xr:uid="{00000000-0005-0000-0000-0000879E0000}"/>
    <cellStyle name="Normal 9 3 2 2 7" xfId="3032" xr:uid="{00000000-0005-0000-0000-0000889E0000}"/>
    <cellStyle name="Normal 9 3 2 2 7 2" xfId="8457" xr:uid="{00000000-0005-0000-0000-0000899E0000}"/>
    <cellStyle name="Normal 9 3 2 2 7 2 2" xfId="19279" xr:uid="{00000000-0005-0000-0000-00008A9E0000}"/>
    <cellStyle name="Normal 9 3 2 2 7 2 2 2" xfId="40924" xr:uid="{00000000-0005-0000-0000-00008B9E0000}"/>
    <cellStyle name="Normal 9 3 2 2 7 2 3" xfId="30102" xr:uid="{00000000-0005-0000-0000-00008C9E0000}"/>
    <cellStyle name="Normal 9 3 2 2 7 3" xfId="13868" xr:uid="{00000000-0005-0000-0000-00008D9E0000}"/>
    <cellStyle name="Normal 9 3 2 2 7 3 2" xfId="35513" xr:uid="{00000000-0005-0000-0000-00008E9E0000}"/>
    <cellStyle name="Normal 9 3 2 2 7 4" xfId="24691" xr:uid="{00000000-0005-0000-0000-00008F9E0000}"/>
    <cellStyle name="Normal 9 3 2 2 8" xfId="5761" xr:uid="{00000000-0005-0000-0000-0000909E0000}"/>
    <cellStyle name="Normal 9 3 2 2 8 2" xfId="16583" xr:uid="{00000000-0005-0000-0000-0000919E0000}"/>
    <cellStyle name="Normal 9 3 2 2 8 2 2" xfId="38228" xr:uid="{00000000-0005-0000-0000-0000929E0000}"/>
    <cellStyle name="Normal 9 3 2 2 8 3" xfId="27406" xr:uid="{00000000-0005-0000-0000-0000939E0000}"/>
    <cellStyle name="Normal 9 3 2 2 9" xfId="11172" xr:uid="{00000000-0005-0000-0000-0000949E0000}"/>
    <cellStyle name="Normal 9 3 2 2 9 2" xfId="32817" xr:uid="{00000000-0005-0000-0000-0000959E0000}"/>
    <cellStyle name="Normal 9 3 2 3" xfId="480" xr:uid="{00000000-0005-0000-0000-0000969E0000}"/>
    <cellStyle name="Normal 9 3 2 3 2" xfId="929" xr:uid="{00000000-0005-0000-0000-0000979E0000}"/>
    <cellStyle name="Normal 9 3 2 3 2 2" xfId="2278" xr:uid="{00000000-0005-0000-0000-0000989E0000}"/>
    <cellStyle name="Normal 9 3 2 3 2 2 2" xfId="4976" xr:uid="{00000000-0005-0000-0000-0000999E0000}"/>
    <cellStyle name="Normal 9 3 2 3 2 2 2 2" xfId="10401" xr:uid="{00000000-0005-0000-0000-00009A9E0000}"/>
    <cellStyle name="Normal 9 3 2 3 2 2 2 2 2" xfId="21223" xr:uid="{00000000-0005-0000-0000-00009B9E0000}"/>
    <cellStyle name="Normal 9 3 2 3 2 2 2 2 2 2" xfId="42868" xr:uid="{00000000-0005-0000-0000-00009C9E0000}"/>
    <cellStyle name="Normal 9 3 2 3 2 2 2 2 3" xfId="32046" xr:uid="{00000000-0005-0000-0000-00009D9E0000}"/>
    <cellStyle name="Normal 9 3 2 3 2 2 2 3" xfId="15812" xr:uid="{00000000-0005-0000-0000-00009E9E0000}"/>
    <cellStyle name="Normal 9 3 2 3 2 2 2 3 2" xfId="37457" xr:uid="{00000000-0005-0000-0000-00009F9E0000}"/>
    <cellStyle name="Normal 9 3 2 3 2 2 2 4" xfId="26635" xr:uid="{00000000-0005-0000-0000-0000A09E0000}"/>
    <cellStyle name="Normal 9 3 2 3 2 2 3" xfId="7705" xr:uid="{00000000-0005-0000-0000-0000A19E0000}"/>
    <cellStyle name="Normal 9 3 2 3 2 2 3 2" xfId="18527" xr:uid="{00000000-0005-0000-0000-0000A29E0000}"/>
    <cellStyle name="Normal 9 3 2 3 2 2 3 2 2" xfId="40172" xr:uid="{00000000-0005-0000-0000-0000A39E0000}"/>
    <cellStyle name="Normal 9 3 2 3 2 2 3 3" xfId="29350" xr:uid="{00000000-0005-0000-0000-0000A49E0000}"/>
    <cellStyle name="Normal 9 3 2 3 2 2 4" xfId="13116" xr:uid="{00000000-0005-0000-0000-0000A59E0000}"/>
    <cellStyle name="Normal 9 3 2 3 2 2 4 2" xfId="34761" xr:uid="{00000000-0005-0000-0000-0000A69E0000}"/>
    <cellStyle name="Normal 9 3 2 3 2 2 5" xfId="23939" xr:uid="{00000000-0005-0000-0000-0000A79E0000}"/>
    <cellStyle name="Normal 9 3 2 3 2 3" xfId="3629" xr:uid="{00000000-0005-0000-0000-0000A89E0000}"/>
    <cellStyle name="Normal 9 3 2 3 2 3 2" xfId="9054" xr:uid="{00000000-0005-0000-0000-0000A99E0000}"/>
    <cellStyle name="Normal 9 3 2 3 2 3 2 2" xfId="19876" xr:uid="{00000000-0005-0000-0000-0000AA9E0000}"/>
    <cellStyle name="Normal 9 3 2 3 2 3 2 2 2" xfId="41521" xr:uid="{00000000-0005-0000-0000-0000AB9E0000}"/>
    <cellStyle name="Normal 9 3 2 3 2 3 2 3" xfId="30699" xr:uid="{00000000-0005-0000-0000-0000AC9E0000}"/>
    <cellStyle name="Normal 9 3 2 3 2 3 3" xfId="14465" xr:uid="{00000000-0005-0000-0000-0000AD9E0000}"/>
    <cellStyle name="Normal 9 3 2 3 2 3 3 2" xfId="36110" xr:uid="{00000000-0005-0000-0000-0000AE9E0000}"/>
    <cellStyle name="Normal 9 3 2 3 2 3 4" xfId="25288" xr:uid="{00000000-0005-0000-0000-0000AF9E0000}"/>
    <cellStyle name="Normal 9 3 2 3 2 4" xfId="6358" xr:uid="{00000000-0005-0000-0000-0000B09E0000}"/>
    <cellStyle name="Normal 9 3 2 3 2 4 2" xfId="17180" xr:uid="{00000000-0005-0000-0000-0000B19E0000}"/>
    <cellStyle name="Normal 9 3 2 3 2 4 2 2" xfId="38825" xr:uid="{00000000-0005-0000-0000-0000B29E0000}"/>
    <cellStyle name="Normal 9 3 2 3 2 4 3" xfId="28003" xr:uid="{00000000-0005-0000-0000-0000B39E0000}"/>
    <cellStyle name="Normal 9 3 2 3 2 5" xfId="11769" xr:uid="{00000000-0005-0000-0000-0000B49E0000}"/>
    <cellStyle name="Normal 9 3 2 3 2 5 2" xfId="33414" xr:uid="{00000000-0005-0000-0000-0000B59E0000}"/>
    <cellStyle name="Normal 9 3 2 3 2 6" xfId="22592" xr:uid="{00000000-0005-0000-0000-0000B69E0000}"/>
    <cellStyle name="Normal 9 3 2 3 3" xfId="1378" xr:uid="{00000000-0005-0000-0000-0000B79E0000}"/>
    <cellStyle name="Normal 9 3 2 3 3 2" xfId="2727" xr:uid="{00000000-0005-0000-0000-0000B89E0000}"/>
    <cellStyle name="Normal 9 3 2 3 3 2 2" xfId="5425" xr:uid="{00000000-0005-0000-0000-0000B99E0000}"/>
    <cellStyle name="Normal 9 3 2 3 3 2 2 2" xfId="10850" xr:uid="{00000000-0005-0000-0000-0000BA9E0000}"/>
    <cellStyle name="Normal 9 3 2 3 3 2 2 2 2" xfId="21672" xr:uid="{00000000-0005-0000-0000-0000BB9E0000}"/>
    <cellStyle name="Normal 9 3 2 3 3 2 2 2 2 2" xfId="43317" xr:uid="{00000000-0005-0000-0000-0000BC9E0000}"/>
    <cellStyle name="Normal 9 3 2 3 3 2 2 2 3" xfId="32495" xr:uid="{00000000-0005-0000-0000-0000BD9E0000}"/>
    <cellStyle name="Normal 9 3 2 3 3 2 2 3" xfId="16261" xr:uid="{00000000-0005-0000-0000-0000BE9E0000}"/>
    <cellStyle name="Normal 9 3 2 3 3 2 2 3 2" xfId="37906" xr:uid="{00000000-0005-0000-0000-0000BF9E0000}"/>
    <cellStyle name="Normal 9 3 2 3 3 2 2 4" xfId="27084" xr:uid="{00000000-0005-0000-0000-0000C09E0000}"/>
    <cellStyle name="Normal 9 3 2 3 3 2 3" xfId="8154" xr:uid="{00000000-0005-0000-0000-0000C19E0000}"/>
    <cellStyle name="Normal 9 3 2 3 3 2 3 2" xfId="18976" xr:uid="{00000000-0005-0000-0000-0000C29E0000}"/>
    <cellStyle name="Normal 9 3 2 3 3 2 3 2 2" xfId="40621" xr:uid="{00000000-0005-0000-0000-0000C39E0000}"/>
    <cellStyle name="Normal 9 3 2 3 3 2 3 3" xfId="29799" xr:uid="{00000000-0005-0000-0000-0000C49E0000}"/>
    <cellStyle name="Normal 9 3 2 3 3 2 4" xfId="13565" xr:uid="{00000000-0005-0000-0000-0000C59E0000}"/>
    <cellStyle name="Normal 9 3 2 3 3 2 4 2" xfId="35210" xr:uid="{00000000-0005-0000-0000-0000C69E0000}"/>
    <cellStyle name="Normal 9 3 2 3 3 2 5" xfId="24388" xr:uid="{00000000-0005-0000-0000-0000C79E0000}"/>
    <cellStyle name="Normal 9 3 2 3 3 3" xfId="4078" xr:uid="{00000000-0005-0000-0000-0000C89E0000}"/>
    <cellStyle name="Normal 9 3 2 3 3 3 2" xfId="9503" xr:uid="{00000000-0005-0000-0000-0000C99E0000}"/>
    <cellStyle name="Normal 9 3 2 3 3 3 2 2" xfId="20325" xr:uid="{00000000-0005-0000-0000-0000CA9E0000}"/>
    <cellStyle name="Normal 9 3 2 3 3 3 2 2 2" xfId="41970" xr:uid="{00000000-0005-0000-0000-0000CB9E0000}"/>
    <cellStyle name="Normal 9 3 2 3 3 3 2 3" xfId="31148" xr:uid="{00000000-0005-0000-0000-0000CC9E0000}"/>
    <cellStyle name="Normal 9 3 2 3 3 3 3" xfId="14914" xr:uid="{00000000-0005-0000-0000-0000CD9E0000}"/>
    <cellStyle name="Normal 9 3 2 3 3 3 3 2" xfId="36559" xr:uid="{00000000-0005-0000-0000-0000CE9E0000}"/>
    <cellStyle name="Normal 9 3 2 3 3 3 4" xfId="25737" xr:uid="{00000000-0005-0000-0000-0000CF9E0000}"/>
    <cellStyle name="Normal 9 3 2 3 3 4" xfId="6807" xr:uid="{00000000-0005-0000-0000-0000D09E0000}"/>
    <cellStyle name="Normal 9 3 2 3 3 4 2" xfId="17629" xr:uid="{00000000-0005-0000-0000-0000D19E0000}"/>
    <cellStyle name="Normal 9 3 2 3 3 4 2 2" xfId="39274" xr:uid="{00000000-0005-0000-0000-0000D29E0000}"/>
    <cellStyle name="Normal 9 3 2 3 3 4 3" xfId="28452" xr:uid="{00000000-0005-0000-0000-0000D39E0000}"/>
    <cellStyle name="Normal 9 3 2 3 3 5" xfId="12218" xr:uid="{00000000-0005-0000-0000-0000D49E0000}"/>
    <cellStyle name="Normal 9 3 2 3 3 5 2" xfId="33863" xr:uid="{00000000-0005-0000-0000-0000D59E0000}"/>
    <cellStyle name="Normal 9 3 2 3 3 6" xfId="23041" xr:uid="{00000000-0005-0000-0000-0000D69E0000}"/>
    <cellStyle name="Normal 9 3 2 3 4" xfId="1829" xr:uid="{00000000-0005-0000-0000-0000D79E0000}"/>
    <cellStyle name="Normal 9 3 2 3 4 2" xfId="4527" xr:uid="{00000000-0005-0000-0000-0000D89E0000}"/>
    <cellStyle name="Normal 9 3 2 3 4 2 2" xfId="9952" xr:uid="{00000000-0005-0000-0000-0000D99E0000}"/>
    <cellStyle name="Normal 9 3 2 3 4 2 2 2" xfId="20774" xr:uid="{00000000-0005-0000-0000-0000DA9E0000}"/>
    <cellStyle name="Normal 9 3 2 3 4 2 2 2 2" xfId="42419" xr:uid="{00000000-0005-0000-0000-0000DB9E0000}"/>
    <cellStyle name="Normal 9 3 2 3 4 2 2 3" xfId="31597" xr:uid="{00000000-0005-0000-0000-0000DC9E0000}"/>
    <cellStyle name="Normal 9 3 2 3 4 2 3" xfId="15363" xr:uid="{00000000-0005-0000-0000-0000DD9E0000}"/>
    <cellStyle name="Normal 9 3 2 3 4 2 3 2" xfId="37008" xr:uid="{00000000-0005-0000-0000-0000DE9E0000}"/>
    <cellStyle name="Normal 9 3 2 3 4 2 4" xfId="26186" xr:uid="{00000000-0005-0000-0000-0000DF9E0000}"/>
    <cellStyle name="Normal 9 3 2 3 4 3" xfId="7256" xr:uid="{00000000-0005-0000-0000-0000E09E0000}"/>
    <cellStyle name="Normal 9 3 2 3 4 3 2" xfId="18078" xr:uid="{00000000-0005-0000-0000-0000E19E0000}"/>
    <cellStyle name="Normal 9 3 2 3 4 3 2 2" xfId="39723" xr:uid="{00000000-0005-0000-0000-0000E29E0000}"/>
    <cellStyle name="Normal 9 3 2 3 4 3 3" xfId="28901" xr:uid="{00000000-0005-0000-0000-0000E39E0000}"/>
    <cellStyle name="Normal 9 3 2 3 4 4" xfId="12667" xr:uid="{00000000-0005-0000-0000-0000E49E0000}"/>
    <cellStyle name="Normal 9 3 2 3 4 4 2" xfId="34312" xr:uid="{00000000-0005-0000-0000-0000E59E0000}"/>
    <cellStyle name="Normal 9 3 2 3 4 5" xfId="23490" xr:uid="{00000000-0005-0000-0000-0000E69E0000}"/>
    <cellStyle name="Normal 9 3 2 3 5" xfId="3180" xr:uid="{00000000-0005-0000-0000-0000E79E0000}"/>
    <cellStyle name="Normal 9 3 2 3 5 2" xfId="8605" xr:uid="{00000000-0005-0000-0000-0000E89E0000}"/>
    <cellStyle name="Normal 9 3 2 3 5 2 2" xfId="19427" xr:uid="{00000000-0005-0000-0000-0000E99E0000}"/>
    <cellStyle name="Normal 9 3 2 3 5 2 2 2" xfId="41072" xr:uid="{00000000-0005-0000-0000-0000EA9E0000}"/>
    <cellStyle name="Normal 9 3 2 3 5 2 3" xfId="30250" xr:uid="{00000000-0005-0000-0000-0000EB9E0000}"/>
    <cellStyle name="Normal 9 3 2 3 5 3" xfId="14016" xr:uid="{00000000-0005-0000-0000-0000EC9E0000}"/>
    <cellStyle name="Normal 9 3 2 3 5 3 2" xfId="35661" xr:uid="{00000000-0005-0000-0000-0000ED9E0000}"/>
    <cellStyle name="Normal 9 3 2 3 5 4" xfId="24839" xr:uid="{00000000-0005-0000-0000-0000EE9E0000}"/>
    <cellStyle name="Normal 9 3 2 3 6" xfId="5909" xr:uid="{00000000-0005-0000-0000-0000EF9E0000}"/>
    <cellStyle name="Normal 9 3 2 3 6 2" xfId="16731" xr:uid="{00000000-0005-0000-0000-0000F09E0000}"/>
    <cellStyle name="Normal 9 3 2 3 6 2 2" xfId="38376" xr:uid="{00000000-0005-0000-0000-0000F19E0000}"/>
    <cellStyle name="Normal 9 3 2 3 6 3" xfId="27554" xr:uid="{00000000-0005-0000-0000-0000F29E0000}"/>
    <cellStyle name="Normal 9 3 2 3 7" xfId="11320" xr:uid="{00000000-0005-0000-0000-0000F39E0000}"/>
    <cellStyle name="Normal 9 3 2 3 7 2" xfId="32965" xr:uid="{00000000-0005-0000-0000-0000F49E0000}"/>
    <cellStyle name="Normal 9 3 2 3 8" xfId="22143" xr:uid="{00000000-0005-0000-0000-0000F59E0000}"/>
    <cellStyle name="Normal 9 3 2 4" xfId="630" xr:uid="{00000000-0005-0000-0000-0000F69E0000}"/>
    <cellStyle name="Normal 9 3 2 4 2" xfId="1079" xr:uid="{00000000-0005-0000-0000-0000F79E0000}"/>
    <cellStyle name="Normal 9 3 2 4 2 2" xfId="2428" xr:uid="{00000000-0005-0000-0000-0000F89E0000}"/>
    <cellStyle name="Normal 9 3 2 4 2 2 2" xfId="5126" xr:uid="{00000000-0005-0000-0000-0000F99E0000}"/>
    <cellStyle name="Normal 9 3 2 4 2 2 2 2" xfId="10551" xr:uid="{00000000-0005-0000-0000-0000FA9E0000}"/>
    <cellStyle name="Normal 9 3 2 4 2 2 2 2 2" xfId="21373" xr:uid="{00000000-0005-0000-0000-0000FB9E0000}"/>
    <cellStyle name="Normal 9 3 2 4 2 2 2 2 2 2" xfId="43018" xr:uid="{00000000-0005-0000-0000-0000FC9E0000}"/>
    <cellStyle name="Normal 9 3 2 4 2 2 2 2 3" xfId="32196" xr:uid="{00000000-0005-0000-0000-0000FD9E0000}"/>
    <cellStyle name="Normal 9 3 2 4 2 2 2 3" xfId="15962" xr:uid="{00000000-0005-0000-0000-0000FE9E0000}"/>
    <cellStyle name="Normal 9 3 2 4 2 2 2 3 2" xfId="37607" xr:uid="{00000000-0005-0000-0000-0000FF9E0000}"/>
    <cellStyle name="Normal 9 3 2 4 2 2 2 4" xfId="26785" xr:uid="{00000000-0005-0000-0000-0000009F0000}"/>
    <cellStyle name="Normal 9 3 2 4 2 2 3" xfId="7855" xr:uid="{00000000-0005-0000-0000-0000019F0000}"/>
    <cellStyle name="Normal 9 3 2 4 2 2 3 2" xfId="18677" xr:uid="{00000000-0005-0000-0000-0000029F0000}"/>
    <cellStyle name="Normal 9 3 2 4 2 2 3 2 2" xfId="40322" xr:uid="{00000000-0005-0000-0000-0000039F0000}"/>
    <cellStyle name="Normal 9 3 2 4 2 2 3 3" xfId="29500" xr:uid="{00000000-0005-0000-0000-0000049F0000}"/>
    <cellStyle name="Normal 9 3 2 4 2 2 4" xfId="13266" xr:uid="{00000000-0005-0000-0000-0000059F0000}"/>
    <cellStyle name="Normal 9 3 2 4 2 2 4 2" xfId="34911" xr:uid="{00000000-0005-0000-0000-0000069F0000}"/>
    <cellStyle name="Normal 9 3 2 4 2 2 5" xfId="24089" xr:uid="{00000000-0005-0000-0000-0000079F0000}"/>
    <cellStyle name="Normal 9 3 2 4 2 3" xfId="3779" xr:uid="{00000000-0005-0000-0000-0000089F0000}"/>
    <cellStyle name="Normal 9 3 2 4 2 3 2" xfId="9204" xr:uid="{00000000-0005-0000-0000-0000099F0000}"/>
    <cellStyle name="Normal 9 3 2 4 2 3 2 2" xfId="20026" xr:uid="{00000000-0005-0000-0000-00000A9F0000}"/>
    <cellStyle name="Normal 9 3 2 4 2 3 2 2 2" xfId="41671" xr:uid="{00000000-0005-0000-0000-00000B9F0000}"/>
    <cellStyle name="Normal 9 3 2 4 2 3 2 3" xfId="30849" xr:uid="{00000000-0005-0000-0000-00000C9F0000}"/>
    <cellStyle name="Normal 9 3 2 4 2 3 3" xfId="14615" xr:uid="{00000000-0005-0000-0000-00000D9F0000}"/>
    <cellStyle name="Normal 9 3 2 4 2 3 3 2" xfId="36260" xr:uid="{00000000-0005-0000-0000-00000E9F0000}"/>
    <cellStyle name="Normal 9 3 2 4 2 3 4" xfId="25438" xr:uid="{00000000-0005-0000-0000-00000F9F0000}"/>
    <cellStyle name="Normal 9 3 2 4 2 4" xfId="6508" xr:uid="{00000000-0005-0000-0000-0000109F0000}"/>
    <cellStyle name="Normal 9 3 2 4 2 4 2" xfId="17330" xr:uid="{00000000-0005-0000-0000-0000119F0000}"/>
    <cellStyle name="Normal 9 3 2 4 2 4 2 2" xfId="38975" xr:uid="{00000000-0005-0000-0000-0000129F0000}"/>
    <cellStyle name="Normal 9 3 2 4 2 4 3" xfId="28153" xr:uid="{00000000-0005-0000-0000-0000139F0000}"/>
    <cellStyle name="Normal 9 3 2 4 2 5" xfId="11919" xr:uid="{00000000-0005-0000-0000-0000149F0000}"/>
    <cellStyle name="Normal 9 3 2 4 2 5 2" xfId="33564" xr:uid="{00000000-0005-0000-0000-0000159F0000}"/>
    <cellStyle name="Normal 9 3 2 4 2 6" xfId="22742" xr:uid="{00000000-0005-0000-0000-0000169F0000}"/>
    <cellStyle name="Normal 9 3 2 4 3" xfId="1528" xr:uid="{00000000-0005-0000-0000-0000179F0000}"/>
    <cellStyle name="Normal 9 3 2 4 3 2" xfId="2877" xr:uid="{00000000-0005-0000-0000-0000189F0000}"/>
    <cellStyle name="Normal 9 3 2 4 3 2 2" xfId="5575" xr:uid="{00000000-0005-0000-0000-0000199F0000}"/>
    <cellStyle name="Normal 9 3 2 4 3 2 2 2" xfId="11000" xr:uid="{00000000-0005-0000-0000-00001A9F0000}"/>
    <cellStyle name="Normal 9 3 2 4 3 2 2 2 2" xfId="21822" xr:uid="{00000000-0005-0000-0000-00001B9F0000}"/>
    <cellStyle name="Normal 9 3 2 4 3 2 2 2 2 2" xfId="43467" xr:uid="{00000000-0005-0000-0000-00001C9F0000}"/>
    <cellStyle name="Normal 9 3 2 4 3 2 2 2 3" xfId="32645" xr:uid="{00000000-0005-0000-0000-00001D9F0000}"/>
    <cellStyle name="Normal 9 3 2 4 3 2 2 3" xfId="16411" xr:uid="{00000000-0005-0000-0000-00001E9F0000}"/>
    <cellStyle name="Normal 9 3 2 4 3 2 2 3 2" xfId="38056" xr:uid="{00000000-0005-0000-0000-00001F9F0000}"/>
    <cellStyle name="Normal 9 3 2 4 3 2 2 4" xfId="27234" xr:uid="{00000000-0005-0000-0000-0000209F0000}"/>
    <cellStyle name="Normal 9 3 2 4 3 2 3" xfId="8304" xr:uid="{00000000-0005-0000-0000-0000219F0000}"/>
    <cellStyle name="Normal 9 3 2 4 3 2 3 2" xfId="19126" xr:uid="{00000000-0005-0000-0000-0000229F0000}"/>
    <cellStyle name="Normal 9 3 2 4 3 2 3 2 2" xfId="40771" xr:uid="{00000000-0005-0000-0000-0000239F0000}"/>
    <cellStyle name="Normal 9 3 2 4 3 2 3 3" xfId="29949" xr:uid="{00000000-0005-0000-0000-0000249F0000}"/>
    <cellStyle name="Normal 9 3 2 4 3 2 4" xfId="13715" xr:uid="{00000000-0005-0000-0000-0000259F0000}"/>
    <cellStyle name="Normal 9 3 2 4 3 2 4 2" xfId="35360" xr:uid="{00000000-0005-0000-0000-0000269F0000}"/>
    <cellStyle name="Normal 9 3 2 4 3 2 5" xfId="24538" xr:uid="{00000000-0005-0000-0000-0000279F0000}"/>
    <cellStyle name="Normal 9 3 2 4 3 3" xfId="4228" xr:uid="{00000000-0005-0000-0000-0000289F0000}"/>
    <cellStyle name="Normal 9 3 2 4 3 3 2" xfId="9653" xr:uid="{00000000-0005-0000-0000-0000299F0000}"/>
    <cellStyle name="Normal 9 3 2 4 3 3 2 2" xfId="20475" xr:uid="{00000000-0005-0000-0000-00002A9F0000}"/>
    <cellStyle name="Normal 9 3 2 4 3 3 2 2 2" xfId="42120" xr:uid="{00000000-0005-0000-0000-00002B9F0000}"/>
    <cellStyle name="Normal 9 3 2 4 3 3 2 3" xfId="31298" xr:uid="{00000000-0005-0000-0000-00002C9F0000}"/>
    <cellStyle name="Normal 9 3 2 4 3 3 3" xfId="15064" xr:uid="{00000000-0005-0000-0000-00002D9F0000}"/>
    <cellStyle name="Normal 9 3 2 4 3 3 3 2" xfId="36709" xr:uid="{00000000-0005-0000-0000-00002E9F0000}"/>
    <cellStyle name="Normal 9 3 2 4 3 3 4" xfId="25887" xr:uid="{00000000-0005-0000-0000-00002F9F0000}"/>
    <cellStyle name="Normal 9 3 2 4 3 4" xfId="6957" xr:uid="{00000000-0005-0000-0000-0000309F0000}"/>
    <cellStyle name="Normal 9 3 2 4 3 4 2" xfId="17779" xr:uid="{00000000-0005-0000-0000-0000319F0000}"/>
    <cellStyle name="Normal 9 3 2 4 3 4 2 2" xfId="39424" xr:uid="{00000000-0005-0000-0000-0000329F0000}"/>
    <cellStyle name="Normal 9 3 2 4 3 4 3" xfId="28602" xr:uid="{00000000-0005-0000-0000-0000339F0000}"/>
    <cellStyle name="Normal 9 3 2 4 3 5" xfId="12368" xr:uid="{00000000-0005-0000-0000-0000349F0000}"/>
    <cellStyle name="Normal 9 3 2 4 3 5 2" xfId="34013" xr:uid="{00000000-0005-0000-0000-0000359F0000}"/>
    <cellStyle name="Normal 9 3 2 4 3 6" xfId="23191" xr:uid="{00000000-0005-0000-0000-0000369F0000}"/>
    <cellStyle name="Normal 9 3 2 4 4" xfId="1979" xr:uid="{00000000-0005-0000-0000-0000379F0000}"/>
    <cellStyle name="Normal 9 3 2 4 4 2" xfId="4677" xr:uid="{00000000-0005-0000-0000-0000389F0000}"/>
    <cellStyle name="Normal 9 3 2 4 4 2 2" xfId="10102" xr:uid="{00000000-0005-0000-0000-0000399F0000}"/>
    <cellStyle name="Normal 9 3 2 4 4 2 2 2" xfId="20924" xr:uid="{00000000-0005-0000-0000-00003A9F0000}"/>
    <cellStyle name="Normal 9 3 2 4 4 2 2 2 2" xfId="42569" xr:uid="{00000000-0005-0000-0000-00003B9F0000}"/>
    <cellStyle name="Normal 9 3 2 4 4 2 2 3" xfId="31747" xr:uid="{00000000-0005-0000-0000-00003C9F0000}"/>
    <cellStyle name="Normal 9 3 2 4 4 2 3" xfId="15513" xr:uid="{00000000-0005-0000-0000-00003D9F0000}"/>
    <cellStyle name="Normal 9 3 2 4 4 2 3 2" xfId="37158" xr:uid="{00000000-0005-0000-0000-00003E9F0000}"/>
    <cellStyle name="Normal 9 3 2 4 4 2 4" xfId="26336" xr:uid="{00000000-0005-0000-0000-00003F9F0000}"/>
    <cellStyle name="Normal 9 3 2 4 4 3" xfId="7406" xr:uid="{00000000-0005-0000-0000-0000409F0000}"/>
    <cellStyle name="Normal 9 3 2 4 4 3 2" xfId="18228" xr:uid="{00000000-0005-0000-0000-0000419F0000}"/>
    <cellStyle name="Normal 9 3 2 4 4 3 2 2" xfId="39873" xr:uid="{00000000-0005-0000-0000-0000429F0000}"/>
    <cellStyle name="Normal 9 3 2 4 4 3 3" xfId="29051" xr:uid="{00000000-0005-0000-0000-0000439F0000}"/>
    <cellStyle name="Normal 9 3 2 4 4 4" xfId="12817" xr:uid="{00000000-0005-0000-0000-0000449F0000}"/>
    <cellStyle name="Normal 9 3 2 4 4 4 2" xfId="34462" xr:uid="{00000000-0005-0000-0000-0000459F0000}"/>
    <cellStyle name="Normal 9 3 2 4 4 5" xfId="23640" xr:uid="{00000000-0005-0000-0000-0000469F0000}"/>
    <cellStyle name="Normal 9 3 2 4 5" xfId="3330" xr:uid="{00000000-0005-0000-0000-0000479F0000}"/>
    <cellStyle name="Normal 9 3 2 4 5 2" xfId="8755" xr:uid="{00000000-0005-0000-0000-0000489F0000}"/>
    <cellStyle name="Normal 9 3 2 4 5 2 2" xfId="19577" xr:uid="{00000000-0005-0000-0000-0000499F0000}"/>
    <cellStyle name="Normal 9 3 2 4 5 2 2 2" xfId="41222" xr:uid="{00000000-0005-0000-0000-00004A9F0000}"/>
    <cellStyle name="Normal 9 3 2 4 5 2 3" xfId="30400" xr:uid="{00000000-0005-0000-0000-00004B9F0000}"/>
    <cellStyle name="Normal 9 3 2 4 5 3" xfId="14166" xr:uid="{00000000-0005-0000-0000-00004C9F0000}"/>
    <cellStyle name="Normal 9 3 2 4 5 3 2" xfId="35811" xr:uid="{00000000-0005-0000-0000-00004D9F0000}"/>
    <cellStyle name="Normal 9 3 2 4 5 4" xfId="24989" xr:uid="{00000000-0005-0000-0000-00004E9F0000}"/>
    <cellStyle name="Normal 9 3 2 4 6" xfId="6059" xr:uid="{00000000-0005-0000-0000-00004F9F0000}"/>
    <cellStyle name="Normal 9 3 2 4 6 2" xfId="16881" xr:uid="{00000000-0005-0000-0000-0000509F0000}"/>
    <cellStyle name="Normal 9 3 2 4 6 2 2" xfId="38526" xr:uid="{00000000-0005-0000-0000-0000519F0000}"/>
    <cellStyle name="Normal 9 3 2 4 6 3" xfId="27704" xr:uid="{00000000-0005-0000-0000-0000529F0000}"/>
    <cellStyle name="Normal 9 3 2 4 7" xfId="11470" xr:uid="{00000000-0005-0000-0000-0000539F0000}"/>
    <cellStyle name="Normal 9 3 2 4 7 2" xfId="33115" xr:uid="{00000000-0005-0000-0000-0000549F0000}"/>
    <cellStyle name="Normal 9 3 2 4 8" xfId="22293" xr:uid="{00000000-0005-0000-0000-0000559F0000}"/>
    <cellStyle name="Normal 9 3 2 5" xfId="780" xr:uid="{00000000-0005-0000-0000-0000569F0000}"/>
    <cellStyle name="Normal 9 3 2 5 2" xfId="2129" xr:uid="{00000000-0005-0000-0000-0000579F0000}"/>
    <cellStyle name="Normal 9 3 2 5 2 2" xfId="4827" xr:uid="{00000000-0005-0000-0000-0000589F0000}"/>
    <cellStyle name="Normal 9 3 2 5 2 2 2" xfId="10252" xr:uid="{00000000-0005-0000-0000-0000599F0000}"/>
    <cellStyle name="Normal 9 3 2 5 2 2 2 2" xfId="21074" xr:uid="{00000000-0005-0000-0000-00005A9F0000}"/>
    <cellStyle name="Normal 9 3 2 5 2 2 2 2 2" xfId="42719" xr:uid="{00000000-0005-0000-0000-00005B9F0000}"/>
    <cellStyle name="Normal 9 3 2 5 2 2 2 3" xfId="31897" xr:uid="{00000000-0005-0000-0000-00005C9F0000}"/>
    <cellStyle name="Normal 9 3 2 5 2 2 3" xfId="15663" xr:uid="{00000000-0005-0000-0000-00005D9F0000}"/>
    <cellStyle name="Normal 9 3 2 5 2 2 3 2" xfId="37308" xr:uid="{00000000-0005-0000-0000-00005E9F0000}"/>
    <cellStyle name="Normal 9 3 2 5 2 2 4" xfId="26486" xr:uid="{00000000-0005-0000-0000-00005F9F0000}"/>
    <cellStyle name="Normal 9 3 2 5 2 3" xfId="7556" xr:uid="{00000000-0005-0000-0000-0000609F0000}"/>
    <cellStyle name="Normal 9 3 2 5 2 3 2" xfId="18378" xr:uid="{00000000-0005-0000-0000-0000619F0000}"/>
    <cellStyle name="Normal 9 3 2 5 2 3 2 2" xfId="40023" xr:uid="{00000000-0005-0000-0000-0000629F0000}"/>
    <cellStyle name="Normal 9 3 2 5 2 3 3" xfId="29201" xr:uid="{00000000-0005-0000-0000-0000639F0000}"/>
    <cellStyle name="Normal 9 3 2 5 2 4" xfId="12967" xr:uid="{00000000-0005-0000-0000-0000649F0000}"/>
    <cellStyle name="Normal 9 3 2 5 2 4 2" xfId="34612" xr:uid="{00000000-0005-0000-0000-0000659F0000}"/>
    <cellStyle name="Normal 9 3 2 5 2 5" xfId="23790" xr:uid="{00000000-0005-0000-0000-0000669F0000}"/>
    <cellStyle name="Normal 9 3 2 5 3" xfId="3480" xr:uid="{00000000-0005-0000-0000-0000679F0000}"/>
    <cellStyle name="Normal 9 3 2 5 3 2" xfId="8905" xr:uid="{00000000-0005-0000-0000-0000689F0000}"/>
    <cellStyle name="Normal 9 3 2 5 3 2 2" xfId="19727" xr:uid="{00000000-0005-0000-0000-0000699F0000}"/>
    <cellStyle name="Normal 9 3 2 5 3 2 2 2" xfId="41372" xr:uid="{00000000-0005-0000-0000-00006A9F0000}"/>
    <cellStyle name="Normal 9 3 2 5 3 2 3" xfId="30550" xr:uid="{00000000-0005-0000-0000-00006B9F0000}"/>
    <cellStyle name="Normal 9 3 2 5 3 3" xfId="14316" xr:uid="{00000000-0005-0000-0000-00006C9F0000}"/>
    <cellStyle name="Normal 9 3 2 5 3 3 2" xfId="35961" xr:uid="{00000000-0005-0000-0000-00006D9F0000}"/>
    <cellStyle name="Normal 9 3 2 5 3 4" xfId="25139" xr:uid="{00000000-0005-0000-0000-00006E9F0000}"/>
    <cellStyle name="Normal 9 3 2 5 4" xfId="6209" xr:uid="{00000000-0005-0000-0000-00006F9F0000}"/>
    <cellStyle name="Normal 9 3 2 5 4 2" xfId="17031" xr:uid="{00000000-0005-0000-0000-0000709F0000}"/>
    <cellStyle name="Normal 9 3 2 5 4 2 2" xfId="38676" xr:uid="{00000000-0005-0000-0000-0000719F0000}"/>
    <cellStyle name="Normal 9 3 2 5 4 3" xfId="27854" xr:uid="{00000000-0005-0000-0000-0000729F0000}"/>
    <cellStyle name="Normal 9 3 2 5 5" xfId="11620" xr:uid="{00000000-0005-0000-0000-0000739F0000}"/>
    <cellStyle name="Normal 9 3 2 5 5 2" xfId="33265" xr:uid="{00000000-0005-0000-0000-0000749F0000}"/>
    <cellStyle name="Normal 9 3 2 5 6" xfId="22443" xr:uid="{00000000-0005-0000-0000-0000759F0000}"/>
    <cellStyle name="Normal 9 3 2 6" xfId="1229" xr:uid="{00000000-0005-0000-0000-0000769F0000}"/>
    <cellStyle name="Normal 9 3 2 6 2" xfId="2578" xr:uid="{00000000-0005-0000-0000-0000779F0000}"/>
    <cellStyle name="Normal 9 3 2 6 2 2" xfId="5276" xr:uid="{00000000-0005-0000-0000-0000789F0000}"/>
    <cellStyle name="Normal 9 3 2 6 2 2 2" xfId="10701" xr:uid="{00000000-0005-0000-0000-0000799F0000}"/>
    <cellStyle name="Normal 9 3 2 6 2 2 2 2" xfId="21523" xr:uid="{00000000-0005-0000-0000-00007A9F0000}"/>
    <cellStyle name="Normal 9 3 2 6 2 2 2 2 2" xfId="43168" xr:uid="{00000000-0005-0000-0000-00007B9F0000}"/>
    <cellStyle name="Normal 9 3 2 6 2 2 2 3" xfId="32346" xr:uid="{00000000-0005-0000-0000-00007C9F0000}"/>
    <cellStyle name="Normal 9 3 2 6 2 2 3" xfId="16112" xr:uid="{00000000-0005-0000-0000-00007D9F0000}"/>
    <cellStyle name="Normal 9 3 2 6 2 2 3 2" xfId="37757" xr:uid="{00000000-0005-0000-0000-00007E9F0000}"/>
    <cellStyle name="Normal 9 3 2 6 2 2 4" xfId="26935" xr:uid="{00000000-0005-0000-0000-00007F9F0000}"/>
    <cellStyle name="Normal 9 3 2 6 2 3" xfId="8005" xr:uid="{00000000-0005-0000-0000-0000809F0000}"/>
    <cellStyle name="Normal 9 3 2 6 2 3 2" xfId="18827" xr:uid="{00000000-0005-0000-0000-0000819F0000}"/>
    <cellStyle name="Normal 9 3 2 6 2 3 2 2" xfId="40472" xr:uid="{00000000-0005-0000-0000-0000829F0000}"/>
    <cellStyle name="Normal 9 3 2 6 2 3 3" xfId="29650" xr:uid="{00000000-0005-0000-0000-0000839F0000}"/>
    <cellStyle name="Normal 9 3 2 6 2 4" xfId="13416" xr:uid="{00000000-0005-0000-0000-0000849F0000}"/>
    <cellStyle name="Normal 9 3 2 6 2 4 2" xfId="35061" xr:uid="{00000000-0005-0000-0000-0000859F0000}"/>
    <cellStyle name="Normal 9 3 2 6 2 5" xfId="24239" xr:uid="{00000000-0005-0000-0000-0000869F0000}"/>
    <cellStyle name="Normal 9 3 2 6 3" xfId="3929" xr:uid="{00000000-0005-0000-0000-0000879F0000}"/>
    <cellStyle name="Normal 9 3 2 6 3 2" xfId="9354" xr:uid="{00000000-0005-0000-0000-0000889F0000}"/>
    <cellStyle name="Normal 9 3 2 6 3 2 2" xfId="20176" xr:uid="{00000000-0005-0000-0000-0000899F0000}"/>
    <cellStyle name="Normal 9 3 2 6 3 2 2 2" xfId="41821" xr:uid="{00000000-0005-0000-0000-00008A9F0000}"/>
    <cellStyle name="Normal 9 3 2 6 3 2 3" xfId="30999" xr:uid="{00000000-0005-0000-0000-00008B9F0000}"/>
    <cellStyle name="Normal 9 3 2 6 3 3" xfId="14765" xr:uid="{00000000-0005-0000-0000-00008C9F0000}"/>
    <cellStyle name="Normal 9 3 2 6 3 3 2" xfId="36410" xr:uid="{00000000-0005-0000-0000-00008D9F0000}"/>
    <cellStyle name="Normal 9 3 2 6 3 4" xfId="25588" xr:uid="{00000000-0005-0000-0000-00008E9F0000}"/>
    <cellStyle name="Normal 9 3 2 6 4" xfId="6658" xr:uid="{00000000-0005-0000-0000-00008F9F0000}"/>
    <cellStyle name="Normal 9 3 2 6 4 2" xfId="17480" xr:uid="{00000000-0005-0000-0000-0000909F0000}"/>
    <cellStyle name="Normal 9 3 2 6 4 2 2" xfId="39125" xr:uid="{00000000-0005-0000-0000-0000919F0000}"/>
    <cellStyle name="Normal 9 3 2 6 4 3" xfId="28303" xr:uid="{00000000-0005-0000-0000-0000929F0000}"/>
    <cellStyle name="Normal 9 3 2 6 5" xfId="12069" xr:uid="{00000000-0005-0000-0000-0000939F0000}"/>
    <cellStyle name="Normal 9 3 2 6 5 2" xfId="33714" xr:uid="{00000000-0005-0000-0000-0000949F0000}"/>
    <cellStyle name="Normal 9 3 2 6 6" xfId="22892" xr:uid="{00000000-0005-0000-0000-0000959F0000}"/>
    <cellStyle name="Normal 9 3 2 7" xfId="1680" xr:uid="{00000000-0005-0000-0000-0000969F0000}"/>
    <cellStyle name="Normal 9 3 2 7 2" xfId="4378" xr:uid="{00000000-0005-0000-0000-0000979F0000}"/>
    <cellStyle name="Normal 9 3 2 7 2 2" xfId="9803" xr:uid="{00000000-0005-0000-0000-0000989F0000}"/>
    <cellStyle name="Normal 9 3 2 7 2 2 2" xfId="20625" xr:uid="{00000000-0005-0000-0000-0000999F0000}"/>
    <cellStyle name="Normal 9 3 2 7 2 2 2 2" xfId="42270" xr:uid="{00000000-0005-0000-0000-00009A9F0000}"/>
    <cellStyle name="Normal 9 3 2 7 2 2 3" xfId="31448" xr:uid="{00000000-0005-0000-0000-00009B9F0000}"/>
    <cellStyle name="Normal 9 3 2 7 2 3" xfId="15214" xr:uid="{00000000-0005-0000-0000-00009C9F0000}"/>
    <cellStyle name="Normal 9 3 2 7 2 3 2" xfId="36859" xr:uid="{00000000-0005-0000-0000-00009D9F0000}"/>
    <cellStyle name="Normal 9 3 2 7 2 4" xfId="26037" xr:uid="{00000000-0005-0000-0000-00009E9F0000}"/>
    <cellStyle name="Normal 9 3 2 7 3" xfId="7107" xr:uid="{00000000-0005-0000-0000-00009F9F0000}"/>
    <cellStyle name="Normal 9 3 2 7 3 2" xfId="17929" xr:uid="{00000000-0005-0000-0000-0000A09F0000}"/>
    <cellStyle name="Normal 9 3 2 7 3 2 2" xfId="39574" xr:uid="{00000000-0005-0000-0000-0000A19F0000}"/>
    <cellStyle name="Normal 9 3 2 7 3 3" xfId="28752" xr:uid="{00000000-0005-0000-0000-0000A29F0000}"/>
    <cellStyle name="Normal 9 3 2 7 4" xfId="12518" xr:uid="{00000000-0005-0000-0000-0000A39F0000}"/>
    <cellStyle name="Normal 9 3 2 7 4 2" xfId="34163" xr:uid="{00000000-0005-0000-0000-0000A49F0000}"/>
    <cellStyle name="Normal 9 3 2 7 5" xfId="23341" xr:uid="{00000000-0005-0000-0000-0000A59F0000}"/>
    <cellStyle name="Normal 9 3 2 8" xfId="3031" xr:uid="{00000000-0005-0000-0000-0000A69F0000}"/>
    <cellStyle name="Normal 9 3 2 8 2" xfId="8456" xr:uid="{00000000-0005-0000-0000-0000A79F0000}"/>
    <cellStyle name="Normal 9 3 2 8 2 2" xfId="19278" xr:uid="{00000000-0005-0000-0000-0000A89F0000}"/>
    <cellStyle name="Normal 9 3 2 8 2 2 2" xfId="40923" xr:uid="{00000000-0005-0000-0000-0000A99F0000}"/>
    <cellStyle name="Normal 9 3 2 8 2 3" xfId="30101" xr:uid="{00000000-0005-0000-0000-0000AA9F0000}"/>
    <cellStyle name="Normal 9 3 2 8 3" xfId="13867" xr:uid="{00000000-0005-0000-0000-0000AB9F0000}"/>
    <cellStyle name="Normal 9 3 2 8 3 2" xfId="35512" xr:uid="{00000000-0005-0000-0000-0000AC9F0000}"/>
    <cellStyle name="Normal 9 3 2 8 4" xfId="24690" xr:uid="{00000000-0005-0000-0000-0000AD9F0000}"/>
    <cellStyle name="Normal 9 3 2 9" xfId="5760" xr:uid="{00000000-0005-0000-0000-0000AE9F0000}"/>
    <cellStyle name="Normal 9 3 2 9 2" xfId="16582" xr:uid="{00000000-0005-0000-0000-0000AF9F0000}"/>
    <cellStyle name="Normal 9 3 2 9 2 2" xfId="38227" xr:uid="{00000000-0005-0000-0000-0000B09F0000}"/>
    <cellStyle name="Normal 9 3 2 9 3" xfId="27405" xr:uid="{00000000-0005-0000-0000-0000B19F0000}"/>
    <cellStyle name="Normal 9 3 3" xfId="327" xr:uid="{00000000-0005-0000-0000-0000B29F0000}"/>
    <cellStyle name="Normal 9 3 3 10" xfId="21996" xr:uid="{00000000-0005-0000-0000-0000B39F0000}"/>
    <cellStyle name="Normal 9 3 3 2" xfId="482" xr:uid="{00000000-0005-0000-0000-0000B49F0000}"/>
    <cellStyle name="Normal 9 3 3 2 2" xfId="931" xr:uid="{00000000-0005-0000-0000-0000B59F0000}"/>
    <cellStyle name="Normal 9 3 3 2 2 2" xfId="2280" xr:uid="{00000000-0005-0000-0000-0000B69F0000}"/>
    <cellStyle name="Normal 9 3 3 2 2 2 2" xfId="4978" xr:uid="{00000000-0005-0000-0000-0000B79F0000}"/>
    <cellStyle name="Normal 9 3 3 2 2 2 2 2" xfId="10403" xr:uid="{00000000-0005-0000-0000-0000B89F0000}"/>
    <cellStyle name="Normal 9 3 3 2 2 2 2 2 2" xfId="21225" xr:uid="{00000000-0005-0000-0000-0000B99F0000}"/>
    <cellStyle name="Normal 9 3 3 2 2 2 2 2 2 2" xfId="42870" xr:uid="{00000000-0005-0000-0000-0000BA9F0000}"/>
    <cellStyle name="Normal 9 3 3 2 2 2 2 2 3" xfId="32048" xr:uid="{00000000-0005-0000-0000-0000BB9F0000}"/>
    <cellStyle name="Normal 9 3 3 2 2 2 2 3" xfId="15814" xr:uid="{00000000-0005-0000-0000-0000BC9F0000}"/>
    <cellStyle name="Normal 9 3 3 2 2 2 2 3 2" xfId="37459" xr:uid="{00000000-0005-0000-0000-0000BD9F0000}"/>
    <cellStyle name="Normal 9 3 3 2 2 2 2 4" xfId="26637" xr:uid="{00000000-0005-0000-0000-0000BE9F0000}"/>
    <cellStyle name="Normal 9 3 3 2 2 2 3" xfId="7707" xr:uid="{00000000-0005-0000-0000-0000BF9F0000}"/>
    <cellStyle name="Normal 9 3 3 2 2 2 3 2" xfId="18529" xr:uid="{00000000-0005-0000-0000-0000C09F0000}"/>
    <cellStyle name="Normal 9 3 3 2 2 2 3 2 2" xfId="40174" xr:uid="{00000000-0005-0000-0000-0000C19F0000}"/>
    <cellStyle name="Normal 9 3 3 2 2 2 3 3" xfId="29352" xr:uid="{00000000-0005-0000-0000-0000C29F0000}"/>
    <cellStyle name="Normal 9 3 3 2 2 2 4" xfId="13118" xr:uid="{00000000-0005-0000-0000-0000C39F0000}"/>
    <cellStyle name="Normal 9 3 3 2 2 2 4 2" xfId="34763" xr:uid="{00000000-0005-0000-0000-0000C49F0000}"/>
    <cellStyle name="Normal 9 3 3 2 2 2 5" xfId="23941" xr:uid="{00000000-0005-0000-0000-0000C59F0000}"/>
    <cellStyle name="Normal 9 3 3 2 2 3" xfId="3631" xr:uid="{00000000-0005-0000-0000-0000C69F0000}"/>
    <cellStyle name="Normal 9 3 3 2 2 3 2" xfId="9056" xr:uid="{00000000-0005-0000-0000-0000C79F0000}"/>
    <cellStyle name="Normal 9 3 3 2 2 3 2 2" xfId="19878" xr:uid="{00000000-0005-0000-0000-0000C89F0000}"/>
    <cellStyle name="Normal 9 3 3 2 2 3 2 2 2" xfId="41523" xr:uid="{00000000-0005-0000-0000-0000C99F0000}"/>
    <cellStyle name="Normal 9 3 3 2 2 3 2 3" xfId="30701" xr:uid="{00000000-0005-0000-0000-0000CA9F0000}"/>
    <cellStyle name="Normal 9 3 3 2 2 3 3" xfId="14467" xr:uid="{00000000-0005-0000-0000-0000CB9F0000}"/>
    <cellStyle name="Normal 9 3 3 2 2 3 3 2" xfId="36112" xr:uid="{00000000-0005-0000-0000-0000CC9F0000}"/>
    <cellStyle name="Normal 9 3 3 2 2 3 4" xfId="25290" xr:uid="{00000000-0005-0000-0000-0000CD9F0000}"/>
    <cellStyle name="Normal 9 3 3 2 2 4" xfId="6360" xr:uid="{00000000-0005-0000-0000-0000CE9F0000}"/>
    <cellStyle name="Normal 9 3 3 2 2 4 2" xfId="17182" xr:uid="{00000000-0005-0000-0000-0000CF9F0000}"/>
    <cellStyle name="Normal 9 3 3 2 2 4 2 2" xfId="38827" xr:uid="{00000000-0005-0000-0000-0000D09F0000}"/>
    <cellStyle name="Normal 9 3 3 2 2 4 3" xfId="28005" xr:uid="{00000000-0005-0000-0000-0000D19F0000}"/>
    <cellStyle name="Normal 9 3 3 2 2 5" xfId="11771" xr:uid="{00000000-0005-0000-0000-0000D29F0000}"/>
    <cellStyle name="Normal 9 3 3 2 2 5 2" xfId="33416" xr:uid="{00000000-0005-0000-0000-0000D39F0000}"/>
    <cellStyle name="Normal 9 3 3 2 2 6" xfId="22594" xr:uid="{00000000-0005-0000-0000-0000D49F0000}"/>
    <cellStyle name="Normal 9 3 3 2 3" xfId="1380" xr:uid="{00000000-0005-0000-0000-0000D59F0000}"/>
    <cellStyle name="Normal 9 3 3 2 3 2" xfId="2729" xr:uid="{00000000-0005-0000-0000-0000D69F0000}"/>
    <cellStyle name="Normal 9 3 3 2 3 2 2" xfId="5427" xr:uid="{00000000-0005-0000-0000-0000D79F0000}"/>
    <cellStyle name="Normal 9 3 3 2 3 2 2 2" xfId="10852" xr:uid="{00000000-0005-0000-0000-0000D89F0000}"/>
    <cellStyle name="Normal 9 3 3 2 3 2 2 2 2" xfId="21674" xr:uid="{00000000-0005-0000-0000-0000D99F0000}"/>
    <cellStyle name="Normal 9 3 3 2 3 2 2 2 2 2" xfId="43319" xr:uid="{00000000-0005-0000-0000-0000DA9F0000}"/>
    <cellStyle name="Normal 9 3 3 2 3 2 2 2 3" xfId="32497" xr:uid="{00000000-0005-0000-0000-0000DB9F0000}"/>
    <cellStyle name="Normal 9 3 3 2 3 2 2 3" xfId="16263" xr:uid="{00000000-0005-0000-0000-0000DC9F0000}"/>
    <cellStyle name="Normal 9 3 3 2 3 2 2 3 2" xfId="37908" xr:uid="{00000000-0005-0000-0000-0000DD9F0000}"/>
    <cellStyle name="Normal 9 3 3 2 3 2 2 4" xfId="27086" xr:uid="{00000000-0005-0000-0000-0000DE9F0000}"/>
    <cellStyle name="Normal 9 3 3 2 3 2 3" xfId="8156" xr:uid="{00000000-0005-0000-0000-0000DF9F0000}"/>
    <cellStyle name="Normal 9 3 3 2 3 2 3 2" xfId="18978" xr:uid="{00000000-0005-0000-0000-0000E09F0000}"/>
    <cellStyle name="Normal 9 3 3 2 3 2 3 2 2" xfId="40623" xr:uid="{00000000-0005-0000-0000-0000E19F0000}"/>
    <cellStyle name="Normal 9 3 3 2 3 2 3 3" xfId="29801" xr:uid="{00000000-0005-0000-0000-0000E29F0000}"/>
    <cellStyle name="Normal 9 3 3 2 3 2 4" xfId="13567" xr:uid="{00000000-0005-0000-0000-0000E39F0000}"/>
    <cellStyle name="Normal 9 3 3 2 3 2 4 2" xfId="35212" xr:uid="{00000000-0005-0000-0000-0000E49F0000}"/>
    <cellStyle name="Normal 9 3 3 2 3 2 5" xfId="24390" xr:uid="{00000000-0005-0000-0000-0000E59F0000}"/>
    <cellStyle name="Normal 9 3 3 2 3 3" xfId="4080" xr:uid="{00000000-0005-0000-0000-0000E69F0000}"/>
    <cellStyle name="Normal 9 3 3 2 3 3 2" xfId="9505" xr:uid="{00000000-0005-0000-0000-0000E79F0000}"/>
    <cellStyle name="Normal 9 3 3 2 3 3 2 2" xfId="20327" xr:uid="{00000000-0005-0000-0000-0000E89F0000}"/>
    <cellStyle name="Normal 9 3 3 2 3 3 2 2 2" xfId="41972" xr:uid="{00000000-0005-0000-0000-0000E99F0000}"/>
    <cellStyle name="Normal 9 3 3 2 3 3 2 3" xfId="31150" xr:uid="{00000000-0005-0000-0000-0000EA9F0000}"/>
    <cellStyle name="Normal 9 3 3 2 3 3 3" xfId="14916" xr:uid="{00000000-0005-0000-0000-0000EB9F0000}"/>
    <cellStyle name="Normal 9 3 3 2 3 3 3 2" xfId="36561" xr:uid="{00000000-0005-0000-0000-0000EC9F0000}"/>
    <cellStyle name="Normal 9 3 3 2 3 3 4" xfId="25739" xr:uid="{00000000-0005-0000-0000-0000ED9F0000}"/>
    <cellStyle name="Normal 9 3 3 2 3 4" xfId="6809" xr:uid="{00000000-0005-0000-0000-0000EE9F0000}"/>
    <cellStyle name="Normal 9 3 3 2 3 4 2" xfId="17631" xr:uid="{00000000-0005-0000-0000-0000EF9F0000}"/>
    <cellStyle name="Normal 9 3 3 2 3 4 2 2" xfId="39276" xr:uid="{00000000-0005-0000-0000-0000F09F0000}"/>
    <cellStyle name="Normal 9 3 3 2 3 4 3" xfId="28454" xr:uid="{00000000-0005-0000-0000-0000F19F0000}"/>
    <cellStyle name="Normal 9 3 3 2 3 5" xfId="12220" xr:uid="{00000000-0005-0000-0000-0000F29F0000}"/>
    <cellStyle name="Normal 9 3 3 2 3 5 2" xfId="33865" xr:uid="{00000000-0005-0000-0000-0000F39F0000}"/>
    <cellStyle name="Normal 9 3 3 2 3 6" xfId="23043" xr:uid="{00000000-0005-0000-0000-0000F49F0000}"/>
    <cellStyle name="Normal 9 3 3 2 4" xfId="1831" xr:uid="{00000000-0005-0000-0000-0000F59F0000}"/>
    <cellStyle name="Normal 9 3 3 2 4 2" xfId="4529" xr:uid="{00000000-0005-0000-0000-0000F69F0000}"/>
    <cellStyle name="Normal 9 3 3 2 4 2 2" xfId="9954" xr:uid="{00000000-0005-0000-0000-0000F79F0000}"/>
    <cellStyle name="Normal 9 3 3 2 4 2 2 2" xfId="20776" xr:uid="{00000000-0005-0000-0000-0000F89F0000}"/>
    <cellStyle name="Normal 9 3 3 2 4 2 2 2 2" xfId="42421" xr:uid="{00000000-0005-0000-0000-0000F99F0000}"/>
    <cellStyle name="Normal 9 3 3 2 4 2 2 3" xfId="31599" xr:uid="{00000000-0005-0000-0000-0000FA9F0000}"/>
    <cellStyle name="Normal 9 3 3 2 4 2 3" xfId="15365" xr:uid="{00000000-0005-0000-0000-0000FB9F0000}"/>
    <cellStyle name="Normal 9 3 3 2 4 2 3 2" xfId="37010" xr:uid="{00000000-0005-0000-0000-0000FC9F0000}"/>
    <cellStyle name="Normal 9 3 3 2 4 2 4" xfId="26188" xr:uid="{00000000-0005-0000-0000-0000FD9F0000}"/>
    <cellStyle name="Normal 9 3 3 2 4 3" xfId="7258" xr:uid="{00000000-0005-0000-0000-0000FE9F0000}"/>
    <cellStyle name="Normal 9 3 3 2 4 3 2" xfId="18080" xr:uid="{00000000-0005-0000-0000-0000FF9F0000}"/>
    <cellStyle name="Normal 9 3 3 2 4 3 2 2" xfId="39725" xr:uid="{00000000-0005-0000-0000-000000A00000}"/>
    <cellStyle name="Normal 9 3 3 2 4 3 3" xfId="28903" xr:uid="{00000000-0005-0000-0000-000001A00000}"/>
    <cellStyle name="Normal 9 3 3 2 4 4" xfId="12669" xr:uid="{00000000-0005-0000-0000-000002A00000}"/>
    <cellStyle name="Normal 9 3 3 2 4 4 2" xfId="34314" xr:uid="{00000000-0005-0000-0000-000003A00000}"/>
    <cellStyle name="Normal 9 3 3 2 4 5" xfId="23492" xr:uid="{00000000-0005-0000-0000-000004A00000}"/>
    <cellStyle name="Normal 9 3 3 2 5" xfId="3182" xr:uid="{00000000-0005-0000-0000-000005A00000}"/>
    <cellStyle name="Normal 9 3 3 2 5 2" xfId="8607" xr:uid="{00000000-0005-0000-0000-000006A00000}"/>
    <cellStyle name="Normal 9 3 3 2 5 2 2" xfId="19429" xr:uid="{00000000-0005-0000-0000-000007A00000}"/>
    <cellStyle name="Normal 9 3 3 2 5 2 2 2" xfId="41074" xr:uid="{00000000-0005-0000-0000-000008A00000}"/>
    <cellStyle name="Normal 9 3 3 2 5 2 3" xfId="30252" xr:uid="{00000000-0005-0000-0000-000009A00000}"/>
    <cellStyle name="Normal 9 3 3 2 5 3" xfId="14018" xr:uid="{00000000-0005-0000-0000-00000AA00000}"/>
    <cellStyle name="Normal 9 3 3 2 5 3 2" xfId="35663" xr:uid="{00000000-0005-0000-0000-00000BA00000}"/>
    <cellStyle name="Normal 9 3 3 2 5 4" xfId="24841" xr:uid="{00000000-0005-0000-0000-00000CA00000}"/>
    <cellStyle name="Normal 9 3 3 2 6" xfId="5911" xr:uid="{00000000-0005-0000-0000-00000DA00000}"/>
    <cellStyle name="Normal 9 3 3 2 6 2" xfId="16733" xr:uid="{00000000-0005-0000-0000-00000EA00000}"/>
    <cellStyle name="Normal 9 3 3 2 6 2 2" xfId="38378" xr:uid="{00000000-0005-0000-0000-00000FA00000}"/>
    <cellStyle name="Normal 9 3 3 2 6 3" xfId="27556" xr:uid="{00000000-0005-0000-0000-000010A00000}"/>
    <cellStyle name="Normal 9 3 3 2 7" xfId="11322" xr:uid="{00000000-0005-0000-0000-000011A00000}"/>
    <cellStyle name="Normal 9 3 3 2 7 2" xfId="32967" xr:uid="{00000000-0005-0000-0000-000012A00000}"/>
    <cellStyle name="Normal 9 3 3 2 8" xfId="22145" xr:uid="{00000000-0005-0000-0000-000013A00000}"/>
    <cellStyle name="Normal 9 3 3 3" xfId="632" xr:uid="{00000000-0005-0000-0000-000014A00000}"/>
    <cellStyle name="Normal 9 3 3 3 2" xfId="1081" xr:uid="{00000000-0005-0000-0000-000015A00000}"/>
    <cellStyle name="Normal 9 3 3 3 2 2" xfId="2430" xr:uid="{00000000-0005-0000-0000-000016A00000}"/>
    <cellStyle name="Normal 9 3 3 3 2 2 2" xfId="5128" xr:uid="{00000000-0005-0000-0000-000017A00000}"/>
    <cellStyle name="Normal 9 3 3 3 2 2 2 2" xfId="10553" xr:uid="{00000000-0005-0000-0000-000018A00000}"/>
    <cellStyle name="Normal 9 3 3 3 2 2 2 2 2" xfId="21375" xr:uid="{00000000-0005-0000-0000-000019A00000}"/>
    <cellStyle name="Normal 9 3 3 3 2 2 2 2 2 2" xfId="43020" xr:uid="{00000000-0005-0000-0000-00001AA00000}"/>
    <cellStyle name="Normal 9 3 3 3 2 2 2 2 3" xfId="32198" xr:uid="{00000000-0005-0000-0000-00001BA00000}"/>
    <cellStyle name="Normal 9 3 3 3 2 2 2 3" xfId="15964" xr:uid="{00000000-0005-0000-0000-00001CA00000}"/>
    <cellStyle name="Normal 9 3 3 3 2 2 2 3 2" xfId="37609" xr:uid="{00000000-0005-0000-0000-00001DA00000}"/>
    <cellStyle name="Normal 9 3 3 3 2 2 2 4" xfId="26787" xr:uid="{00000000-0005-0000-0000-00001EA00000}"/>
    <cellStyle name="Normal 9 3 3 3 2 2 3" xfId="7857" xr:uid="{00000000-0005-0000-0000-00001FA00000}"/>
    <cellStyle name="Normal 9 3 3 3 2 2 3 2" xfId="18679" xr:uid="{00000000-0005-0000-0000-000020A00000}"/>
    <cellStyle name="Normal 9 3 3 3 2 2 3 2 2" xfId="40324" xr:uid="{00000000-0005-0000-0000-000021A00000}"/>
    <cellStyle name="Normal 9 3 3 3 2 2 3 3" xfId="29502" xr:uid="{00000000-0005-0000-0000-000022A00000}"/>
    <cellStyle name="Normal 9 3 3 3 2 2 4" xfId="13268" xr:uid="{00000000-0005-0000-0000-000023A00000}"/>
    <cellStyle name="Normal 9 3 3 3 2 2 4 2" xfId="34913" xr:uid="{00000000-0005-0000-0000-000024A00000}"/>
    <cellStyle name="Normal 9 3 3 3 2 2 5" xfId="24091" xr:uid="{00000000-0005-0000-0000-000025A00000}"/>
    <cellStyle name="Normal 9 3 3 3 2 3" xfId="3781" xr:uid="{00000000-0005-0000-0000-000026A00000}"/>
    <cellStyle name="Normal 9 3 3 3 2 3 2" xfId="9206" xr:uid="{00000000-0005-0000-0000-000027A00000}"/>
    <cellStyle name="Normal 9 3 3 3 2 3 2 2" xfId="20028" xr:uid="{00000000-0005-0000-0000-000028A00000}"/>
    <cellStyle name="Normal 9 3 3 3 2 3 2 2 2" xfId="41673" xr:uid="{00000000-0005-0000-0000-000029A00000}"/>
    <cellStyle name="Normal 9 3 3 3 2 3 2 3" xfId="30851" xr:uid="{00000000-0005-0000-0000-00002AA00000}"/>
    <cellStyle name="Normal 9 3 3 3 2 3 3" xfId="14617" xr:uid="{00000000-0005-0000-0000-00002BA00000}"/>
    <cellStyle name="Normal 9 3 3 3 2 3 3 2" xfId="36262" xr:uid="{00000000-0005-0000-0000-00002CA00000}"/>
    <cellStyle name="Normal 9 3 3 3 2 3 4" xfId="25440" xr:uid="{00000000-0005-0000-0000-00002DA00000}"/>
    <cellStyle name="Normal 9 3 3 3 2 4" xfId="6510" xr:uid="{00000000-0005-0000-0000-00002EA00000}"/>
    <cellStyle name="Normal 9 3 3 3 2 4 2" xfId="17332" xr:uid="{00000000-0005-0000-0000-00002FA00000}"/>
    <cellStyle name="Normal 9 3 3 3 2 4 2 2" xfId="38977" xr:uid="{00000000-0005-0000-0000-000030A00000}"/>
    <cellStyle name="Normal 9 3 3 3 2 4 3" xfId="28155" xr:uid="{00000000-0005-0000-0000-000031A00000}"/>
    <cellStyle name="Normal 9 3 3 3 2 5" xfId="11921" xr:uid="{00000000-0005-0000-0000-000032A00000}"/>
    <cellStyle name="Normal 9 3 3 3 2 5 2" xfId="33566" xr:uid="{00000000-0005-0000-0000-000033A00000}"/>
    <cellStyle name="Normal 9 3 3 3 2 6" xfId="22744" xr:uid="{00000000-0005-0000-0000-000034A00000}"/>
    <cellStyle name="Normal 9 3 3 3 3" xfId="1530" xr:uid="{00000000-0005-0000-0000-000035A00000}"/>
    <cellStyle name="Normal 9 3 3 3 3 2" xfId="2879" xr:uid="{00000000-0005-0000-0000-000036A00000}"/>
    <cellStyle name="Normal 9 3 3 3 3 2 2" xfId="5577" xr:uid="{00000000-0005-0000-0000-000037A00000}"/>
    <cellStyle name="Normal 9 3 3 3 3 2 2 2" xfId="11002" xr:uid="{00000000-0005-0000-0000-000038A00000}"/>
    <cellStyle name="Normal 9 3 3 3 3 2 2 2 2" xfId="21824" xr:uid="{00000000-0005-0000-0000-000039A00000}"/>
    <cellStyle name="Normal 9 3 3 3 3 2 2 2 2 2" xfId="43469" xr:uid="{00000000-0005-0000-0000-00003AA00000}"/>
    <cellStyle name="Normal 9 3 3 3 3 2 2 2 3" xfId="32647" xr:uid="{00000000-0005-0000-0000-00003BA00000}"/>
    <cellStyle name="Normal 9 3 3 3 3 2 2 3" xfId="16413" xr:uid="{00000000-0005-0000-0000-00003CA00000}"/>
    <cellStyle name="Normal 9 3 3 3 3 2 2 3 2" xfId="38058" xr:uid="{00000000-0005-0000-0000-00003DA00000}"/>
    <cellStyle name="Normal 9 3 3 3 3 2 2 4" xfId="27236" xr:uid="{00000000-0005-0000-0000-00003EA00000}"/>
    <cellStyle name="Normal 9 3 3 3 3 2 3" xfId="8306" xr:uid="{00000000-0005-0000-0000-00003FA00000}"/>
    <cellStyle name="Normal 9 3 3 3 3 2 3 2" xfId="19128" xr:uid="{00000000-0005-0000-0000-000040A00000}"/>
    <cellStyle name="Normal 9 3 3 3 3 2 3 2 2" xfId="40773" xr:uid="{00000000-0005-0000-0000-000041A00000}"/>
    <cellStyle name="Normal 9 3 3 3 3 2 3 3" xfId="29951" xr:uid="{00000000-0005-0000-0000-000042A00000}"/>
    <cellStyle name="Normal 9 3 3 3 3 2 4" xfId="13717" xr:uid="{00000000-0005-0000-0000-000043A00000}"/>
    <cellStyle name="Normal 9 3 3 3 3 2 4 2" xfId="35362" xr:uid="{00000000-0005-0000-0000-000044A00000}"/>
    <cellStyle name="Normal 9 3 3 3 3 2 5" xfId="24540" xr:uid="{00000000-0005-0000-0000-000045A00000}"/>
    <cellStyle name="Normal 9 3 3 3 3 3" xfId="4230" xr:uid="{00000000-0005-0000-0000-000046A00000}"/>
    <cellStyle name="Normal 9 3 3 3 3 3 2" xfId="9655" xr:uid="{00000000-0005-0000-0000-000047A00000}"/>
    <cellStyle name="Normal 9 3 3 3 3 3 2 2" xfId="20477" xr:uid="{00000000-0005-0000-0000-000048A00000}"/>
    <cellStyle name="Normal 9 3 3 3 3 3 2 2 2" xfId="42122" xr:uid="{00000000-0005-0000-0000-000049A00000}"/>
    <cellStyle name="Normal 9 3 3 3 3 3 2 3" xfId="31300" xr:uid="{00000000-0005-0000-0000-00004AA00000}"/>
    <cellStyle name="Normal 9 3 3 3 3 3 3" xfId="15066" xr:uid="{00000000-0005-0000-0000-00004BA00000}"/>
    <cellStyle name="Normal 9 3 3 3 3 3 3 2" xfId="36711" xr:uid="{00000000-0005-0000-0000-00004CA00000}"/>
    <cellStyle name="Normal 9 3 3 3 3 3 4" xfId="25889" xr:uid="{00000000-0005-0000-0000-00004DA00000}"/>
    <cellStyle name="Normal 9 3 3 3 3 4" xfId="6959" xr:uid="{00000000-0005-0000-0000-00004EA00000}"/>
    <cellStyle name="Normal 9 3 3 3 3 4 2" xfId="17781" xr:uid="{00000000-0005-0000-0000-00004FA00000}"/>
    <cellStyle name="Normal 9 3 3 3 3 4 2 2" xfId="39426" xr:uid="{00000000-0005-0000-0000-000050A00000}"/>
    <cellStyle name="Normal 9 3 3 3 3 4 3" xfId="28604" xr:uid="{00000000-0005-0000-0000-000051A00000}"/>
    <cellStyle name="Normal 9 3 3 3 3 5" xfId="12370" xr:uid="{00000000-0005-0000-0000-000052A00000}"/>
    <cellStyle name="Normal 9 3 3 3 3 5 2" xfId="34015" xr:uid="{00000000-0005-0000-0000-000053A00000}"/>
    <cellStyle name="Normal 9 3 3 3 3 6" xfId="23193" xr:uid="{00000000-0005-0000-0000-000054A00000}"/>
    <cellStyle name="Normal 9 3 3 3 4" xfId="1981" xr:uid="{00000000-0005-0000-0000-000055A00000}"/>
    <cellStyle name="Normal 9 3 3 3 4 2" xfId="4679" xr:uid="{00000000-0005-0000-0000-000056A00000}"/>
    <cellStyle name="Normal 9 3 3 3 4 2 2" xfId="10104" xr:uid="{00000000-0005-0000-0000-000057A00000}"/>
    <cellStyle name="Normal 9 3 3 3 4 2 2 2" xfId="20926" xr:uid="{00000000-0005-0000-0000-000058A00000}"/>
    <cellStyle name="Normal 9 3 3 3 4 2 2 2 2" xfId="42571" xr:uid="{00000000-0005-0000-0000-000059A00000}"/>
    <cellStyle name="Normal 9 3 3 3 4 2 2 3" xfId="31749" xr:uid="{00000000-0005-0000-0000-00005AA00000}"/>
    <cellStyle name="Normal 9 3 3 3 4 2 3" xfId="15515" xr:uid="{00000000-0005-0000-0000-00005BA00000}"/>
    <cellStyle name="Normal 9 3 3 3 4 2 3 2" xfId="37160" xr:uid="{00000000-0005-0000-0000-00005CA00000}"/>
    <cellStyle name="Normal 9 3 3 3 4 2 4" xfId="26338" xr:uid="{00000000-0005-0000-0000-00005DA00000}"/>
    <cellStyle name="Normal 9 3 3 3 4 3" xfId="7408" xr:uid="{00000000-0005-0000-0000-00005EA00000}"/>
    <cellStyle name="Normal 9 3 3 3 4 3 2" xfId="18230" xr:uid="{00000000-0005-0000-0000-00005FA00000}"/>
    <cellStyle name="Normal 9 3 3 3 4 3 2 2" xfId="39875" xr:uid="{00000000-0005-0000-0000-000060A00000}"/>
    <cellStyle name="Normal 9 3 3 3 4 3 3" xfId="29053" xr:uid="{00000000-0005-0000-0000-000061A00000}"/>
    <cellStyle name="Normal 9 3 3 3 4 4" xfId="12819" xr:uid="{00000000-0005-0000-0000-000062A00000}"/>
    <cellStyle name="Normal 9 3 3 3 4 4 2" xfId="34464" xr:uid="{00000000-0005-0000-0000-000063A00000}"/>
    <cellStyle name="Normal 9 3 3 3 4 5" xfId="23642" xr:uid="{00000000-0005-0000-0000-000064A00000}"/>
    <cellStyle name="Normal 9 3 3 3 5" xfId="3332" xr:uid="{00000000-0005-0000-0000-000065A00000}"/>
    <cellStyle name="Normal 9 3 3 3 5 2" xfId="8757" xr:uid="{00000000-0005-0000-0000-000066A00000}"/>
    <cellStyle name="Normal 9 3 3 3 5 2 2" xfId="19579" xr:uid="{00000000-0005-0000-0000-000067A00000}"/>
    <cellStyle name="Normal 9 3 3 3 5 2 2 2" xfId="41224" xr:uid="{00000000-0005-0000-0000-000068A00000}"/>
    <cellStyle name="Normal 9 3 3 3 5 2 3" xfId="30402" xr:uid="{00000000-0005-0000-0000-000069A00000}"/>
    <cellStyle name="Normal 9 3 3 3 5 3" xfId="14168" xr:uid="{00000000-0005-0000-0000-00006AA00000}"/>
    <cellStyle name="Normal 9 3 3 3 5 3 2" xfId="35813" xr:uid="{00000000-0005-0000-0000-00006BA00000}"/>
    <cellStyle name="Normal 9 3 3 3 5 4" xfId="24991" xr:uid="{00000000-0005-0000-0000-00006CA00000}"/>
    <cellStyle name="Normal 9 3 3 3 6" xfId="6061" xr:uid="{00000000-0005-0000-0000-00006DA00000}"/>
    <cellStyle name="Normal 9 3 3 3 6 2" xfId="16883" xr:uid="{00000000-0005-0000-0000-00006EA00000}"/>
    <cellStyle name="Normal 9 3 3 3 6 2 2" xfId="38528" xr:uid="{00000000-0005-0000-0000-00006FA00000}"/>
    <cellStyle name="Normal 9 3 3 3 6 3" xfId="27706" xr:uid="{00000000-0005-0000-0000-000070A00000}"/>
    <cellStyle name="Normal 9 3 3 3 7" xfId="11472" xr:uid="{00000000-0005-0000-0000-000071A00000}"/>
    <cellStyle name="Normal 9 3 3 3 7 2" xfId="33117" xr:uid="{00000000-0005-0000-0000-000072A00000}"/>
    <cellStyle name="Normal 9 3 3 3 8" xfId="22295" xr:uid="{00000000-0005-0000-0000-000073A00000}"/>
    <cellStyle name="Normal 9 3 3 4" xfId="782" xr:uid="{00000000-0005-0000-0000-000074A00000}"/>
    <cellStyle name="Normal 9 3 3 4 2" xfId="2131" xr:uid="{00000000-0005-0000-0000-000075A00000}"/>
    <cellStyle name="Normal 9 3 3 4 2 2" xfId="4829" xr:uid="{00000000-0005-0000-0000-000076A00000}"/>
    <cellStyle name="Normal 9 3 3 4 2 2 2" xfId="10254" xr:uid="{00000000-0005-0000-0000-000077A00000}"/>
    <cellStyle name="Normal 9 3 3 4 2 2 2 2" xfId="21076" xr:uid="{00000000-0005-0000-0000-000078A00000}"/>
    <cellStyle name="Normal 9 3 3 4 2 2 2 2 2" xfId="42721" xr:uid="{00000000-0005-0000-0000-000079A00000}"/>
    <cellStyle name="Normal 9 3 3 4 2 2 2 3" xfId="31899" xr:uid="{00000000-0005-0000-0000-00007AA00000}"/>
    <cellStyle name="Normal 9 3 3 4 2 2 3" xfId="15665" xr:uid="{00000000-0005-0000-0000-00007BA00000}"/>
    <cellStyle name="Normal 9 3 3 4 2 2 3 2" xfId="37310" xr:uid="{00000000-0005-0000-0000-00007CA00000}"/>
    <cellStyle name="Normal 9 3 3 4 2 2 4" xfId="26488" xr:uid="{00000000-0005-0000-0000-00007DA00000}"/>
    <cellStyle name="Normal 9 3 3 4 2 3" xfId="7558" xr:uid="{00000000-0005-0000-0000-00007EA00000}"/>
    <cellStyle name="Normal 9 3 3 4 2 3 2" xfId="18380" xr:uid="{00000000-0005-0000-0000-00007FA00000}"/>
    <cellStyle name="Normal 9 3 3 4 2 3 2 2" xfId="40025" xr:uid="{00000000-0005-0000-0000-000080A00000}"/>
    <cellStyle name="Normal 9 3 3 4 2 3 3" xfId="29203" xr:uid="{00000000-0005-0000-0000-000081A00000}"/>
    <cellStyle name="Normal 9 3 3 4 2 4" xfId="12969" xr:uid="{00000000-0005-0000-0000-000082A00000}"/>
    <cellStyle name="Normal 9 3 3 4 2 4 2" xfId="34614" xr:uid="{00000000-0005-0000-0000-000083A00000}"/>
    <cellStyle name="Normal 9 3 3 4 2 5" xfId="23792" xr:uid="{00000000-0005-0000-0000-000084A00000}"/>
    <cellStyle name="Normal 9 3 3 4 3" xfId="3482" xr:uid="{00000000-0005-0000-0000-000085A00000}"/>
    <cellStyle name="Normal 9 3 3 4 3 2" xfId="8907" xr:uid="{00000000-0005-0000-0000-000086A00000}"/>
    <cellStyle name="Normal 9 3 3 4 3 2 2" xfId="19729" xr:uid="{00000000-0005-0000-0000-000087A00000}"/>
    <cellStyle name="Normal 9 3 3 4 3 2 2 2" xfId="41374" xr:uid="{00000000-0005-0000-0000-000088A00000}"/>
    <cellStyle name="Normal 9 3 3 4 3 2 3" xfId="30552" xr:uid="{00000000-0005-0000-0000-000089A00000}"/>
    <cellStyle name="Normal 9 3 3 4 3 3" xfId="14318" xr:uid="{00000000-0005-0000-0000-00008AA00000}"/>
    <cellStyle name="Normal 9 3 3 4 3 3 2" xfId="35963" xr:uid="{00000000-0005-0000-0000-00008BA00000}"/>
    <cellStyle name="Normal 9 3 3 4 3 4" xfId="25141" xr:uid="{00000000-0005-0000-0000-00008CA00000}"/>
    <cellStyle name="Normal 9 3 3 4 4" xfId="6211" xr:uid="{00000000-0005-0000-0000-00008DA00000}"/>
    <cellStyle name="Normal 9 3 3 4 4 2" xfId="17033" xr:uid="{00000000-0005-0000-0000-00008EA00000}"/>
    <cellStyle name="Normal 9 3 3 4 4 2 2" xfId="38678" xr:uid="{00000000-0005-0000-0000-00008FA00000}"/>
    <cellStyle name="Normal 9 3 3 4 4 3" xfId="27856" xr:uid="{00000000-0005-0000-0000-000090A00000}"/>
    <cellStyle name="Normal 9 3 3 4 5" xfId="11622" xr:uid="{00000000-0005-0000-0000-000091A00000}"/>
    <cellStyle name="Normal 9 3 3 4 5 2" xfId="33267" xr:uid="{00000000-0005-0000-0000-000092A00000}"/>
    <cellStyle name="Normal 9 3 3 4 6" xfId="22445" xr:uid="{00000000-0005-0000-0000-000093A00000}"/>
    <cellStyle name="Normal 9 3 3 5" xfId="1231" xr:uid="{00000000-0005-0000-0000-000094A00000}"/>
    <cellStyle name="Normal 9 3 3 5 2" xfId="2580" xr:uid="{00000000-0005-0000-0000-000095A00000}"/>
    <cellStyle name="Normal 9 3 3 5 2 2" xfId="5278" xr:uid="{00000000-0005-0000-0000-000096A00000}"/>
    <cellStyle name="Normal 9 3 3 5 2 2 2" xfId="10703" xr:uid="{00000000-0005-0000-0000-000097A00000}"/>
    <cellStyle name="Normal 9 3 3 5 2 2 2 2" xfId="21525" xr:uid="{00000000-0005-0000-0000-000098A00000}"/>
    <cellStyle name="Normal 9 3 3 5 2 2 2 2 2" xfId="43170" xr:uid="{00000000-0005-0000-0000-000099A00000}"/>
    <cellStyle name="Normal 9 3 3 5 2 2 2 3" xfId="32348" xr:uid="{00000000-0005-0000-0000-00009AA00000}"/>
    <cellStyle name="Normal 9 3 3 5 2 2 3" xfId="16114" xr:uid="{00000000-0005-0000-0000-00009BA00000}"/>
    <cellStyle name="Normal 9 3 3 5 2 2 3 2" xfId="37759" xr:uid="{00000000-0005-0000-0000-00009CA00000}"/>
    <cellStyle name="Normal 9 3 3 5 2 2 4" xfId="26937" xr:uid="{00000000-0005-0000-0000-00009DA00000}"/>
    <cellStyle name="Normal 9 3 3 5 2 3" xfId="8007" xr:uid="{00000000-0005-0000-0000-00009EA00000}"/>
    <cellStyle name="Normal 9 3 3 5 2 3 2" xfId="18829" xr:uid="{00000000-0005-0000-0000-00009FA00000}"/>
    <cellStyle name="Normal 9 3 3 5 2 3 2 2" xfId="40474" xr:uid="{00000000-0005-0000-0000-0000A0A00000}"/>
    <cellStyle name="Normal 9 3 3 5 2 3 3" xfId="29652" xr:uid="{00000000-0005-0000-0000-0000A1A00000}"/>
    <cellStyle name="Normal 9 3 3 5 2 4" xfId="13418" xr:uid="{00000000-0005-0000-0000-0000A2A00000}"/>
    <cellStyle name="Normal 9 3 3 5 2 4 2" xfId="35063" xr:uid="{00000000-0005-0000-0000-0000A3A00000}"/>
    <cellStyle name="Normal 9 3 3 5 2 5" xfId="24241" xr:uid="{00000000-0005-0000-0000-0000A4A00000}"/>
    <cellStyle name="Normal 9 3 3 5 3" xfId="3931" xr:uid="{00000000-0005-0000-0000-0000A5A00000}"/>
    <cellStyle name="Normal 9 3 3 5 3 2" xfId="9356" xr:uid="{00000000-0005-0000-0000-0000A6A00000}"/>
    <cellStyle name="Normal 9 3 3 5 3 2 2" xfId="20178" xr:uid="{00000000-0005-0000-0000-0000A7A00000}"/>
    <cellStyle name="Normal 9 3 3 5 3 2 2 2" xfId="41823" xr:uid="{00000000-0005-0000-0000-0000A8A00000}"/>
    <cellStyle name="Normal 9 3 3 5 3 2 3" xfId="31001" xr:uid="{00000000-0005-0000-0000-0000A9A00000}"/>
    <cellStyle name="Normal 9 3 3 5 3 3" xfId="14767" xr:uid="{00000000-0005-0000-0000-0000AAA00000}"/>
    <cellStyle name="Normal 9 3 3 5 3 3 2" xfId="36412" xr:uid="{00000000-0005-0000-0000-0000ABA00000}"/>
    <cellStyle name="Normal 9 3 3 5 3 4" xfId="25590" xr:uid="{00000000-0005-0000-0000-0000ACA00000}"/>
    <cellStyle name="Normal 9 3 3 5 4" xfId="6660" xr:uid="{00000000-0005-0000-0000-0000ADA00000}"/>
    <cellStyle name="Normal 9 3 3 5 4 2" xfId="17482" xr:uid="{00000000-0005-0000-0000-0000AEA00000}"/>
    <cellStyle name="Normal 9 3 3 5 4 2 2" xfId="39127" xr:uid="{00000000-0005-0000-0000-0000AFA00000}"/>
    <cellStyle name="Normal 9 3 3 5 4 3" xfId="28305" xr:uid="{00000000-0005-0000-0000-0000B0A00000}"/>
    <cellStyle name="Normal 9 3 3 5 5" xfId="12071" xr:uid="{00000000-0005-0000-0000-0000B1A00000}"/>
    <cellStyle name="Normal 9 3 3 5 5 2" xfId="33716" xr:uid="{00000000-0005-0000-0000-0000B2A00000}"/>
    <cellStyle name="Normal 9 3 3 5 6" xfId="22894" xr:uid="{00000000-0005-0000-0000-0000B3A00000}"/>
    <cellStyle name="Normal 9 3 3 6" xfId="1682" xr:uid="{00000000-0005-0000-0000-0000B4A00000}"/>
    <cellStyle name="Normal 9 3 3 6 2" xfId="4380" xr:uid="{00000000-0005-0000-0000-0000B5A00000}"/>
    <cellStyle name="Normal 9 3 3 6 2 2" xfId="9805" xr:uid="{00000000-0005-0000-0000-0000B6A00000}"/>
    <cellStyle name="Normal 9 3 3 6 2 2 2" xfId="20627" xr:uid="{00000000-0005-0000-0000-0000B7A00000}"/>
    <cellStyle name="Normal 9 3 3 6 2 2 2 2" xfId="42272" xr:uid="{00000000-0005-0000-0000-0000B8A00000}"/>
    <cellStyle name="Normal 9 3 3 6 2 2 3" xfId="31450" xr:uid="{00000000-0005-0000-0000-0000B9A00000}"/>
    <cellStyle name="Normal 9 3 3 6 2 3" xfId="15216" xr:uid="{00000000-0005-0000-0000-0000BAA00000}"/>
    <cellStyle name="Normal 9 3 3 6 2 3 2" xfId="36861" xr:uid="{00000000-0005-0000-0000-0000BBA00000}"/>
    <cellStyle name="Normal 9 3 3 6 2 4" xfId="26039" xr:uid="{00000000-0005-0000-0000-0000BCA00000}"/>
    <cellStyle name="Normal 9 3 3 6 3" xfId="7109" xr:uid="{00000000-0005-0000-0000-0000BDA00000}"/>
    <cellStyle name="Normal 9 3 3 6 3 2" xfId="17931" xr:uid="{00000000-0005-0000-0000-0000BEA00000}"/>
    <cellStyle name="Normal 9 3 3 6 3 2 2" xfId="39576" xr:uid="{00000000-0005-0000-0000-0000BFA00000}"/>
    <cellStyle name="Normal 9 3 3 6 3 3" xfId="28754" xr:uid="{00000000-0005-0000-0000-0000C0A00000}"/>
    <cellStyle name="Normal 9 3 3 6 4" xfId="12520" xr:uid="{00000000-0005-0000-0000-0000C1A00000}"/>
    <cellStyle name="Normal 9 3 3 6 4 2" xfId="34165" xr:uid="{00000000-0005-0000-0000-0000C2A00000}"/>
    <cellStyle name="Normal 9 3 3 6 5" xfId="23343" xr:uid="{00000000-0005-0000-0000-0000C3A00000}"/>
    <cellStyle name="Normal 9 3 3 7" xfId="3033" xr:uid="{00000000-0005-0000-0000-0000C4A00000}"/>
    <cellStyle name="Normal 9 3 3 7 2" xfId="8458" xr:uid="{00000000-0005-0000-0000-0000C5A00000}"/>
    <cellStyle name="Normal 9 3 3 7 2 2" xfId="19280" xr:uid="{00000000-0005-0000-0000-0000C6A00000}"/>
    <cellStyle name="Normal 9 3 3 7 2 2 2" xfId="40925" xr:uid="{00000000-0005-0000-0000-0000C7A00000}"/>
    <cellStyle name="Normal 9 3 3 7 2 3" xfId="30103" xr:uid="{00000000-0005-0000-0000-0000C8A00000}"/>
    <cellStyle name="Normal 9 3 3 7 3" xfId="13869" xr:uid="{00000000-0005-0000-0000-0000C9A00000}"/>
    <cellStyle name="Normal 9 3 3 7 3 2" xfId="35514" xr:uid="{00000000-0005-0000-0000-0000CAA00000}"/>
    <cellStyle name="Normal 9 3 3 7 4" xfId="24692" xr:uid="{00000000-0005-0000-0000-0000CBA00000}"/>
    <cellStyle name="Normal 9 3 3 8" xfId="5762" xr:uid="{00000000-0005-0000-0000-0000CCA00000}"/>
    <cellStyle name="Normal 9 3 3 8 2" xfId="16584" xr:uid="{00000000-0005-0000-0000-0000CDA00000}"/>
    <cellStyle name="Normal 9 3 3 8 2 2" xfId="38229" xr:uid="{00000000-0005-0000-0000-0000CEA00000}"/>
    <cellStyle name="Normal 9 3 3 8 3" xfId="27407" xr:uid="{00000000-0005-0000-0000-0000CFA00000}"/>
    <cellStyle name="Normal 9 3 3 9" xfId="11173" xr:uid="{00000000-0005-0000-0000-0000D0A00000}"/>
    <cellStyle name="Normal 9 3 3 9 2" xfId="32818" xr:uid="{00000000-0005-0000-0000-0000D1A00000}"/>
    <cellStyle name="Normal 9 3 4" xfId="479" xr:uid="{00000000-0005-0000-0000-0000D2A00000}"/>
    <cellStyle name="Normal 9 3 4 2" xfId="928" xr:uid="{00000000-0005-0000-0000-0000D3A00000}"/>
    <cellStyle name="Normal 9 3 4 2 2" xfId="2277" xr:uid="{00000000-0005-0000-0000-0000D4A00000}"/>
    <cellStyle name="Normal 9 3 4 2 2 2" xfId="4975" xr:uid="{00000000-0005-0000-0000-0000D5A00000}"/>
    <cellStyle name="Normal 9 3 4 2 2 2 2" xfId="10400" xr:uid="{00000000-0005-0000-0000-0000D6A00000}"/>
    <cellStyle name="Normal 9 3 4 2 2 2 2 2" xfId="21222" xr:uid="{00000000-0005-0000-0000-0000D7A00000}"/>
    <cellStyle name="Normal 9 3 4 2 2 2 2 2 2" xfId="42867" xr:uid="{00000000-0005-0000-0000-0000D8A00000}"/>
    <cellStyle name="Normal 9 3 4 2 2 2 2 3" xfId="32045" xr:uid="{00000000-0005-0000-0000-0000D9A00000}"/>
    <cellStyle name="Normal 9 3 4 2 2 2 3" xfId="15811" xr:uid="{00000000-0005-0000-0000-0000DAA00000}"/>
    <cellStyle name="Normal 9 3 4 2 2 2 3 2" xfId="37456" xr:uid="{00000000-0005-0000-0000-0000DBA00000}"/>
    <cellStyle name="Normal 9 3 4 2 2 2 4" xfId="26634" xr:uid="{00000000-0005-0000-0000-0000DCA00000}"/>
    <cellStyle name="Normal 9 3 4 2 2 3" xfId="7704" xr:uid="{00000000-0005-0000-0000-0000DDA00000}"/>
    <cellStyle name="Normal 9 3 4 2 2 3 2" xfId="18526" xr:uid="{00000000-0005-0000-0000-0000DEA00000}"/>
    <cellStyle name="Normal 9 3 4 2 2 3 2 2" xfId="40171" xr:uid="{00000000-0005-0000-0000-0000DFA00000}"/>
    <cellStyle name="Normal 9 3 4 2 2 3 3" xfId="29349" xr:uid="{00000000-0005-0000-0000-0000E0A00000}"/>
    <cellStyle name="Normal 9 3 4 2 2 4" xfId="13115" xr:uid="{00000000-0005-0000-0000-0000E1A00000}"/>
    <cellStyle name="Normal 9 3 4 2 2 4 2" xfId="34760" xr:uid="{00000000-0005-0000-0000-0000E2A00000}"/>
    <cellStyle name="Normal 9 3 4 2 2 5" xfId="23938" xr:uid="{00000000-0005-0000-0000-0000E3A00000}"/>
    <cellStyle name="Normal 9 3 4 2 3" xfId="3628" xr:uid="{00000000-0005-0000-0000-0000E4A00000}"/>
    <cellStyle name="Normal 9 3 4 2 3 2" xfId="9053" xr:uid="{00000000-0005-0000-0000-0000E5A00000}"/>
    <cellStyle name="Normal 9 3 4 2 3 2 2" xfId="19875" xr:uid="{00000000-0005-0000-0000-0000E6A00000}"/>
    <cellStyle name="Normal 9 3 4 2 3 2 2 2" xfId="41520" xr:uid="{00000000-0005-0000-0000-0000E7A00000}"/>
    <cellStyle name="Normal 9 3 4 2 3 2 3" xfId="30698" xr:uid="{00000000-0005-0000-0000-0000E8A00000}"/>
    <cellStyle name="Normal 9 3 4 2 3 3" xfId="14464" xr:uid="{00000000-0005-0000-0000-0000E9A00000}"/>
    <cellStyle name="Normal 9 3 4 2 3 3 2" xfId="36109" xr:uid="{00000000-0005-0000-0000-0000EAA00000}"/>
    <cellStyle name="Normal 9 3 4 2 3 4" xfId="25287" xr:uid="{00000000-0005-0000-0000-0000EBA00000}"/>
    <cellStyle name="Normal 9 3 4 2 4" xfId="6357" xr:uid="{00000000-0005-0000-0000-0000ECA00000}"/>
    <cellStyle name="Normal 9 3 4 2 4 2" xfId="17179" xr:uid="{00000000-0005-0000-0000-0000EDA00000}"/>
    <cellStyle name="Normal 9 3 4 2 4 2 2" xfId="38824" xr:uid="{00000000-0005-0000-0000-0000EEA00000}"/>
    <cellStyle name="Normal 9 3 4 2 4 3" xfId="28002" xr:uid="{00000000-0005-0000-0000-0000EFA00000}"/>
    <cellStyle name="Normal 9 3 4 2 5" xfId="11768" xr:uid="{00000000-0005-0000-0000-0000F0A00000}"/>
    <cellStyle name="Normal 9 3 4 2 5 2" xfId="33413" xr:uid="{00000000-0005-0000-0000-0000F1A00000}"/>
    <cellStyle name="Normal 9 3 4 2 6" xfId="22591" xr:uid="{00000000-0005-0000-0000-0000F2A00000}"/>
    <cellStyle name="Normal 9 3 4 3" xfId="1377" xr:uid="{00000000-0005-0000-0000-0000F3A00000}"/>
    <cellStyle name="Normal 9 3 4 3 2" xfId="2726" xr:uid="{00000000-0005-0000-0000-0000F4A00000}"/>
    <cellStyle name="Normal 9 3 4 3 2 2" xfId="5424" xr:uid="{00000000-0005-0000-0000-0000F5A00000}"/>
    <cellStyle name="Normal 9 3 4 3 2 2 2" xfId="10849" xr:uid="{00000000-0005-0000-0000-0000F6A00000}"/>
    <cellStyle name="Normal 9 3 4 3 2 2 2 2" xfId="21671" xr:uid="{00000000-0005-0000-0000-0000F7A00000}"/>
    <cellStyle name="Normal 9 3 4 3 2 2 2 2 2" xfId="43316" xr:uid="{00000000-0005-0000-0000-0000F8A00000}"/>
    <cellStyle name="Normal 9 3 4 3 2 2 2 3" xfId="32494" xr:uid="{00000000-0005-0000-0000-0000F9A00000}"/>
    <cellStyle name="Normal 9 3 4 3 2 2 3" xfId="16260" xr:uid="{00000000-0005-0000-0000-0000FAA00000}"/>
    <cellStyle name="Normal 9 3 4 3 2 2 3 2" xfId="37905" xr:uid="{00000000-0005-0000-0000-0000FBA00000}"/>
    <cellStyle name="Normal 9 3 4 3 2 2 4" xfId="27083" xr:uid="{00000000-0005-0000-0000-0000FCA00000}"/>
    <cellStyle name="Normal 9 3 4 3 2 3" xfId="8153" xr:uid="{00000000-0005-0000-0000-0000FDA00000}"/>
    <cellStyle name="Normal 9 3 4 3 2 3 2" xfId="18975" xr:uid="{00000000-0005-0000-0000-0000FEA00000}"/>
    <cellStyle name="Normal 9 3 4 3 2 3 2 2" xfId="40620" xr:uid="{00000000-0005-0000-0000-0000FFA00000}"/>
    <cellStyle name="Normal 9 3 4 3 2 3 3" xfId="29798" xr:uid="{00000000-0005-0000-0000-000000A10000}"/>
    <cellStyle name="Normal 9 3 4 3 2 4" xfId="13564" xr:uid="{00000000-0005-0000-0000-000001A10000}"/>
    <cellStyle name="Normal 9 3 4 3 2 4 2" xfId="35209" xr:uid="{00000000-0005-0000-0000-000002A10000}"/>
    <cellStyle name="Normal 9 3 4 3 2 5" xfId="24387" xr:uid="{00000000-0005-0000-0000-000003A10000}"/>
    <cellStyle name="Normal 9 3 4 3 3" xfId="4077" xr:uid="{00000000-0005-0000-0000-000004A10000}"/>
    <cellStyle name="Normal 9 3 4 3 3 2" xfId="9502" xr:uid="{00000000-0005-0000-0000-000005A10000}"/>
    <cellStyle name="Normal 9 3 4 3 3 2 2" xfId="20324" xr:uid="{00000000-0005-0000-0000-000006A10000}"/>
    <cellStyle name="Normal 9 3 4 3 3 2 2 2" xfId="41969" xr:uid="{00000000-0005-0000-0000-000007A10000}"/>
    <cellStyle name="Normal 9 3 4 3 3 2 3" xfId="31147" xr:uid="{00000000-0005-0000-0000-000008A10000}"/>
    <cellStyle name="Normal 9 3 4 3 3 3" xfId="14913" xr:uid="{00000000-0005-0000-0000-000009A10000}"/>
    <cellStyle name="Normal 9 3 4 3 3 3 2" xfId="36558" xr:uid="{00000000-0005-0000-0000-00000AA10000}"/>
    <cellStyle name="Normal 9 3 4 3 3 4" xfId="25736" xr:uid="{00000000-0005-0000-0000-00000BA10000}"/>
    <cellStyle name="Normal 9 3 4 3 4" xfId="6806" xr:uid="{00000000-0005-0000-0000-00000CA10000}"/>
    <cellStyle name="Normal 9 3 4 3 4 2" xfId="17628" xr:uid="{00000000-0005-0000-0000-00000DA10000}"/>
    <cellStyle name="Normal 9 3 4 3 4 2 2" xfId="39273" xr:uid="{00000000-0005-0000-0000-00000EA10000}"/>
    <cellStyle name="Normal 9 3 4 3 4 3" xfId="28451" xr:uid="{00000000-0005-0000-0000-00000FA10000}"/>
    <cellStyle name="Normal 9 3 4 3 5" xfId="12217" xr:uid="{00000000-0005-0000-0000-000010A10000}"/>
    <cellStyle name="Normal 9 3 4 3 5 2" xfId="33862" xr:uid="{00000000-0005-0000-0000-000011A10000}"/>
    <cellStyle name="Normal 9 3 4 3 6" xfId="23040" xr:uid="{00000000-0005-0000-0000-000012A10000}"/>
    <cellStyle name="Normal 9 3 4 4" xfId="1828" xr:uid="{00000000-0005-0000-0000-000013A10000}"/>
    <cellStyle name="Normal 9 3 4 4 2" xfId="4526" xr:uid="{00000000-0005-0000-0000-000014A10000}"/>
    <cellStyle name="Normal 9 3 4 4 2 2" xfId="9951" xr:uid="{00000000-0005-0000-0000-000015A10000}"/>
    <cellStyle name="Normal 9 3 4 4 2 2 2" xfId="20773" xr:uid="{00000000-0005-0000-0000-000016A10000}"/>
    <cellStyle name="Normal 9 3 4 4 2 2 2 2" xfId="42418" xr:uid="{00000000-0005-0000-0000-000017A10000}"/>
    <cellStyle name="Normal 9 3 4 4 2 2 3" xfId="31596" xr:uid="{00000000-0005-0000-0000-000018A10000}"/>
    <cellStyle name="Normal 9 3 4 4 2 3" xfId="15362" xr:uid="{00000000-0005-0000-0000-000019A10000}"/>
    <cellStyle name="Normal 9 3 4 4 2 3 2" xfId="37007" xr:uid="{00000000-0005-0000-0000-00001AA10000}"/>
    <cellStyle name="Normal 9 3 4 4 2 4" xfId="26185" xr:uid="{00000000-0005-0000-0000-00001BA10000}"/>
    <cellStyle name="Normal 9 3 4 4 3" xfId="7255" xr:uid="{00000000-0005-0000-0000-00001CA10000}"/>
    <cellStyle name="Normal 9 3 4 4 3 2" xfId="18077" xr:uid="{00000000-0005-0000-0000-00001DA10000}"/>
    <cellStyle name="Normal 9 3 4 4 3 2 2" xfId="39722" xr:uid="{00000000-0005-0000-0000-00001EA10000}"/>
    <cellStyle name="Normal 9 3 4 4 3 3" xfId="28900" xr:uid="{00000000-0005-0000-0000-00001FA10000}"/>
    <cellStyle name="Normal 9 3 4 4 4" xfId="12666" xr:uid="{00000000-0005-0000-0000-000020A10000}"/>
    <cellStyle name="Normal 9 3 4 4 4 2" xfId="34311" xr:uid="{00000000-0005-0000-0000-000021A10000}"/>
    <cellStyle name="Normal 9 3 4 4 5" xfId="23489" xr:uid="{00000000-0005-0000-0000-000022A10000}"/>
    <cellStyle name="Normal 9 3 4 5" xfId="3179" xr:uid="{00000000-0005-0000-0000-000023A10000}"/>
    <cellStyle name="Normal 9 3 4 5 2" xfId="8604" xr:uid="{00000000-0005-0000-0000-000024A10000}"/>
    <cellStyle name="Normal 9 3 4 5 2 2" xfId="19426" xr:uid="{00000000-0005-0000-0000-000025A10000}"/>
    <cellStyle name="Normal 9 3 4 5 2 2 2" xfId="41071" xr:uid="{00000000-0005-0000-0000-000026A10000}"/>
    <cellStyle name="Normal 9 3 4 5 2 3" xfId="30249" xr:uid="{00000000-0005-0000-0000-000027A10000}"/>
    <cellStyle name="Normal 9 3 4 5 3" xfId="14015" xr:uid="{00000000-0005-0000-0000-000028A10000}"/>
    <cellStyle name="Normal 9 3 4 5 3 2" xfId="35660" xr:uid="{00000000-0005-0000-0000-000029A10000}"/>
    <cellStyle name="Normal 9 3 4 5 4" xfId="24838" xr:uid="{00000000-0005-0000-0000-00002AA10000}"/>
    <cellStyle name="Normal 9 3 4 6" xfId="5908" xr:uid="{00000000-0005-0000-0000-00002BA10000}"/>
    <cellStyle name="Normal 9 3 4 6 2" xfId="16730" xr:uid="{00000000-0005-0000-0000-00002CA10000}"/>
    <cellStyle name="Normal 9 3 4 6 2 2" xfId="38375" xr:uid="{00000000-0005-0000-0000-00002DA10000}"/>
    <cellStyle name="Normal 9 3 4 6 3" xfId="27553" xr:uid="{00000000-0005-0000-0000-00002EA10000}"/>
    <cellStyle name="Normal 9 3 4 7" xfId="11319" xr:uid="{00000000-0005-0000-0000-00002FA10000}"/>
    <cellStyle name="Normal 9 3 4 7 2" xfId="32964" xr:uid="{00000000-0005-0000-0000-000030A10000}"/>
    <cellStyle name="Normal 9 3 4 8" xfId="22142" xr:uid="{00000000-0005-0000-0000-000031A10000}"/>
    <cellStyle name="Normal 9 3 5" xfId="629" xr:uid="{00000000-0005-0000-0000-000032A10000}"/>
    <cellStyle name="Normal 9 3 5 2" xfId="1078" xr:uid="{00000000-0005-0000-0000-000033A10000}"/>
    <cellStyle name="Normal 9 3 5 2 2" xfId="2427" xr:uid="{00000000-0005-0000-0000-000034A10000}"/>
    <cellStyle name="Normal 9 3 5 2 2 2" xfId="5125" xr:uid="{00000000-0005-0000-0000-000035A10000}"/>
    <cellStyle name="Normal 9 3 5 2 2 2 2" xfId="10550" xr:uid="{00000000-0005-0000-0000-000036A10000}"/>
    <cellStyle name="Normal 9 3 5 2 2 2 2 2" xfId="21372" xr:uid="{00000000-0005-0000-0000-000037A10000}"/>
    <cellStyle name="Normal 9 3 5 2 2 2 2 2 2" xfId="43017" xr:uid="{00000000-0005-0000-0000-000038A10000}"/>
    <cellStyle name="Normal 9 3 5 2 2 2 2 3" xfId="32195" xr:uid="{00000000-0005-0000-0000-000039A10000}"/>
    <cellStyle name="Normal 9 3 5 2 2 2 3" xfId="15961" xr:uid="{00000000-0005-0000-0000-00003AA10000}"/>
    <cellStyle name="Normal 9 3 5 2 2 2 3 2" xfId="37606" xr:uid="{00000000-0005-0000-0000-00003BA10000}"/>
    <cellStyle name="Normal 9 3 5 2 2 2 4" xfId="26784" xr:uid="{00000000-0005-0000-0000-00003CA10000}"/>
    <cellStyle name="Normal 9 3 5 2 2 3" xfId="7854" xr:uid="{00000000-0005-0000-0000-00003DA10000}"/>
    <cellStyle name="Normal 9 3 5 2 2 3 2" xfId="18676" xr:uid="{00000000-0005-0000-0000-00003EA10000}"/>
    <cellStyle name="Normal 9 3 5 2 2 3 2 2" xfId="40321" xr:uid="{00000000-0005-0000-0000-00003FA10000}"/>
    <cellStyle name="Normal 9 3 5 2 2 3 3" xfId="29499" xr:uid="{00000000-0005-0000-0000-000040A10000}"/>
    <cellStyle name="Normal 9 3 5 2 2 4" xfId="13265" xr:uid="{00000000-0005-0000-0000-000041A10000}"/>
    <cellStyle name="Normal 9 3 5 2 2 4 2" xfId="34910" xr:uid="{00000000-0005-0000-0000-000042A10000}"/>
    <cellStyle name="Normal 9 3 5 2 2 5" xfId="24088" xr:uid="{00000000-0005-0000-0000-000043A10000}"/>
    <cellStyle name="Normal 9 3 5 2 3" xfId="3778" xr:uid="{00000000-0005-0000-0000-000044A10000}"/>
    <cellStyle name="Normal 9 3 5 2 3 2" xfId="9203" xr:uid="{00000000-0005-0000-0000-000045A10000}"/>
    <cellStyle name="Normal 9 3 5 2 3 2 2" xfId="20025" xr:uid="{00000000-0005-0000-0000-000046A10000}"/>
    <cellStyle name="Normal 9 3 5 2 3 2 2 2" xfId="41670" xr:uid="{00000000-0005-0000-0000-000047A10000}"/>
    <cellStyle name="Normal 9 3 5 2 3 2 3" xfId="30848" xr:uid="{00000000-0005-0000-0000-000048A10000}"/>
    <cellStyle name="Normal 9 3 5 2 3 3" xfId="14614" xr:uid="{00000000-0005-0000-0000-000049A10000}"/>
    <cellStyle name="Normal 9 3 5 2 3 3 2" xfId="36259" xr:uid="{00000000-0005-0000-0000-00004AA10000}"/>
    <cellStyle name="Normal 9 3 5 2 3 4" xfId="25437" xr:uid="{00000000-0005-0000-0000-00004BA10000}"/>
    <cellStyle name="Normal 9 3 5 2 4" xfId="6507" xr:uid="{00000000-0005-0000-0000-00004CA10000}"/>
    <cellStyle name="Normal 9 3 5 2 4 2" xfId="17329" xr:uid="{00000000-0005-0000-0000-00004DA10000}"/>
    <cellStyle name="Normal 9 3 5 2 4 2 2" xfId="38974" xr:uid="{00000000-0005-0000-0000-00004EA10000}"/>
    <cellStyle name="Normal 9 3 5 2 4 3" xfId="28152" xr:uid="{00000000-0005-0000-0000-00004FA10000}"/>
    <cellStyle name="Normal 9 3 5 2 5" xfId="11918" xr:uid="{00000000-0005-0000-0000-000050A10000}"/>
    <cellStyle name="Normal 9 3 5 2 5 2" xfId="33563" xr:uid="{00000000-0005-0000-0000-000051A10000}"/>
    <cellStyle name="Normal 9 3 5 2 6" xfId="22741" xr:uid="{00000000-0005-0000-0000-000052A10000}"/>
    <cellStyle name="Normal 9 3 5 3" xfId="1527" xr:uid="{00000000-0005-0000-0000-000053A10000}"/>
    <cellStyle name="Normal 9 3 5 3 2" xfId="2876" xr:uid="{00000000-0005-0000-0000-000054A10000}"/>
    <cellStyle name="Normal 9 3 5 3 2 2" xfId="5574" xr:uid="{00000000-0005-0000-0000-000055A10000}"/>
    <cellStyle name="Normal 9 3 5 3 2 2 2" xfId="10999" xr:uid="{00000000-0005-0000-0000-000056A10000}"/>
    <cellStyle name="Normal 9 3 5 3 2 2 2 2" xfId="21821" xr:uid="{00000000-0005-0000-0000-000057A10000}"/>
    <cellStyle name="Normal 9 3 5 3 2 2 2 2 2" xfId="43466" xr:uid="{00000000-0005-0000-0000-000058A10000}"/>
    <cellStyle name="Normal 9 3 5 3 2 2 2 3" xfId="32644" xr:uid="{00000000-0005-0000-0000-000059A10000}"/>
    <cellStyle name="Normal 9 3 5 3 2 2 3" xfId="16410" xr:uid="{00000000-0005-0000-0000-00005AA10000}"/>
    <cellStyle name="Normal 9 3 5 3 2 2 3 2" xfId="38055" xr:uid="{00000000-0005-0000-0000-00005BA10000}"/>
    <cellStyle name="Normal 9 3 5 3 2 2 4" xfId="27233" xr:uid="{00000000-0005-0000-0000-00005CA10000}"/>
    <cellStyle name="Normal 9 3 5 3 2 3" xfId="8303" xr:uid="{00000000-0005-0000-0000-00005DA10000}"/>
    <cellStyle name="Normal 9 3 5 3 2 3 2" xfId="19125" xr:uid="{00000000-0005-0000-0000-00005EA10000}"/>
    <cellStyle name="Normal 9 3 5 3 2 3 2 2" xfId="40770" xr:uid="{00000000-0005-0000-0000-00005FA10000}"/>
    <cellStyle name="Normal 9 3 5 3 2 3 3" xfId="29948" xr:uid="{00000000-0005-0000-0000-000060A10000}"/>
    <cellStyle name="Normal 9 3 5 3 2 4" xfId="13714" xr:uid="{00000000-0005-0000-0000-000061A10000}"/>
    <cellStyle name="Normal 9 3 5 3 2 4 2" xfId="35359" xr:uid="{00000000-0005-0000-0000-000062A10000}"/>
    <cellStyle name="Normal 9 3 5 3 2 5" xfId="24537" xr:uid="{00000000-0005-0000-0000-000063A10000}"/>
    <cellStyle name="Normal 9 3 5 3 3" xfId="4227" xr:uid="{00000000-0005-0000-0000-000064A10000}"/>
    <cellStyle name="Normal 9 3 5 3 3 2" xfId="9652" xr:uid="{00000000-0005-0000-0000-000065A10000}"/>
    <cellStyle name="Normal 9 3 5 3 3 2 2" xfId="20474" xr:uid="{00000000-0005-0000-0000-000066A10000}"/>
    <cellStyle name="Normal 9 3 5 3 3 2 2 2" xfId="42119" xr:uid="{00000000-0005-0000-0000-000067A10000}"/>
    <cellStyle name="Normal 9 3 5 3 3 2 3" xfId="31297" xr:uid="{00000000-0005-0000-0000-000068A10000}"/>
    <cellStyle name="Normal 9 3 5 3 3 3" xfId="15063" xr:uid="{00000000-0005-0000-0000-000069A10000}"/>
    <cellStyle name="Normal 9 3 5 3 3 3 2" xfId="36708" xr:uid="{00000000-0005-0000-0000-00006AA10000}"/>
    <cellStyle name="Normal 9 3 5 3 3 4" xfId="25886" xr:uid="{00000000-0005-0000-0000-00006BA10000}"/>
    <cellStyle name="Normal 9 3 5 3 4" xfId="6956" xr:uid="{00000000-0005-0000-0000-00006CA10000}"/>
    <cellStyle name="Normal 9 3 5 3 4 2" xfId="17778" xr:uid="{00000000-0005-0000-0000-00006DA10000}"/>
    <cellStyle name="Normal 9 3 5 3 4 2 2" xfId="39423" xr:uid="{00000000-0005-0000-0000-00006EA10000}"/>
    <cellStyle name="Normal 9 3 5 3 4 3" xfId="28601" xr:uid="{00000000-0005-0000-0000-00006FA10000}"/>
    <cellStyle name="Normal 9 3 5 3 5" xfId="12367" xr:uid="{00000000-0005-0000-0000-000070A10000}"/>
    <cellStyle name="Normal 9 3 5 3 5 2" xfId="34012" xr:uid="{00000000-0005-0000-0000-000071A10000}"/>
    <cellStyle name="Normal 9 3 5 3 6" xfId="23190" xr:uid="{00000000-0005-0000-0000-000072A10000}"/>
    <cellStyle name="Normal 9 3 5 4" xfId="1978" xr:uid="{00000000-0005-0000-0000-000073A10000}"/>
    <cellStyle name="Normal 9 3 5 4 2" xfId="4676" xr:uid="{00000000-0005-0000-0000-000074A10000}"/>
    <cellStyle name="Normal 9 3 5 4 2 2" xfId="10101" xr:uid="{00000000-0005-0000-0000-000075A10000}"/>
    <cellStyle name="Normal 9 3 5 4 2 2 2" xfId="20923" xr:uid="{00000000-0005-0000-0000-000076A10000}"/>
    <cellStyle name="Normal 9 3 5 4 2 2 2 2" xfId="42568" xr:uid="{00000000-0005-0000-0000-000077A10000}"/>
    <cellStyle name="Normal 9 3 5 4 2 2 3" xfId="31746" xr:uid="{00000000-0005-0000-0000-000078A10000}"/>
    <cellStyle name="Normal 9 3 5 4 2 3" xfId="15512" xr:uid="{00000000-0005-0000-0000-000079A10000}"/>
    <cellStyle name="Normal 9 3 5 4 2 3 2" xfId="37157" xr:uid="{00000000-0005-0000-0000-00007AA10000}"/>
    <cellStyle name="Normal 9 3 5 4 2 4" xfId="26335" xr:uid="{00000000-0005-0000-0000-00007BA10000}"/>
    <cellStyle name="Normal 9 3 5 4 3" xfId="7405" xr:uid="{00000000-0005-0000-0000-00007CA10000}"/>
    <cellStyle name="Normal 9 3 5 4 3 2" xfId="18227" xr:uid="{00000000-0005-0000-0000-00007DA10000}"/>
    <cellStyle name="Normal 9 3 5 4 3 2 2" xfId="39872" xr:uid="{00000000-0005-0000-0000-00007EA10000}"/>
    <cellStyle name="Normal 9 3 5 4 3 3" xfId="29050" xr:uid="{00000000-0005-0000-0000-00007FA10000}"/>
    <cellStyle name="Normal 9 3 5 4 4" xfId="12816" xr:uid="{00000000-0005-0000-0000-000080A10000}"/>
    <cellStyle name="Normal 9 3 5 4 4 2" xfId="34461" xr:uid="{00000000-0005-0000-0000-000081A10000}"/>
    <cellStyle name="Normal 9 3 5 4 5" xfId="23639" xr:uid="{00000000-0005-0000-0000-000082A10000}"/>
    <cellStyle name="Normal 9 3 5 5" xfId="3329" xr:uid="{00000000-0005-0000-0000-000083A10000}"/>
    <cellStyle name="Normal 9 3 5 5 2" xfId="8754" xr:uid="{00000000-0005-0000-0000-000084A10000}"/>
    <cellStyle name="Normal 9 3 5 5 2 2" xfId="19576" xr:uid="{00000000-0005-0000-0000-000085A10000}"/>
    <cellStyle name="Normal 9 3 5 5 2 2 2" xfId="41221" xr:uid="{00000000-0005-0000-0000-000086A10000}"/>
    <cellStyle name="Normal 9 3 5 5 2 3" xfId="30399" xr:uid="{00000000-0005-0000-0000-000087A10000}"/>
    <cellStyle name="Normal 9 3 5 5 3" xfId="14165" xr:uid="{00000000-0005-0000-0000-000088A10000}"/>
    <cellStyle name="Normal 9 3 5 5 3 2" xfId="35810" xr:uid="{00000000-0005-0000-0000-000089A10000}"/>
    <cellStyle name="Normal 9 3 5 5 4" xfId="24988" xr:uid="{00000000-0005-0000-0000-00008AA10000}"/>
    <cellStyle name="Normal 9 3 5 6" xfId="6058" xr:uid="{00000000-0005-0000-0000-00008BA10000}"/>
    <cellStyle name="Normal 9 3 5 6 2" xfId="16880" xr:uid="{00000000-0005-0000-0000-00008CA10000}"/>
    <cellStyle name="Normal 9 3 5 6 2 2" xfId="38525" xr:uid="{00000000-0005-0000-0000-00008DA10000}"/>
    <cellStyle name="Normal 9 3 5 6 3" xfId="27703" xr:uid="{00000000-0005-0000-0000-00008EA10000}"/>
    <cellStyle name="Normal 9 3 5 7" xfId="11469" xr:uid="{00000000-0005-0000-0000-00008FA10000}"/>
    <cellStyle name="Normal 9 3 5 7 2" xfId="33114" xr:uid="{00000000-0005-0000-0000-000090A10000}"/>
    <cellStyle name="Normal 9 3 5 8" xfId="22292" xr:uid="{00000000-0005-0000-0000-000091A10000}"/>
    <cellStyle name="Normal 9 3 6" xfId="779" xr:uid="{00000000-0005-0000-0000-000092A10000}"/>
    <cellStyle name="Normal 9 3 6 2" xfId="2128" xr:uid="{00000000-0005-0000-0000-000093A10000}"/>
    <cellStyle name="Normal 9 3 6 2 2" xfId="4826" xr:uid="{00000000-0005-0000-0000-000094A10000}"/>
    <cellStyle name="Normal 9 3 6 2 2 2" xfId="10251" xr:uid="{00000000-0005-0000-0000-000095A10000}"/>
    <cellStyle name="Normal 9 3 6 2 2 2 2" xfId="21073" xr:uid="{00000000-0005-0000-0000-000096A10000}"/>
    <cellStyle name="Normal 9 3 6 2 2 2 2 2" xfId="42718" xr:uid="{00000000-0005-0000-0000-000097A10000}"/>
    <cellStyle name="Normal 9 3 6 2 2 2 3" xfId="31896" xr:uid="{00000000-0005-0000-0000-000098A10000}"/>
    <cellStyle name="Normal 9 3 6 2 2 3" xfId="15662" xr:uid="{00000000-0005-0000-0000-000099A10000}"/>
    <cellStyle name="Normal 9 3 6 2 2 3 2" xfId="37307" xr:uid="{00000000-0005-0000-0000-00009AA10000}"/>
    <cellStyle name="Normal 9 3 6 2 2 4" xfId="26485" xr:uid="{00000000-0005-0000-0000-00009BA10000}"/>
    <cellStyle name="Normal 9 3 6 2 3" xfId="7555" xr:uid="{00000000-0005-0000-0000-00009CA10000}"/>
    <cellStyle name="Normal 9 3 6 2 3 2" xfId="18377" xr:uid="{00000000-0005-0000-0000-00009DA10000}"/>
    <cellStyle name="Normal 9 3 6 2 3 2 2" xfId="40022" xr:uid="{00000000-0005-0000-0000-00009EA10000}"/>
    <cellStyle name="Normal 9 3 6 2 3 3" xfId="29200" xr:uid="{00000000-0005-0000-0000-00009FA10000}"/>
    <cellStyle name="Normal 9 3 6 2 4" xfId="12966" xr:uid="{00000000-0005-0000-0000-0000A0A10000}"/>
    <cellStyle name="Normal 9 3 6 2 4 2" xfId="34611" xr:uid="{00000000-0005-0000-0000-0000A1A10000}"/>
    <cellStyle name="Normal 9 3 6 2 5" xfId="23789" xr:uid="{00000000-0005-0000-0000-0000A2A10000}"/>
    <cellStyle name="Normal 9 3 6 3" xfId="3479" xr:uid="{00000000-0005-0000-0000-0000A3A10000}"/>
    <cellStyle name="Normal 9 3 6 3 2" xfId="8904" xr:uid="{00000000-0005-0000-0000-0000A4A10000}"/>
    <cellStyle name="Normal 9 3 6 3 2 2" xfId="19726" xr:uid="{00000000-0005-0000-0000-0000A5A10000}"/>
    <cellStyle name="Normal 9 3 6 3 2 2 2" xfId="41371" xr:uid="{00000000-0005-0000-0000-0000A6A10000}"/>
    <cellStyle name="Normal 9 3 6 3 2 3" xfId="30549" xr:uid="{00000000-0005-0000-0000-0000A7A10000}"/>
    <cellStyle name="Normal 9 3 6 3 3" xfId="14315" xr:uid="{00000000-0005-0000-0000-0000A8A10000}"/>
    <cellStyle name="Normal 9 3 6 3 3 2" xfId="35960" xr:uid="{00000000-0005-0000-0000-0000A9A10000}"/>
    <cellStyle name="Normal 9 3 6 3 4" xfId="25138" xr:uid="{00000000-0005-0000-0000-0000AAA10000}"/>
    <cellStyle name="Normal 9 3 6 4" xfId="6208" xr:uid="{00000000-0005-0000-0000-0000ABA10000}"/>
    <cellStyle name="Normal 9 3 6 4 2" xfId="17030" xr:uid="{00000000-0005-0000-0000-0000ACA10000}"/>
    <cellStyle name="Normal 9 3 6 4 2 2" xfId="38675" xr:uid="{00000000-0005-0000-0000-0000ADA10000}"/>
    <cellStyle name="Normal 9 3 6 4 3" xfId="27853" xr:uid="{00000000-0005-0000-0000-0000AEA10000}"/>
    <cellStyle name="Normal 9 3 6 5" xfId="11619" xr:uid="{00000000-0005-0000-0000-0000AFA10000}"/>
    <cellStyle name="Normal 9 3 6 5 2" xfId="33264" xr:uid="{00000000-0005-0000-0000-0000B0A10000}"/>
    <cellStyle name="Normal 9 3 6 6" xfId="22442" xr:uid="{00000000-0005-0000-0000-0000B1A10000}"/>
    <cellStyle name="Normal 9 3 7" xfId="1228" xr:uid="{00000000-0005-0000-0000-0000B2A10000}"/>
    <cellStyle name="Normal 9 3 7 2" xfId="2577" xr:uid="{00000000-0005-0000-0000-0000B3A10000}"/>
    <cellStyle name="Normal 9 3 7 2 2" xfId="5275" xr:uid="{00000000-0005-0000-0000-0000B4A10000}"/>
    <cellStyle name="Normal 9 3 7 2 2 2" xfId="10700" xr:uid="{00000000-0005-0000-0000-0000B5A10000}"/>
    <cellStyle name="Normal 9 3 7 2 2 2 2" xfId="21522" xr:uid="{00000000-0005-0000-0000-0000B6A10000}"/>
    <cellStyle name="Normal 9 3 7 2 2 2 2 2" xfId="43167" xr:uid="{00000000-0005-0000-0000-0000B7A10000}"/>
    <cellStyle name="Normal 9 3 7 2 2 2 3" xfId="32345" xr:uid="{00000000-0005-0000-0000-0000B8A10000}"/>
    <cellStyle name="Normal 9 3 7 2 2 3" xfId="16111" xr:uid="{00000000-0005-0000-0000-0000B9A10000}"/>
    <cellStyle name="Normal 9 3 7 2 2 3 2" xfId="37756" xr:uid="{00000000-0005-0000-0000-0000BAA10000}"/>
    <cellStyle name="Normal 9 3 7 2 2 4" xfId="26934" xr:uid="{00000000-0005-0000-0000-0000BBA10000}"/>
    <cellStyle name="Normal 9 3 7 2 3" xfId="8004" xr:uid="{00000000-0005-0000-0000-0000BCA10000}"/>
    <cellStyle name="Normal 9 3 7 2 3 2" xfId="18826" xr:uid="{00000000-0005-0000-0000-0000BDA10000}"/>
    <cellStyle name="Normal 9 3 7 2 3 2 2" xfId="40471" xr:uid="{00000000-0005-0000-0000-0000BEA10000}"/>
    <cellStyle name="Normal 9 3 7 2 3 3" xfId="29649" xr:uid="{00000000-0005-0000-0000-0000BFA10000}"/>
    <cellStyle name="Normal 9 3 7 2 4" xfId="13415" xr:uid="{00000000-0005-0000-0000-0000C0A10000}"/>
    <cellStyle name="Normal 9 3 7 2 4 2" xfId="35060" xr:uid="{00000000-0005-0000-0000-0000C1A10000}"/>
    <cellStyle name="Normal 9 3 7 2 5" xfId="24238" xr:uid="{00000000-0005-0000-0000-0000C2A10000}"/>
    <cellStyle name="Normal 9 3 7 3" xfId="3928" xr:uid="{00000000-0005-0000-0000-0000C3A10000}"/>
    <cellStyle name="Normal 9 3 7 3 2" xfId="9353" xr:uid="{00000000-0005-0000-0000-0000C4A10000}"/>
    <cellStyle name="Normal 9 3 7 3 2 2" xfId="20175" xr:uid="{00000000-0005-0000-0000-0000C5A10000}"/>
    <cellStyle name="Normal 9 3 7 3 2 2 2" xfId="41820" xr:uid="{00000000-0005-0000-0000-0000C6A10000}"/>
    <cellStyle name="Normal 9 3 7 3 2 3" xfId="30998" xr:uid="{00000000-0005-0000-0000-0000C7A10000}"/>
    <cellStyle name="Normal 9 3 7 3 3" xfId="14764" xr:uid="{00000000-0005-0000-0000-0000C8A10000}"/>
    <cellStyle name="Normal 9 3 7 3 3 2" xfId="36409" xr:uid="{00000000-0005-0000-0000-0000C9A10000}"/>
    <cellStyle name="Normal 9 3 7 3 4" xfId="25587" xr:uid="{00000000-0005-0000-0000-0000CAA10000}"/>
    <cellStyle name="Normal 9 3 7 4" xfId="6657" xr:uid="{00000000-0005-0000-0000-0000CBA10000}"/>
    <cellStyle name="Normal 9 3 7 4 2" xfId="17479" xr:uid="{00000000-0005-0000-0000-0000CCA10000}"/>
    <cellStyle name="Normal 9 3 7 4 2 2" xfId="39124" xr:uid="{00000000-0005-0000-0000-0000CDA10000}"/>
    <cellStyle name="Normal 9 3 7 4 3" xfId="28302" xr:uid="{00000000-0005-0000-0000-0000CEA10000}"/>
    <cellStyle name="Normal 9 3 7 5" xfId="12068" xr:uid="{00000000-0005-0000-0000-0000CFA10000}"/>
    <cellStyle name="Normal 9 3 7 5 2" xfId="33713" xr:uid="{00000000-0005-0000-0000-0000D0A10000}"/>
    <cellStyle name="Normal 9 3 7 6" xfId="22891" xr:uid="{00000000-0005-0000-0000-0000D1A10000}"/>
    <cellStyle name="Normal 9 3 8" xfId="1679" xr:uid="{00000000-0005-0000-0000-0000D2A10000}"/>
    <cellStyle name="Normal 9 3 8 2" xfId="4377" xr:uid="{00000000-0005-0000-0000-0000D3A10000}"/>
    <cellStyle name="Normal 9 3 8 2 2" xfId="9802" xr:uid="{00000000-0005-0000-0000-0000D4A10000}"/>
    <cellStyle name="Normal 9 3 8 2 2 2" xfId="20624" xr:uid="{00000000-0005-0000-0000-0000D5A10000}"/>
    <cellStyle name="Normal 9 3 8 2 2 2 2" xfId="42269" xr:uid="{00000000-0005-0000-0000-0000D6A10000}"/>
    <cellStyle name="Normal 9 3 8 2 2 3" xfId="31447" xr:uid="{00000000-0005-0000-0000-0000D7A10000}"/>
    <cellStyle name="Normal 9 3 8 2 3" xfId="15213" xr:uid="{00000000-0005-0000-0000-0000D8A10000}"/>
    <cellStyle name="Normal 9 3 8 2 3 2" xfId="36858" xr:uid="{00000000-0005-0000-0000-0000D9A10000}"/>
    <cellStyle name="Normal 9 3 8 2 4" xfId="26036" xr:uid="{00000000-0005-0000-0000-0000DAA10000}"/>
    <cellStyle name="Normal 9 3 8 3" xfId="7106" xr:uid="{00000000-0005-0000-0000-0000DBA10000}"/>
    <cellStyle name="Normal 9 3 8 3 2" xfId="17928" xr:uid="{00000000-0005-0000-0000-0000DCA10000}"/>
    <cellStyle name="Normal 9 3 8 3 2 2" xfId="39573" xr:uid="{00000000-0005-0000-0000-0000DDA10000}"/>
    <cellStyle name="Normal 9 3 8 3 3" xfId="28751" xr:uid="{00000000-0005-0000-0000-0000DEA10000}"/>
    <cellStyle name="Normal 9 3 8 4" xfId="12517" xr:uid="{00000000-0005-0000-0000-0000DFA10000}"/>
    <cellStyle name="Normal 9 3 8 4 2" xfId="34162" xr:uid="{00000000-0005-0000-0000-0000E0A10000}"/>
    <cellStyle name="Normal 9 3 8 5" xfId="23340" xr:uid="{00000000-0005-0000-0000-0000E1A10000}"/>
    <cellStyle name="Normal 9 3 9" xfId="3030" xr:uid="{00000000-0005-0000-0000-0000E2A10000}"/>
    <cellStyle name="Normal 9 3 9 2" xfId="8455" xr:uid="{00000000-0005-0000-0000-0000E3A10000}"/>
    <cellStyle name="Normal 9 3 9 2 2" xfId="19277" xr:uid="{00000000-0005-0000-0000-0000E4A10000}"/>
    <cellStyle name="Normal 9 3 9 2 2 2" xfId="40922" xr:uid="{00000000-0005-0000-0000-0000E5A10000}"/>
    <cellStyle name="Normal 9 3 9 2 3" xfId="30100" xr:uid="{00000000-0005-0000-0000-0000E6A10000}"/>
    <cellStyle name="Normal 9 3 9 3" xfId="13866" xr:uid="{00000000-0005-0000-0000-0000E7A10000}"/>
    <cellStyle name="Normal 9 3 9 3 2" xfId="35511" xr:uid="{00000000-0005-0000-0000-0000E8A10000}"/>
    <cellStyle name="Normal 9 3 9 4" xfId="24689" xr:uid="{00000000-0005-0000-0000-0000E9A10000}"/>
    <cellStyle name="Normal 9 4" xfId="328" xr:uid="{00000000-0005-0000-0000-0000EAA10000}"/>
    <cellStyle name="Normal 9 4 10" xfId="11174" xr:uid="{00000000-0005-0000-0000-0000EBA10000}"/>
    <cellStyle name="Normal 9 4 10 2" xfId="32819" xr:uid="{00000000-0005-0000-0000-0000ECA10000}"/>
    <cellStyle name="Normal 9 4 11" xfId="21997" xr:uid="{00000000-0005-0000-0000-0000EDA10000}"/>
    <cellStyle name="Normal 9 4 2" xfId="329" xr:uid="{00000000-0005-0000-0000-0000EEA10000}"/>
    <cellStyle name="Normal 9 4 2 10" xfId="21998" xr:uid="{00000000-0005-0000-0000-0000EFA10000}"/>
    <cellStyle name="Normal 9 4 2 2" xfId="484" xr:uid="{00000000-0005-0000-0000-0000F0A10000}"/>
    <cellStyle name="Normal 9 4 2 2 2" xfId="933" xr:uid="{00000000-0005-0000-0000-0000F1A10000}"/>
    <cellStyle name="Normal 9 4 2 2 2 2" xfId="2282" xr:uid="{00000000-0005-0000-0000-0000F2A10000}"/>
    <cellStyle name="Normal 9 4 2 2 2 2 2" xfId="4980" xr:uid="{00000000-0005-0000-0000-0000F3A10000}"/>
    <cellStyle name="Normal 9 4 2 2 2 2 2 2" xfId="10405" xr:uid="{00000000-0005-0000-0000-0000F4A10000}"/>
    <cellStyle name="Normal 9 4 2 2 2 2 2 2 2" xfId="21227" xr:uid="{00000000-0005-0000-0000-0000F5A10000}"/>
    <cellStyle name="Normal 9 4 2 2 2 2 2 2 2 2" xfId="42872" xr:uid="{00000000-0005-0000-0000-0000F6A10000}"/>
    <cellStyle name="Normal 9 4 2 2 2 2 2 2 3" xfId="32050" xr:uid="{00000000-0005-0000-0000-0000F7A10000}"/>
    <cellStyle name="Normal 9 4 2 2 2 2 2 3" xfId="15816" xr:uid="{00000000-0005-0000-0000-0000F8A10000}"/>
    <cellStyle name="Normal 9 4 2 2 2 2 2 3 2" xfId="37461" xr:uid="{00000000-0005-0000-0000-0000F9A10000}"/>
    <cellStyle name="Normal 9 4 2 2 2 2 2 4" xfId="26639" xr:uid="{00000000-0005-0000-0000-0000FAA10000}"/>
    <cellStyle name="Normal 9 4 2 2 2 2 3" xfId="7709" xr:uid="{00000000-0005-0000-0000-0000FBA10000}"/>
    <cellStyle name="Normal 9 4 2 2 2 2 3 2" xfId="18531" xr:uid="{00000000-0005-0000-0000-0000FCA10000}"/>
    <cellStyle name="Normal 9 4 2 2 2 2 3 2 2" xfId="40176" xr:uid="{00000000-0005-0000-0000-0000FDA10000}"/>
    <cellStyle name="Normal 9 4 2 2 2 2 3 3" xfId="29354" xr:uid="{00000000-0005-0000-0000-0000FEA10000}"/>
    <cellStyle name="Normal 9 4 2 2 2 2 4" xfId="13120" xr:uid="{00000000-0005-0000-0000-0000FFA10000}"/>
    <cellStyle name="Normal 9 4 2 2 2 2 4 2" xfId="34765" xr:uid="{00000000-0005-0000-0000-000000A20000}"/>
    <cellStyle name="Normal 9 4 2 2 2 2 5" xfId="23943" xr:uid="{00000000-0005-0000-0000-000001A20000}"/>
    <cellStyle name="Normal 9 4 2 2 2 3" xfId="3633" xr:uid="{00000000-0005-0000-0000-000002A20000}"/>
    <cellStyle name="Normal 9 4 2 2 2 3 2" xfId="9058" xr:uid="{00000000-0005-0000-0000-000003A20000}"/>
    <cellStyle name="Normal 9 4 2 2 2 3 2 2" xfId="19880" xr:uid="{00000000-0005-0000-0000-000004A20000}"/>
    <cellStyle name="Normal 9 4 2 2 2 3 2 2 2" xfId="41525" xr:uid="{00000000-0005-0000-0000-000005A20000}"/>
    <cellStyle name="Normal 9 4 2 2 2 3 2 3" xfId="30703" xr:uid="{00000000-0005-0000-0000-000006A20000}"/>
    <cellStyle name="Normal 9 4 2 2 2 3 3" xfId="14469" xr:uid="{00000000-0005-0000-0000-000007A20000}"/>
    <cellStyle name="Normal 9 4 2 2 2 3 3 2" xfId="36114" xr:uid="{00000000-0005-0000-0000-000008A20000}"/>
    <cellStyle name="Normal 9 4 2 2 2 3 4" xfId="25292" xr:uid="{00000000-0005-0000-0000-000009A20000}"/>
    <cellStyle name="Normal 9 4 2 2 2 4" xfId="6362" xr:uid="{00000000-0005-0000-0000-00000AA20000}"/>
    <cellStyle name="Normal 9 4 2 2 2 4 2" xfId="17184" xr:uid="{00000000-0005-0000-0000-00000BA20000}"/>
    <cellStyle name="Normal 9 4 2 2 2 4 2 2" xfId="38829" xr:uid="{00000000-0005-0000-0000-00000CA20000}"/>
    <cellStyle name="Normal 9 4 2 2 2 4 3" xfId="28007" xr:uid="{00000000-0005-0000-0000-00000DA20000}"/>
    <cellStyle name="Normal 9 4 2 2 2 5" xfId="11773" xr:uid="{00000000-0005-0000-0000-00000EA20000}"/>
    <cellStyle name="Normal 9 4 2 2 2 5 2" xfId="33418" xr:uid="{00000000-0005-0000-0000-00000FA20000}"/>
    <cellStyle name="Normal 9 4 2 2 2 6" xfId="22596" xr:uid="{00000000-0005-0000-0000-000010A20000}"/>
    <cellStyle name="Normal 9 4 2 2 3" xfId="1382" xr:uid="{00000000-0005-0000-0000-000011A20000}"/>
    <cellStyle name="Normal 9 4 2 2 3 2" xfId="2731" xr:uid="{00000000-0005-0000-0000-000012A20000}"/>
    <cellStyle name="Normal 9 4 2 2 3 2 2" xfId="5429" xr:uid="{00000000-0005-0000-0000-000013A20000}"/>
    <cellStyle name="Normal 9 4 2 2 3 2 2 2" xfId="10854" xr:uid="{00000000-0005-0000-0000-000014A20000}"/>
    <cellStyle name="Normal 9 4 2 2 3 2 2 2 2" xfId="21676" xr:uid="{00000000-0005-0000-0000-000015A20000}"/>
    <cellStyle name="Normal 9 4 2 2 3 2 2 2 2 2" xfId="43321" xr:uid="{00000000-0005-0000-0000-000016A20000}"/>
    <cellStyle name="Normal 9 4 2 2 3 2 2 2 3" xfId="32499" xr:uid="{00000000-0005-0000-0000-000017A20000}"/>
    <cellStyle name="Normal 9 4 2 2 3 2 2 3" xfId="16265" xr:uid="{00000000-0005-0000-0000-000018A20000}"/>
    <cellStyle name="Normal 9 4 2 2 3 2 2 3 2" xfId="37910" xr:uid="{00000000-0005-0000-0000-000019A20000}"/>
    <cellStyle name="Normal 9 4 2 2 3 2 2 4" xfId="27088" xr:uid="{00000000-0005-0000-0000-00001AA20000}"/>
    <cellStyle name="Normal 9 4 2 2 3 2 3" xfId="8158" xr:uid="{00000000-0005-0000-0000-00001BA20000}"/>
    <cellStyle name="Normal 9 4 2 2 3 2 3 2" xfId="18980" xr:uid="{00000000-0005-0000-0000-00001CA20000}"/>
    <cellStyle name="Normal 9 4 2 2 3 2 3 2 2" xfId="40625" xr:uid="{00000000-0005-0000-0000-00001DA20000}"/>
    <cellStyle name="Normal 9 4 2 2 3 2 3 3" xfId="29803" xr:uid="{00000000-0005-0000-0000-00001EA20000}"/>
    <cellStyle name="Normal 9 4 2 2 3 2 4" xfId="13569" xr:uid="{00000000-0005-0000-0000-00001FA20000}"/>
    <cellStyle name="Normal 9 4 2 2 3 2 4 2" xfId="35214" xr:uid="{00000000-0005-0000-0000-000020A20000}"/>
    <cellStyle name="Normal 9 4 2 2 3 2 5" xfId="24392" xr:uid="{00000000-0005-0000-0000-000021A20000}"/>
    <cellStyle name="Normal 9 4 2 2 3 3" xfId="4082" xr:uid="{00000000-0005-0000-0000-000022A20000}"/>
    <cellStyle name="Normal 9 4 2 2 3 3 2" xfId="9507" xr:uid="{00000000-0005-0000-0000-000023A20000}"/>
    <cellStyle name="Normal 9 4 2 2 3 3 2 2" xfId="20329" xr:uid="{00000000-0005-0000-0000-000024A20000}"/>
    <cellStyle name="Normal 9 4 2 2 3 3 2 2 2" xfId="41974" xr:uid="{00000000-0005-0000-0000-000025A20000}"/>
    <cellStyle name="Normal 9 4 2 2 3 3 2 3" xfId="31152" xr:uid="{00000000-0005-0000-0000-000026A20000}"/>
    <cellStyle name="Normal 9 4 2 2 3 3 3" xfId="14918" xr:uid="{00000000-0005-0000-0000-000027A20000}"/>
    <cellStyle name="Normal 9 4 2 2 3 3 3 2" xfId="36563" xr:uid="{00000000-0005-0000-0000-000028A20000}"/>
    <cellStyle name="Normal 9 4 2 2 3 3 4" xfId="25741" xr:uid="{00000000-0005-0000-0000-000029A20000}"/>
    <cellStyle name="Normal 9 4 2 2 3 4" xfId="6811" xr:uid="{00000000-0005-0000-0000-00002AA20000}"/>
    <cellStyle name="Normal 9 4 2 2 3 4 2" xfId="17633" xr:uid="{00000000-0005-0000-0000-00002BA20000}"/>
    <cellStyle name="Normal 9 4 2 2 3 4 2 2" xfId="39278" xr:uid="{00000000-0005-0000-0000-00002CA20000}"/>
    <cellStyle name="Normal 9 4 2 2 3 4 3" xfId="28456" xr:uid="{00000000-0005-0000-0000-00002DA20000}"/>
    <cellStyle name="Normal 9 4 2 2 3 5" xfId="12222" xr:uid="{00000000-0005-0000-0000-00002EA20000}"/>
    <cellStyle name="Normal 9 4 2 2 3 5 2" xfId="33867" xr:uid="{00000000-0005-0000-0000-00002FA20000}"/>
    <cellStyle name="Normal 9 4 2 2 3 6" xfId="23045" xr:uid="{00000000-0005-0000-0000-000030A20000}"/>
    <cellStyle name="Normal 9 4 2 2 4" xfId="1833" xr:uid="{00000000-0005-0000-0000-000031A20000}"/>
    <cellStyle name="Normal 9 4 2 2 4 2" xfId="4531" xr:uid="{00000000-0005-0000-0000-000032A20000}"/>
    <cellStyle name="Normal 9 4 2 2 4 2 2" xfId="9956" xr:uid="{00000000-0005-0000-0000-000033A20000}"/>
    <cellStyle name="Normal 9 4 2 2 4 2 2 2" xfId="20778" xr:uid="{00000000-0005-0000-0000-000034A20000}"/>
    <cellStyle name="Normal 9 4 2 2 4 2 2 2 2" xfId="42423" xr:uid="{00000000-0005-0000-0000-000035A20000}"/>
    <cellStyle name="Normal 9 4 2 2 4 2 2 3" xfId="31601" xr:uid="{00000000-0005-0000-0000-000036A20000}"/>
    <cellStyle name="Normal 9 4 2 2 4 2 3" xfId="15367" xr:uid="{00000000-0005-0000-0000-000037A20000}"/>
    <cellStyle name="Normal 9 4 2 2 4 2 3 2" xfId="37012" xr:uid="{00000000-0005-0000-0000-000038A20000}"/>
    <cellStyle name="Normal 9 4 2 2 4 2 4" xfId="26190" xr:uid="{00000000-0005-0000-0000-000039A20000}"/>
    <cellStyle name="Normal 9 4 2 2 4 3" xfId="7260" xr:uid="{00000000-0005-0000-0000-00003AA20000}"/>
    <cellStyle name="Normal 9 4 2 2 4 3 2" xfId="18082" xr:uid="{00000000-0005-0000-0000-00003BA20000}"/>
    <cellStyle name="Normal 9 4 2 2 4 3 2 2" xfId="39727" xr:uid="{00000000-0005-0000-0000-00003CA20000}"/>
    <cellStyle name="Normal 9 4 2 2 4 3 3" xfId="28905" xr:uid="{00000000-0005-0000-0000-00003DA20000}"/>
    <cellStyle name="Normal 9 4 2 2 4 4" xfId="12671" xr:uid="{00000000-0005-0000-0000-00003EA20000}"/>
    <cellStyle name="Normal 9 4 2 2 4 4 2" xfId="34316" xr:uid="{00000000-0005-0000-0000-00003FA20000}"/>
    <cellStyle name="Normal 9 4 2 2 4 5" xfId="23494" xr:uid="{00000000-0005-0000-0000-000040A20000}"/>
    <cellStyle name="Normal 9 4 2 2 5" xfId="3184" xr:uid="{00000000-0005-0000-0000-000041A20000}"/>
    <cellStyle name="Normal 9 4 2 2 5 2" xfId="8609" xr:uid="{00000000-0005-0000-0000-000042A20000}"/>
    <cellStyle name="Normal 9 4 2 2 5 2 2" xfId="19431" xr:uid="{00000000-0005-0000-0000-000043A20000}"/>
    <cellStyle name="Normal 9 4 2 2 5 2 2 2" xfId="41076" xr:uid="{00000000-0005-0000-0000-000044A20000}"/>
    <cellStyle name="Normal 9 4 2 2 5 2 3" xfId="30254" xr:uid="{00000000-0005-0000-0000-000045A20000}"/>
    <cellStyle name="Normal 9 4 2 2 5 3" xfId="14020" xr:uid="{00000000-0005-0000-0000-000046A20000}"/>
    <cellStyle name="Normal 9 4 2 2 5 3 2" xfId="35665" xr:uid="{00000000-0005-0000-0000-000047A20000}"/>
    <cellStyle name="Normal 9 4 2 2 5 4" xfId="24843" xr:uid="{00000000-0005-0000-0000-000048A20000}"/>
    <cellStyle name="Normal 9 4 2 2 6" xfId="5913" xr:uid="{00000000-0005-0000-0000-000049A20000}"/>
    <cellStyle name="Normal 9 4 2 2 6 2" xfId="16735" xr:uid="{00000000-0005-0000-0000-00004AA20000}"/>
    <cellStyle name="Normal 9 4 2 2 6 2 2" xfId="38380" xr:uid="{00000000-0005-0000-0000-00004BA20000}"/>
    <cellStyle name="Normal 9 4 2 2 6 3" xfId="27558" xr:uid="{00000000-0005-0000-0000-00004CA20000}"/>
    <cellStyle name="Normal 9 4 2 2 7" xfId="11324" xr:uid="{00000000-0005-0000-0000-00004DA20000}"/>
    <cellStyle name="Normal 9 4 2 2 7 2" xfId="32969" xr:uid="{00000000-0005-0000-0000-00004EA20000}"/>
    <cellStyle name="Normal 9 4 2 2 8" xfId="22147" xr:uid="{00000000-0005-0000-0000-00004FA20000}"/>
    <cellStyle name="Normal 9 4 2 3" xfId="634" xr:uid="{00000000-0005-0000-0000-000050A20000}"/>
    <cellStyle name="Normal 9 4 2 3 2" xfId="1083" xr:uid="{00000000-0005-0000-0000-000051A20000}"/>
    <cellStyle name="Normal 9 4 2 3 2 2" xfId="2432" xr:uid="{00000000-0005-0000-0000-000052A20000}"/>
    <cellStyle name="Normal 9 4 2 3 2 2 2" xfId="5130" xr:uid="{00000000-0005-0000-0000-000053A20000}"/>
    <cellStyle name="Normal 9 4 2 3 2 2 2 2" xfId="10555" xr:uid="{00000000-0005-0000-0000-000054A20000}"/>
    <cellStyle name="Normal 9 4 2 3 2 2 2 2 2" xfId="21377" xr:uid="{00000000-0005-0000-0000-000055A20000}"/>
    <cellStyle name="Normal 9 4 2 3 2 2 2 2 2 2" xfId="43022" xr:uid="{00000000-0005-0000-0000-000056A20000}"/>
    <cellStyle name="Normal 9 4 2 3 2 2 2 2 3" xfId="32200" xr:uid="{00000000-0005-0000-0000-000057A20000}"/>
    <cellStyle name="Normal 9 4 2 3 2 2 2 3" xfId="15966" xr:uid="{00000000-0005-0000-0000-000058A20000}"/>
    <cellStyle name="Normal 9 4 2 3 2 2 2 3 2" xfId="37611" xr:uid="{00000000-0005-0000-0000-000059A20000}"/>
    <cellStyle name="Normal 9 4 2 3 2 2 2 4" xfId="26789" xr:uid="{00000000-0005-0000-0000-00005AA20000}"/>
    <cellStyle name="Normal 9 4 2 3 2 2 3" xfId="7859" xr:uid="{00000000-0005-0000-0000-00005BA20000}"/>
    <cellStyle name="Normal 9 4 2 3 2 2 3 2" xfId="18681" xr:uid="{00000000-0005-0000-0000-00005CA20000}"/>
    <cellStyle name="Normal 9 4 2 3 2 2 3 2 2" xfId="40326" xr:uid="{00000000-0005-0000-0000-00005DA20000}"/>
    <cellStyle name="Normal 9 4 2 3 2 2 3 3" xfId="29504" xr:uid="{00000000-0005-0000-0000-00005EA20000}"/>
    <cellStyle name="Normal 9 4 2 3 2 2 4" xfId="13270" xr:uid="{00000000-0005-0000-0000-00005FA20000}"/>
    <cellStyle name="Normal 9 4 2 3 2 2 4 2" xfId="34915" xr:uid="{00000000-0005-0000-0000-000060A20000}"/>
    <cellStyle name="Normal 9 4 2 3 2 2 5" xfId="24093" xr:uid="{00000000-0005-0000-0000-000061A20000}"/>
    <cellStyle name="Normal 9 4 2 3 2 3" xfId="3783" xr:uid="{00000000-0005-0000-0000-000062A20000}"/>
    <cellStyle name="Normal 9 4 2 3 2 3 2" xfId="9208" xr:uid="{00000000-0005-0000-0000-000063A20000}"/>
    <cellStyle name="Normal 9 4 2 3 2 3 2 2" xfId="20030" xr:uid="{00000000-0005-0000-0000-000064A20000}"/>
    <cellStyle name="Normal 9 4 2 3 2 3 2 2 2" xfId="41675" xr:uid="{00000000-0005-0000-0000-000065A20000}"/>
    <cellStyle name="Normal 9 4 2 3 2 3 2 3" xfId="30853" xr:uid="{00000000-0005-0000-0000-000066A20000}"/>
    <cellStyle name="Normal 9 4 2 3 2 3 3" xfId="14619" xr:uid="{00000000-0005-0000-0000-000067A20000}"/>
    <cellStyle name="Normal 9 4 2 3 2 3 3 2" xfId="36264" xr:uid="{00000000-0005-0000-0000-000068A20000}"/>
    <cellStyle name="Normal 9 4 2 3 2 3 4" xfId="25442" xr:uid="{00000000-0005-0000-0000-000069A20000}"/>
    <cellStyle name="Normal 9 4 2 3 2 4" xfId="6512" xr:uid="{00000000-0005-0000-0000-00006AA20000}"/>
    <cellStyle name="Normal 9 4 2 3 2 4 2" xfId="17334" xr:uid="{00000000-0005-0000-0000-00006BA20000}"/>
    <cellStyle name="Normal 9 4 2 3 2 4 2 2" xfId="38979" xr:uid="{00000000-0005-0000-0000-00006CA20000}"/>
    <cellStyle name="Normal 9 4 2 3 2 4 3" xfId="28157" xr:uid="{00000000-0005-0000-0000-00006DA20000}"/>
    <cellStyle name="Normal 9 4 2 3 2 5" xfId="11923" xr:uid="{00000000-0005-0000-0000-00006EA20000}"/>
    <cellStyle name="Normal 9 4 2 3 2 5 2" xfId="33568" xr:uid="{00000000-0005-0000-0000-00006FA20000}"/>
    <cellStyle name="Normal 9 4 2 3 2 6" xfId="22746" xr:uid="{00000000-0005-0000-0000-000070A20000}"/>
    <cellStyle name="Normal 9 4 2 3 3" xfId="1532" xr:uid="{00000000-0005-0000-0000-000071A20000}"/>
    <cellStyle name="Normal 9 4 2 3 3 2" xfId="2881" xr:uid="{00000000-0005-0000-0000-000072A20000}"/>
    <cellStyle name="Normal 9 4 2 3 3 2 2" xfId="5579" xr:uid="{00000000-0005-0000-0000-000073A20000}"/>
    <cellStyle name="Normal 9 4 2 3 3 2 2 2" xfId="11004" xr:uid="{00000000-0005-0000-0000-000074A20000}"/>
    <cellStyle name="Normal 9 4 2 3 3 2 2 2 2" xfId="21826" xr:uid="{00000000-0005-0000-0000-000075A20000}"/>
    <cellStyle name="Normal 9 4 2 3 3 2 2 2 2 2" xfId="43471" xr:uid="{00000000-0005-0000-0000-000076A20000}"/>
    <cellStyle name="Normal 9 4 2 3 3 2 2 2 3" xfId="32649" xr:uid="{00000000-0005-0000-0000-000077A20000}"/>
    <cellStyle name="Normal 9 4 2 3 3 2 2 3" xfId="16415" xr:uid="{00000000-0005-0000-0000-000078A20000}"/>
    <cellStyle name="Normal 9 4 2 3 3 2 2 3 2" xfId="38060" xr:uid="{00000000-0005-0000-0000-000079A20000}"/>
    <cellStyle name="Normal 9 4 2 3 3 2 2 4" xfId="27238" xr:uid="{00000000-0005-0000-0000-00007AA20000}"/>
    <cellStyle name="Normal 9 4 2 3 3 2 3" xfId="8308" xr:uid="{00000000-0005-0000-0000-00007BA20000}"/>
    <cellStyle name="Normal 9 4 2 3 3 2 3 2" xfId="19130" xr:uid="{00000000-0005-0000-0000-00007CA20000}"/>
    <cellStyle name="Normal 9 4 2 3 3 2 3 2 2" xfId="40775" xr:uid="{00000000-0005-0000-0000-00007DA20000}"/>
    <cellStyle name="Normal 9 4 2 3 3 2 3 3" xfId="29953" xr:uid="{00000000-0005-0000-0000-00007EA20000}"/>
    <cellStyle name="Normal 9 4 2 3 3 2 4" xfId="13719" xr:uid="{00000000-0005-0000-0000-00007FA20000}"/>
    <cellStyle name="Normal 9 4 2 3 3 2 4 2" xfId="35364" xr:uid="{00000000-0005-0000-0000-000080A20000}"/>
    <cellStyle name="Normal 9 4 2 3 3 2 5" xfId="24542" xr:uid="{00000000-0005-0000-0000-000081A20000}"/>
    <cellStyle name="Normal 9 4 2 3 3 3" xfId="4232" xr:uid="{00000000-0005-0000-0000-000082A20000}"/>
    <cellStyle name="Normal 9 4 2 3 3 3 2" xfId="9657" xr:uid="{00000000-0005-0000-0000-000083A20000}"/>
    <cellStyle name="Normal 9 4 2 3 3 3 2 2" xfId="20479" xr:uid="{00000000-0005-0000-0000-000084A20000}"/>
    <cellStyle name="Normal 9 4 2 3 3 3 2 2 2" xfId="42124" xr:uid="{00000000-0005-0000-0000-000085A20000}"/>
    <cellStyle name="Normal 9 4 2 3 3 3 2 3" xfId="31302" xr:uid="{00000000-0005-0000-0000-000086A20000}"/>
    <cellStyle name="Normal 9 4 2 3 3 3 3" xfId="15068" xr:uid="{00000000-0005-0000-0000-000087A20000}"/>
    <cellStyle name="Normal 9 4 2 3 3 3 3 2" xfId="36713" xr:uid="{00000000-0005-0000-0000-000088A20000}"/>
    <cellStyle name="Normal 9 4 2 3 3 3 4" xfId="25891" xr:uid="{00000000-0005-0000-0000-000089A20000}"/>
    <cellStyle name="Normal 9 4 2 3 3 4" xfId="6961" xr:uid="{00000000-0005-0000-0000-00008AA20000}"/>
    <cellStyle name="Normal 9 4 2 3 3 4 2" xfId="17783" xr:uid="{00000000-0005-0000-0000-00008BA20000}"/>
    <cellStyle name="Normal 9 4 2 3 3 4 2 2" xfId="39428" xr:uid="{00000000-0005-0000-0000-00008CA20000}"/>
    <cellStyle name="Normal 9 4 2 3 3 4 3" xfId="28606" xr:uid="{00000000-0005-0000-0000-00008DA20000}"/>
    <cellStyle name="Normal 9 4 2 3 3 5" xfId="12372" xr:uid="{00000000-0005-0000-0000-00008EA20000}"/>
    <cellStyle name="Normal 9 4 2 3 3 5 2" xfId="34017" xr:uid="{00000000-0005-0000-0000-00008FA20000}"/>
    <cellStyle name="Normal 9 4 2 3 3 6" xfId="23195" xr:uid="{00000000-0005-0000-0000-000090A20000}"/>
    <cellStyle name="Normal 9 4 2 3 4" xfId="1983" xr:uid="{00000000-0005-0000-0000-000091A20000}"/>
    <cellStyle name="Normal 9 4 2 3 4 2" xfId="4681" xr:uid="{00000000-0005-0000-0000-000092A20000}"/>
    <cellStyle name="Normal 9 4 2 3 4 2 2" xfId="10106" xr:uid="{00000000-0005-0000-0000-000093A20000}"/>
    <cellStyle name="Normal 9 4 2 3 4 2 2 2" xfId="20928" xr:uid="{00000000-0005-0000-0000-000094A20000}"/>
    <cellStyle name="Normal 9 4 2 3 4 2 2 2 2" xfId="42573" xr:uid="{00000000-0005-0000-0000-000095A20000}"/>
    <cellStyle name="Normal 9 4 2 3 4 2 2 3" xfId="31751" xr:uid="{00000000-0005-0000-0000-000096A20000}"/>
    <cellStyle name="Normal 9 4 2 3 4 2 3" xfId="15517" xr:uid="{00000000-0005-0000-0000-000097A20000}"/>
    <cellStyle name="Normal 9 4 2 3 4 2 3 2" xfId="37162" xr:uid="{00000000-0005-0000-0000-000098A20000}"/>
    <cellStyle name="Normal 9 4 2 3 4 2 4" xfId="26340" xr:uid="{00000000-0005-0000-0000-000099A20000}"/>
    <cellStyle name="Normal 9 4 2 3 4 3" xfId="7410" xr:uid="{00000000-0005-0000-0000-00009AA20000}"/>
    <cellStyle name="Normal 9 4 2 3 4 3 2" xfId="18232" xr:uid="{00000000-0005-0000-0000-00009BA20000}"/>
    <cellStyle name="Normal 9 4 2 3 4 3 2 2" xfId="39877" xr:uid="{00000000-0005-0000-0000-00009CA20000}"/>
    <cellStyle name="Normal 9 4 2 3 4 3 3" xfId="29055" xr:uid="{00000000-0005-0000-0000-00009DA20000}"/>
    <cellStyle name="Normal 9 4 2 3 4 4" xfId="12821" xr:uid="{00000000-0005-0000-0000-00009EA20000}"/>
    <cellStyle name="Normal 9 4 2 3 4 4 2" xfId="34466" xr:uid="{00000000-0005-0000-0000-00009FA20000}"/>
    <cellStyle name="Normal 9 4 2 3 4 5" xfId="23644" xr:uid="{00000000-0005-0000-0000-0000A0A20000}"/>
    <cellStyle name="Normal 9 4 2 3 5" xfId="3334" xr:uid="{00000000-0005-0000-0000-0000A1A20000}"/>
    <cellStyle name="Normal 9 4 2 3 5 2" xfId="8759" xr:uid="{00000000-0005-0000-0000-0000A2A20000}"/>
    <cellStyle name="Normal 9 4 2 3 5 2 2" xfId="19581" xr:uid="{00000000-0005-0000-0000-0000A3A20000}"/>
    <cellStyle name="Normal 9 4 2 3 5 2 2 2" xfId="41226" xr:uid="{00000000-0005-0000-0000-0000A4A20000}"/>
    <cellStyle name="Normal 9 4 2 3 5 2 3" xfId="30404" xr:uid="{00000000-0005-0000-0000-0000A5A20000}"/>
    <cellStyle name="Normal 9 4 2 3 5 3" xfId="14170" xr:uid="{00000000-0005-0000-0000-0000A6A20000}"/>
    <cellStyle name="Normal 9 4 2 3 5 3 2" xfId="35815" xr:uid="{00000000-0005-0000-0000-0000A7A20000}"/>
    <cellStyle name="Normal 9 4 2 3 5 4" xfId="24993" xr:uid="{00000000-0005-0000-0000-0000A8A20000}"/>
    <cellStyle name="Normal 9 4 2 3 6" xfId="6063" xr:uid="{00000000-0005-0000-0000-0000A9A20000}"/>
    <cellStyle name="Normal 9 4 2 3 6 2" xfId="16885" xr:uid="{00000000-0005-0000-0000-0000AAA20000}"/>
    <cellStyle name="Normal 9 4 2 3 6 2 2" xfId="38530" xr:uid="{00000000-0005-0000-0000-0000ABA20000}"/>
    <cellStyle name="Normal 9 4 2 3 6 3" xfId="27708" xr:uid="{00000000-0005-0000-0000-0000ACA20000}"/>
    <cellStyle name="Normal 9 4 2 3 7" xfId="11474" xr:uid="{00000000-0005-0000-0000-0000ADA20000}"/>
    <cellStyle name="Normal 9 4 2 3 7 2" xfId="33119" xr:uid="{00000000-0005-0000-0000-0000AEA20000}"/>
    <cellStyle name="Normal 9 4 2 3 8" xfId="22297" xr:uid="{00000000-0005-0000-0000-0000AFA20000}"/>
    <cellStyle name="Normal 9 4 2 4" xfId="784" xr:uid="{00000000-0005-0000-0000-0000B0A20000}"/>
    <cellStyle name="Normal 9 4 2 4 2" xfId="2133" xr:uid="{00000000-0005-0000-0000-0000B1A20000}"/>
    <cellStyle name="Normal 9 4 2 4 2 2" xfId="4831" xr:uid="{00000000-0005-0000-0000-0000B2A20000}"/>
    <cellStyle name="Normal 9 4 2 4 2 2 2" xfId="10256" xr:uid="{00000000-0005-0000-0000-0000B3A20000}"/>
    <cellStyle name="Normal 9 4 2 4 2 2 2 2" xfId="21078" xr:uid="{00000000-0005-0000-0000-0000B4A20000}"/>
    <cellStyle name="Normal 9 4 2 4 2 2 2 2 2" xfId="42723" xr:uid="{00000000-0005-0000-0000-0000B5A20000}"/>
    <cellStyle name="Normal 9 4 2 4 2 2 2 3" xfId="31901" xr:uid="{00000000-0005-0000-0000-0000B6A20000}"/>
    <cellStyle name="Normal 9 4 2 4 2 2 3" xfId="15667" xr:uid="{00000000-0005-0000-0000-0000B7A20000}"/>
    <cellStyle name="Normal 9 4 2 4 2 2 3 2" xfId="37312" xr:uid="{00000000-0005-0000-0000-0000B8A20000}"/>
    <cellStyle name="Normal 9 4 2 4 2 2 4" xfId="26490" xr:uid="{00000000-0005-0000-0000-0000B9A20000}"/>
    <cellStyle name="Normal 9 4 2 4 2 3" xfId="7560" xr:uid="{00000000-0005-0000-0000-0000BAA20000}"/>
    <cellStyle name="Normal 9 4 2 4 2 3 2" xfId="18382" xr:uid="{00000000-0005-0000-0000-0000BBA20000}"/>
    <cellStyle name="Normal 9 4 2 4 2 3 2 2" xfId="40027" xr:uid="{00000000-0005-0000-0000-0000BCA20000}"/>
    <cellStyle name="Normal 9 4 2 4 2 3 3" xfId="29205" xr:uid="{00000000-0005-0000-0000-0000BDA20000}"/>
    <cellStyle name="Normal 9 4 2 4 2 4" xfId="12971" xr:uid="{00000000-0005-0000-0000-0000BEA20000}"/>
    <cellStyle name="Normal 9 4 2 4 2 4 2" xfId="34616" xr:uid="{00000000-0005-0000-0000-0000BFA20000}"/>
    <cellStyle name="Normal 9 4 2 4 2 5" xfId="23794" xr:uid="{00000000-0005-0000-0000-0000C0A20000}"/>
    <cellStyle name="Normal 9 4 2 4 3" xfId="3484" xr:uid="{00000000-0005-0000-0000-0000C1A20000}"/>
    <cellStyle name="Normal 9 4 2 4 3 2" xfId="8909" xr:uid="{00000000-0005-0000-0000-0000C2A20000}"/>
    <cellStyle name="Normal 9 4 2 4 3 2 2" xfId="19731" xr:uid="{00000000-0005-0000-0000-0000C3A20000}"/>
    <cellStyle name="Normal 9 4 2 4 3 2 2 2" xfId="41376" xr:uid="{00000000-0005-0000-0000-0000C4A20000}"/>
    <cellStyle name="Normal 9 4 2 4 3 2 3" xfId="30554" xr:uid="{00000000-0005-0000-0000-0000C5A20000}"/>
    <cellStyle name="Normal 9 4 2 4 3 3" xfId="14320" xr:uid="{00000000-0005-0000-0000-0000C6A20000}"/>
    <cellStyle name="Normal 9 4 2 4 3 3 2" xfId="35965" xr:uid="{00000000-0005-0000-0000-0000C7A20000}"/>
    <cellStyle name="Normal 9 4 2 4 3 4" xfId="25143" xr:uid="{00000000-0005-0000-0000-0000C8A20000}"/>
    <cellStyle name="Normal 9 4 2 4 4" xfId="6213" xr:uid="{00000000-0005-0000-0000-0000C9A20000}"/>
    <cellStyle name="Normal 9 4 2 4 4 2" xfId="17035" xr:uid="{00000000-0005-0000-0000-0000CAA20000}"/>
    <cellStyle name="Normal 9 4 2 4 4 2 2" xfId="38680" xr:uid="{00000000-0005-0000-0000-0000CBA20000}"/>
    <cellStyle name="Normal 9 4 2 4 4 3" xfId="27858" xr:uid="{00000000-0005-0000-0000-0000CCA20000}"/>
    <cellStyle name="Normal 9 4 2 4 5" xfId="11624" xr:uid="{00000000-0005-0000-0000-0000CDA20000}"/>
    <cellStyle name="Normal 9 4 2 4 5 2" xfId="33269" xr:uid="{00000000-0005-0000-0000-0000CEA20000}"/>
    <cellStyle name="Normal 9 4 2 4 6" xfId="22447" xr:uid="{00000000-0005-0000-0000-0000CFA20000}"/>
    <cellStyle name="Normal 9 4 2 5" xfId="1233" xr:uid="{00000000-0005-0000-0000-0000D0A20000}"/>
    <cellStyle name="Normal 9 4 2 5 2" xfId="2582" xr:uid="{00000000-0005-0000-0000-0000D1A20000}"/>
    <cellStyle name="Normal 9 4 2 5 2 2" xfId="5280" xr:uid="{00000000-0005-0000-0000-0000D2A20000}"/>
    <cellStyle name="Normal 9 4 2 5 2 2 2" xfId="10705" xr:uid="{00000000-0005-0000-0000-0000D3A20000}"/>
    <cellStyle name="Normal 9 4 2 5 2 2 2 2" xfId="21527" xr:uid="{00000000-0005-0000-0000-0000D4A20000}"/>
    <cellStyle name="Normal 9 4 2 5 2 2 2 2 2" xfId="43172" xr:uid="{00000000-0005-0000-0000-0000D5A20000}"/>
    <cellStyle name="Normal 9 4 2 5 2 2 2 3" xfId="32350" xr:uid="{00000000-0005-0000-0000-0000D6A20000}"/>
    <cellStyle name="Normal 9 4 2 5 2 2 3" xfId="16116" xr:uid="{00000000-0005-0000-0000-0000D7A20000}"/>
    <cellStyle name="Normal 9 4 2 5 2 2 3 2" xfId="37761" xr:uid="{00000000-0005-0000-0000-0000D8A20000}"/>
    <cellStyle name="Normal 9 4 2 5 2 2 4" xfId="26939" xr:uid="{00000000-0005-0000-0000-0000D9A20000}"/>
    <cellStyle name="Normal 9 4 2 5 2 3" xfId="8009" xr:uid="{00000000-0005-0000-0000-0000DAA20000}"/>
    <cellStyle name="Normal 9 4 2 5 2 3 2" xfId="18831" xr:uid="{00000000-0005-0000-0000-0000DBA20000}"/>
    <cellStyle name="Normal 9 4 2 5 2 3 2 2" xfId="40476" xr:uid="{00000000-0005-0000-0000-0000DCA20000}"/>
    <cellStyle name="Normal 9 4 2 5 2 3 3" xfId="29654" xr:uid="{00000000-0005-0000-0000-0000DDA20000}"/>
    <cellStyle name="Normal 9 4 2 5 2 4" xfId="13420" xr:uid="{00000000-0005-0000-0000-0000DEA20000}"/>
    <cellStyle name="Normal 9 4 2 5 2 4 2" xfId="35065" xr:uid="{00000000-0005-0000-0000-0000DFA20000}"/>
    <cellStyle name="Normal 9 4 2 5 2 5" xfId="24243" xr:uid="{00000000-0005-0000-0000-0000E0A20000}"/>
    <cellStyle name="Normal 9 4 2 5 3" xfId="3933" xr:uid="{00000000-0005-0000-0000-0000E1A20000}"/>
    <cellStyle name="Normal 9 4 2 5 3 2" xfId="9358" xr:uid="{00000000-0005-0000-0000-0000E2A20000}"/>
    <cellStyle name="Normal 9 4 2 5 3 2 2" xfId="20180" xr:uid="{00000000-0005-0000-0000-0000E3A20000}"/>
    <cellStyle name="Normal 9 4 2 5 3 2 2 2" xfId="41825" xr:uid="{00000000-0005-0000-0000-0000E4A20000}"/>
    <cellStyle name="Normal 9 4 2 5 3 2 3" xfId="31003" xr:uid="{00000000-0005-0000-0000-0000E5A20000}"/>
    <cellStyle name="Normal 9 4 2 5 3 3" xfId="14769" xr:uid="{00000000-0005-0000-0000-0000E6A20000}"/>
    <cellStyle name="Normal 9 4 2 5 3 3 2" xfId="36414" xr:uid="{00000000-0005-0000-0000-0000E7A20000}"/>
    <cellStyle name="Normal 9 4 2 5 3 4" xfId="25592" xr:uid="{00000000-0005-0000-0000-0000E8A20000}"/>
    <cellStyle name="Normal 9 4 2 5 4" xfId="6662" xr:uid="{00000000-0005-0000-0000-0000E9A20000}"/>
    <cellStyle name="Normal 9 4 2 5 4 2" xfId="17484" xr:uid="{00000000-0005-0000-0000-0000EAA20000}"/>
    <cellStyle name="Normal 9 4 2 5 4 2 2" xfId="39129" xr:uid="{00000000-0005-0000-0000-0000EBA20000}"/>
    <cellStyle name="Normal 9 4 2 5 4 3" xfId="28307" xr:uid="{00000000-0005-0000-0000-0000ECA20000}"/>
    <cellStyle name="Normal 9 4 2 5 5" xfId="12073" xr:uid="{00000000-0005-0000-0000-0000EDA20000}"/>
    <cellStyle name="Normal 9 4 2 5 5 2" xfId="33718" xr:uid="{00000000-0005-0000-0000-0000EEA20000}"/>
    <cellStyle name="Normal 9 4 2 5 6" xfId="22896" xr:uid="{00000000-0005-0000-0000-0000EFA20000}"/>
    <cellStyle name="Normal 9 4 2 6" xfId="1684" xr:uid="{00000000-0005-0000-0000-0000F0A20000}"/>
    <cellStyle name="Normal 9 4 2 6 2" xfId="4382" xr:uid="{00000000-0005-0000-0000-0000F1A20000}"/>
    <cellStyle name="Normal 9 4 2 6 2 2" xfId="9807" xr:uid="{00000000-0005-0000-0000-0000F2A20000}"/>
    <cellStyle name="Normal 9 4 2 6 2 2 2" xfId="20629" xr:uid="{00000000-0005-0000-0000-0000F3A20000}"/>
    <cellStyle name="Normal 9 4 2 6 2 2 2 2" xfId="42274" xr:uid="{00000000-0005-0000-0000-0000F4A20000}"/>
    <cellStyle name="Normal 9 4 2 6 2 2 3" xfId="31452" xr:uid="{00000000-0005-0000-0000-0000F5A20000}"/>
    <cellStyle name="Normal 9 4 2 6 2 3" xfId="15218" xr:uid="{00000000-0005-0000-0000-0000F6A20000}"/>
    <cellStyle name="Normal 9 4 2 6 2 3 2" xfId="36863" xr:uid="{00000000-0005-0000-0000-0000F7A20000}"/>
    <cellStyle name="Normal 9 4 2 6 2 4" xfId="26041" xr:uid="{00000000-0005-0000-0000-0000F8A20000}"/>
    <cellStyle name="Normal 9 4 2 6 3" xfId="7111" xr:uid="{00000000-0005-0000-0000-0000F9A20000}"/>
    <cellStyle name="Normal 9 4 2 6 3 2" xfId="17933" xr:uid="{00000000-0005-0000-0000-0000FAA20000}"/>
    <cellStyle name="Normal 9 4 2 6 3 2 2" xfId="39578" xr:uid="{00000000-0005-0000-0000-0000FBA20000}"/>
    <cellStyle name="Normal 9 4 2 6 3 3" xfId="28756" xr:uid="{00000000-0005-0000-0000-0000FCA20000}"/>
    <cellStyle name="Normal 9 4 2 6 4" xfId="12522" xr:uid="{00000000-0005-0000-0000-0000FDA20000}"/>
    <cellStyle name="Normal 9 4 2 6 4 2" xfId="34167" xr:uid="{00000000-0005-0000-0000-0000FEA20000}"/>
    <cellStyle name="Normal 9 4 2 6 5" xfId="23345" xr:uid="{00000000-0005-0000-0000-0000FFA20000}"/>
    <cellStyle name="Normal 9 4 2 7" xfId="3035" xr:uid="{00000000-0005-0000-0000-000000A30000}"/>
    <cellStyle name="Normal 9 4 2 7 2" xfId="8460" xr:uid="{00000000-0005-0000-0000-000001A30000}"/>
    <cellStyle name="Normal 9 4 2 7 2 2" xfId="19282" xr:uid="{00000000-0005-0000-0000-000002A30000}"/>
    <cellStyle name="Normal 9 4 2 7 2 2 2" xfId="40927" xr:uid="{00000000-0005-0000-0000-000003A30000}"/>
    <cellStyle name="Normal 9 4 2 7 2 3" xfId="30105" xr:uid="{00000000-0005-0000-0000-000004A30000}"/>
    <cellStyle name="Normal 9 4 2 7 3" xfId="13871" xr:uid="{00000000-0005-0000-0000-000005A30000}"/>
    <cellStyle name="Normal 9 4 2 7 3 2" xfId="35516" xr:uid="{00000000-0005-0000-0000-000006A30000}"/>
    <cellStyle name="Normal 9 4 2 7 4" xfId="24694" xr:uid="{00000000-0005-0000-0000-000007A30000}"/>
    <cellStyle name="Normal 9 4 2 8" xfId="5764" xr:uid="{00000000-0005-0000-0000-000008A30000}"/>
    <cellStyle name="Normal 9 4 2 8 2" xfId="16586" xr:uid="{00000000-0005-0000-0000-000009A30000}"/>
    <cellStyle name="Normal 9 4 2 8 2 2" xfId="38231" xr:uid="{00000000-0005-0000-0000-00000AA30000}"/>
    <cellStyle name="Normal 9 4 2 8 3" xfId="27409" xr:uid="{00000000-0005-0000-0000-00000BA30000}"/>
    <cellStyle name="Normal 9 4 2 9" xfId="11175" xr:uid="{00000000-0005-0000-0000-00000CA30000}"/>
    <cellStyle name="Normal 9 4 2 9 2" xfId="32820" xr:uid="{00000000-0005-0000-0000-00000DA30000}"/>
    <cellStyle name="Normal 9 4 3" xfId="483" xr:uid="{00000000-0005-0000-0000-00000EA30000}"/>
    <cellStyle name="Normal 9 4 3 2" xfId="932" xr:uid="{00000000-0005-0000-0000-00000FA30000}"/>
    <cellStyle name="Normal 9 4 3 2 2" xfId="2281" xr:uid="{00000000-0005-0000-0000-000010A30000}"/>
    <cellStyle name="Normal 9 4 3 2 2 2" xfId="4979" xr:uid="{00000000-0005-0000-0000-000011A30000}"/>
    <cellStyle name="Normal 9 4 3 2 2 2 2" xfId="10404" xr:uid="{00000000-0005-0000-0000-000012A30000}"/>
    <cellStyle name="Normal 9 4 3 2 2 2 2 2" xfId="21226" xr:uid="{00000000-0005-0000-0000-000013A30000}"/>
    <cellStyle name="Normal 9 4 3 2 2 2 2 2 2" xfId="42871" xr:uid="{00000000-0005-0000-0000-000014A30000}"/>
    <cellStyle name="Normal 9 4 3 2 2 2 2 3" xfId="32049" xr:uid="{00000000-0005-0000-0000-000015A30000}"/>
    <cellStyle name="Normal 9 4 3 2 2 2 3" xfId="15815" xr:uid="{00000000-0005-0000-0000-000016A30000}"/>
    <cellStyle name="Normal 9 4 3 2 2 2 3 2" xfId="37460" xr:uid="{00000000-0005-0000-0000-000017A30000}"/>
    <cellStyle name="Normal 9 4 3 2 2 2 4" xfId="26638" xr:uid="{00000000-0005-0000-0000-000018A30000}"/>
    <cellStyle name="Normal 9 4 3 2 2 3" xfId="7708" xr:uid="{00000000-0005-0000-0000-000019A30000}"/>
    <cellStyle name="Normal 9 4 3 2 2 3 2" xfId="18530" xr:uid="{00000000-0005-0000-0000-00001AA30000}"/>
    <cellStyle name="Normal 9 4 3 2 2 3 2 2" xfId="40175" xr:uid="{00000000-0005-0000-0000-00001BA30000}"/>
    <cellStyle name="Normal 9 4 3 2 2 3 3" xfId="29353" xr:uid="{00000000-0005-0000-0000-00001CA30000}"/>
    <cellStyle name="Normal 9 4 3 2 2 4" xfId="13119" xr:uid="{00000000-0005-0000-0000-00001DA30000}"/>
    <cellStyle name="Normal 9 4 3 2 2 4 2" xfId="34764" xr:uid="{00000000-0005-0000-0000-00001EA30000}"/>
    <cellStyle name="Normal 9 4 3 2 2 5" xfId="23942" xr:uid="{00000000-0005-0000-0000-00001FA30000}"/>
    <cellStyle name="Normal 9 4 3 2 3" xfId="3632" xr:uid="{00000000-0005-0000-0000-000020A30000}"/>
    <cellStyle name="Normal 9 4 3 2 3 2" xfId="9057" xr:uid="{00000000-0005-0000-0000-000021A30000}"/>
    <cellStyle name="Normal 9 4 3 2 3 2 2" xfId="19879" xr:uid="{00000000-0005-0000-0000-000022A30000}"/>
    <cellStyle name="Normal 9 4 3 2 3 2 2 2" xfId="41524" xr:uid="{00000000-0005-0000-0000-000023A30000}"/>
    <cellStyle name="Normal 9 4 3 2 3 2 3" xfId="30702" xr:uid="{00000000-0005-0000-0000-000024A30000}"/>
    <cellStyle name="Normal 9 4 3 2 3 3" xfId="14468" xr:uid="{00000000-0005-0000-0000-000025A30000}"/>
    <cellStyle name="Normal 9 4 3 2 3 3 2" xfId="36113" xr:uid="{00000000-0005-0000-0000-000026A30000}"/>
    <cellStyle name="Normal 9 4 3 2 3 4" xfId="25291" xr:uid="{00000000-0005-0000-0000-000027A30000}"/>
    <cellStyle name="Normal 9 4 3 2 4" xfId="6361" xr:uid="{00000000-0005-0000-0000-000028A30000}"/>
    <cellStyle name="Normal 9 4 3 2 4 2" xfId="17183" xr:uid="{00000000-0005-0000-0000-000029A30000}"/>
    <cellStyle name="Normal 9 4 3 2 4 2 2" xfId="38828" xr:uid="{00000000-0005-0000-0000-00002AA30000}"/>
    <cellStyle name="Normal 9 4 3 2 4 3" xfId="28006" xr:uid="{00000000-0005-0000-0000-00002BA30000}"/>
    <cellStyle name="Normal 9 4 3 2 5" xfId="11772" xr:uid="{00000000-0005-0000-0000-00002CA30000}"/>
    <cellStyle name="Normal 9 4 3 2 5 2" xfId="33417" xr:uid="{00000000-0005-0000-0000-00002DA30000}"/>
    <cellStyle name="Normal 9 4 3 2 6" xfId="22595" xr:uid="{00000000-0005-0000-0000-00002EA30000}"/>
    <cellStyle name="Normal 9 4 3 3" xfId="1381" xr:uid="{00000000-0005-0000-0000-00002FA30000}"/>
    <cellStyle name="Normal 9 4 3 3 2" xfId="2730" xr:uid="{00000000-0005-0000-0000-000030A30000}"/>
    <cellStyle name="Normal 9 4 3 3 2 2" xfId="5428" xr:uid="{00000000-0005-0000-0000-000031A30000}"/>
    <cellStyle name="Normal 9 4 3 3 2 2 2" xfId="10853" xr:uid="{00000000-0005-0000-0000-000032A30000}"/>
    <cellStyle name="Normal 9 4 3 3 2 2 2 2" xfId="21675" xr:uid="{00000000-0005-0000-0000-000033A30000}"/>
    <cellStyle name="Normal 9 4 3 3 2 2 2 2 2" xfId="43320" xr:uid="{00000000-0005-0000-0000-000034A30000}"/>
    <cellStyle name="Normal 9 4 3 3 2 2 2 3" xfId="32498" xr:uid="{00000000-0005-0000-0000-000035A30000}"/>
    <cellStyle name="Normal 9 4 3 3 2 2 3" xfId="16264" xr:uid="{00000000-0005-0000-0000-000036A30000}"/>
    <cellStyle name="Normal 9 4 3 3 2 2 3 2" xfId="37909" xr:uid="{00000000-0005-0000-0000-000037A30000}"/>
    <cellStyle name="Normal 9 4 3 3 2 2 4" xfId="27087" xr:uid="{00000000-0005-0000-0000-000038A30000}"/>
    <cellStyle name="Normal 9 4 3 3 2 3" xfId="8157" xr:uid="{00000000-0005-0000-0000-000039A30000}"/>
    <cellStyle name="Normal 9 4 3 3 2 3 2" xfId="18979" xr:uid="{00000000-0005-0000-0000-00003AA30000}"/>
    <cellStyle name="Normal 9 4 3 3 2 3 2 2" xfId="40624" xr:uid="{00000000-0005-0000-0000-00003BA30000}"/>
    <cellStyle name="Normal 9 4 3 3 2 3 3" xfId="29802" xr:uid="{00000000-0005-0000-0000-00003CA30000}"/>
    <cellStyle name="Normal 9 4 3 3 2 4" xfId="13568" xr:uid="{00000000-0005-0000-0000-00003DA30000}"/>
    <cellStyle name="Normal 9 4 3 3 2 4 2" xfId="35213" xr:uid="{00000000-0005-0000-0000-00003EA30000}"/>
    <cellStyle name="Normal 9 4 3 3 2 5" xfId="24391" xr:uid="{00000000-0005-0000-0000-00003FA30000}"/>
    <cellStyle name="Normal 9 4 3 3 3" xfId="4081" xr:uid="{00000000-0005-0000-0000-000040A30000}"/>
    <cellStyle name="Normal 9 4 3 3 3 2" xfId="9506" xr:uid="{00000000-0005-0000-0000-000041A30000}"/>
    <cellStyle name="Normal 9 4 3 3 3 2 2" xfId="20328" xr:uid="{00000000-0005-0000-0000-000042A30000}"/>
    <cellStyle name="Normal 9 4 3 3 3 2 2 2" xfId="41973" xr:uid="{00000000-0005-0000-0000-000043A30000}"/>
    <cellStyle name="Normal 9 4 3 3 3 2 3" xfId="31151" xr:uid="{00000000-0005-0000-0000-000044A30000}"/>
    <cellStyle name="Normal 9 4 3 3 3 3" xfId="14917" xr:uid="{00000000-0005-0000-0000-000045A30000}"/>
    <cellStyle name="Normal 9 4 3 3 3 3 2" xfId="36562" xr:uid="{00000000-0005-0000-0000-000046A30000}"/>
    <cellStyle name="Normal 9 4 3 3 3 4" xfId="25740" xr:uid="{00000000-0005-0000-0000-000047A30000}"/>
    <cellStyle name="Normal 9 4 3 3 4" xfId="6810" xr:uid="{00000000-0005-0000-0000-000048A30000}"/>
    <cellStyle name="Normal 9 4 3 3 4 2" xfId="17632" xr:uid="{00000000-0005-0000-0000-000049A30000}"/>
    <cellStyle name="Normal 9 4 3 3 4 2 2" xfId="39277" xr:uid="{00000000-0005-0000-0000-00004AA30000}"/>
    <cellStyle name="Normal 9 4 3 3 4 3" xfId="28455" xr:uid="{00000000-0005-0000-0000-00004BA30000}"/>
    <cellStyle name="Normal 9 4 3 3 5" xfId="12221" xr:uid="{00000000-0005-0000-0000-00004CA30000}"/>
    <cellStyle name="Normal 9 4 3 3 5 2" xfId="33866" xr:uid="{00000000-0005-0000-0000-00004DA30000}"/>
    <cellStyle name="Normal 9 4 3 3 6" xfId="23044" xr:uid="{00000000-0005-0000-0000-00004EA30000}"/>
    <cellStyle name="Normal 9 4 3 4" xfId="1832" xr:uid="{00000000-0005-0000-0000-00004FA30000}"/>
    <cellStyle name="Normal 9 4 3 4 2" xfId="4530" xr:uid="{00000000-0005-0000-0000-000050A30000}"/>
    <cellStyle name="Normal 9 4 3 4 2 2" xfId="9955" xr:uid="{00000000-0005-0000-0000-000051A30000}"/>
    <cellStyle name="Normal 9 4 3 4 2 2 2" xfId="20777" xr:uid="{00000000-0005-0000-0000-000052A30000}"/>
    <cellStyle name="Normal 9 4 3 4 2 2 2 2" xfId="42422" xr:uid="{00000000-0005-0000-0000-000053A30000}"/>
    <cellStyle name="Normal 9 4 3 4 2 2 3" xfId="31600" xr:uid="{00000000-0005-0000-0000-000054A30000}"/>
    <cellStyle name="Normal 9 4 3 4 2 3" xfId="15366" xr:uid="{00000000-0005-0000-0000-000055A30000}"/>
    <cellStyle name="Normal 9 4 3 4 2 3 2" xfId="37011" xr:uid="{00000000-0005-0000-0000-000056A30000}"/>
    <cellStyle name="Normal 9 4 3 4 2 4" xfId="26189" xr:uid="{00000000-0005-0000-0000-000057A30000}"/>
    <cellStyle name="Normal 9 4 3 4 3" xfId="7259" xr:uid="{00000000-0005-0000-0000-000058A30000}"/>
    <cellStyle name="Normal 9 4 3 4 3 2" xfId="18081" xr:uid="{00000000-0005-0000-0000-000059A30000}"/>
    <cellStyle name="Normal 9 4 3 4 3 2 2" xfId="39726" xr:uid="{00000000-0005-0000-0000-00005AA30000}"/>
    <cellStyle name="Normal 9 4 3 4 3 3" xfId="28904" xr:uid="{00000000-0005-0000-0000-00005BA30000}"/>
    <cellStyle name="Normal 9 4 3 4 4" xfId="12670" xr:uid="{00000000-0005-0000-0000-00005CA30000}"/>
    <cellStyle name="Normal 9 4 3 4 4 2" xfId="34315" xr:uid="{00000000-0005-0000-0000-00005DA30000}"/>
    <cellStyle name="Normal 9 4 3 4 5" xfId="23493" xr:uid="{00000000-0005-0000-0000-00005EA30000}"/>
    <cellStyle name="Normal 9 4 3 5" xfId="3183" xr:uid="{00000000-0005-0000-0000-00005FA30000}"/>
    <cellStyle name="Normal 9 4 3 5 2" xfId="8608" xr:uid="{00000000-0005-0000-0000-000060A30000}"/>
    <cellStyle name="Normal 9 4 3 5 2 2" xfId="19430" xr:uid="{00000000-0005-0000-0000-000061A30000}"/>
    <cellStyle name="Normal 9 4 3 5 2 2 2" xfId="41075" xr:uid="{00000000-0005-0000-0000-000062A30000}"/>
    <cellStyle name="Normal 9 4 3 5 2 3" xfId="30253" xr:uid="{00000000-0005-0000-0000-000063A30000}"/>
    <cellStyle name="Normal 9 4 3 5 3" xfId="14019" xr:uid="{00000000-0005-0000-0000-000064A30000}"/>
    <cellStyle name="Normal 9 4 3 5 3 2" xfId="35664" xr:uid="{00000000-0005-0000-0000-000065A30000}"/>
    <cellStyle name="Normal 9 4 3 5 4" xfId="24842" xr:uid="{00000000-0005-0000-0000-000066A30000}"/>
    <cellStyle name="Normal 9 4 3 6" xfId="5912" xr:uid="{00000000-0005-0000-0000-000067A30000}"/>
    <cellStyle name="Normal 9 4 3 6 2" xfId="16734" xr:uid="{00000000-0005-0000-0000-000068A30000}"/>
    <cellStyle name="Normal 9 4 3 6 2 2" xfId="38379" xr:uid="{00000000-0005-0000-0000-000069A30000}"/>
    <cellStyle name="Normal 9 4 3 6 3" xfId="27557" xr:uid="{00000000-0005-0000-0000-00006AA30000}"/>
    <cellStyle name="Normal 9 4 3 7" xfId="11323" xr:uid="{00000000-0005-0000-0000-00006BA30000}"/>
    <cellStyle name="Normal 9 4 3 7 2" xfId="32968" xr:uid="{00000000-0005-0000-0000-00006CA30000}"/>
    <cellStyle name="Normal 9 4 3 8" xfId="22146" xr:uid="{00000000-0005-0000-0000-00006DA30000}"/>
    <cellStyle name="Normal 9 4 4" xfId="633" xr:uid="{00000000-0005-0000-0000-00006EA30000}"/>
    <cellStyle name="Normal 9 4 4 2" xfId="1082" xr:uid="{00000000-0005-0000-0000-00006FA30000}"/>
    <cellStyle name="Normal 9 4 4 2 2" xfId="2431" xr:uid="{00000000-0005-0000-0000-000070A30000}"/>
    <cellStyle name="Normal 9 4 4 2 2 2" xfId="5129" xr:uid="{00000000-0005-0000-0000-000071A30000}"/>
    <cellStyle name="Normal 9 4 4 2 2 2 2" xfId="10554" xr:uid="{00000000-0005-0000-0000-000072A30000}"/>
    <cellStyle name="Normal 9 4 4 2 2 2 2 2" xfId="21376" xr:uid="{00000000-0005-0000-0000-000073A30000}"/>
    <cellStyle name="Normal 9 4 4 2 2 2 2 2 2" xfId="43021" xr:uid="{00000000-0005-0000-0000-000074A30000}"/>
    <cellStyle name="Normal 9 4 4 2 2 2 2 3" xfId="32199" xr:uid="{00000000-0005-0000-0000-000075A30000}"/>
    <cellStyle name="Normal 9 4 4 2 2 2 3" xfId="15965" xr:uid="{00000000-0005-0000-0000-000076A30000}"/>
    <cellStyle name="Normal 9 4 4 2 2 2 3 2" xfId="37610" xr:uid="{00000000-0005-0000-0000-000077A30000}"/>
    <cellStyle name="Normal 9 4 4 2 2 2 4" xfId="26788" xr:uid="{00000000-0005-0000-0000-000078A30000}"/>
    <cellStyle name="Normal 9 4 4 2 2 3" xfId="7858" xr:uid="{00000000-0005-0000-0000-000079A30000}"/>
    <cellStyle name="Normal 9 4 4 2 2 3 2" xfId="18680" xr:uid="{00000000-0005-0000-0000-00007AA30000}"/>
    <cellStyle name="Normal 9 4 4 2 2 3 2 2" xfId="40325" xr:uid="{00000000-0005-0000-0000-00007BA30000}"/>
    <cellStyle name="Normal 9 4 4 2 2 3 3" xfId="29503" xr:uid="{00000000-0005-0000-0000-00007CA30000}"/>
    <cellStyle name="Normal 9 4 4 2 2 4" xfId="13269" xr:uid="{00000000-0005-0000-0000-00007DA30000}"/>
    <cellStyle name="Normal 9 4 4 2 2 4 2" xfId="34914" xr:uid="{00000000-0005-0000-0000-00007EA30000}"/>
    <cellStyle name="Normal 9 4 4 2 2 5" xfId="24092" xr:uid="{00000000-0005-0000-0000-00007FA30000}"/>
    <cellStyle name="Normal 9 4 4 2 3" xfId="3782" xr:uid="{00000000-0005-0000-0000-000080A30000}"/>
    <cellStyle name="Normal 9 4 4 2 3 2" xfId="9207" xr:uid="{00000000-0005-0000-0000-000081A30000}"/>
    <cellStyle name="Normal 9 4 4 2 3 2 2" xfId="20029" xr:uid="{00000000-0005-0000-0000-000082A30000}"/>
    <cellStyle name="Normal 9 4 4 2 3 2 2 2" xfId="41674" xr:uid="{00000000-0005-0000-0000-000083A30000}"/>
    <cellStyle name="Normal 9 4 4 2 3 2 3" xfId="30852" xr:uid="{00000000-0005-0000-0000-000084A30000}"/>
    <cellStyle name="Normal 9 4 4 2 3 3" xfId="14618" xr:uid="{00000000-0005-0000-0000-000085A30000}"/>
    <cellStyle name="Normal 9 4 4 2 3 3 2" xfId="36263" xr:uid="{00000000-0005-0000-0000-000086A30000}"/>
    <cellStyle name="Normal 9 4 4 2 3 4" xfId="25441" xr:uid="{00000000-0005-0000-0000-000087A30000}"/>
    <cellStyle name="Normal 9 4 4 2 4" xfId="6511" xr:uid="{00000000-0005-0000-0000-000088A30000}"/>
    <cellStyle name="Normal 9 4 4 2 4 2" xfId="17333" xr:uid="{00000000-0005-0000-0000-000089A30000}"/>
    <cellStyle name="Normal 9 4 4 2 4 2 2" xfId="38978" xr:uid="{00000000-0005-0000-0000-00008AA30000}"/>
    <cellStyle name="Normal 9 4 4 2 4 3" xfId="28156" xr:uid="{00000000-0005-0000-0000-00008BA30000}"/>
    <cellStyle name="Normal 9 4 4 2 5" xfId="11922" xr:uid="{00000000-0005-0000-0000-00008CA30000}"/>
    <cellStyle name="Normal 9 4 4 2 5 2" xfId="33567" xr:uid="{00000000-0005-0000-0000-00008DA30000}"/>
    <cellStyle name="Normal 9 4 4 2 6" xfId="22745" xr:uid="{00000000-0005-0000-0000-00008EA30000}"/>
    <cellStyle name="Normal 9 4 4 3" xfId="1531" xr:uid="{00000000-0005-0000-0000-00008FA30000}"/>
    <cellStyle name="Normal 9 4 4 3 2" xfId="2880" xr:uid="{00000000-0005-0000-0000-000090A30000}"/>
    <cellStyle name="Normal 9 4 4 3 2 2" xfId="5578" xr:uid="{00000000-0005-0000-0000-000091A30000}"/>
    <cellStyle name="Normal 9 4 4 3 2 2 2" xfId="11003" xr:uid="{00000000-0005-0000-0000-000092A30000}"/>
    <cellStyle name="Normal 9 4 4 3 2 2 2 2" xfId="21825" xr:uid="{00000000-0005-0000-0000-000093A30000}"/>
    <cellStyle name="Normal 9 4 4 3 2 2 2 2 2" xfId="43470" xr:uid="{00000000-0005-0000-0000-000094A30000}"/>
    <cellStyle name="Normal 9 4 4 3 2 2 2 3" xfId="32648" xr:uid="{00000000-0005-0000-0000-000095A30000}"/>
    <cellStyle name="Normal 9 4 4 3 2 2 3" xfId="16414" xr:uid="{00000000-0005-0000-0000-000096A30000}"/>
    <cellStyle name="Normal 9 4 4 3 2 2 3 2" xfId="38059" xr:uid="{00000000-0005-0000-0000-000097A30000}"/>
    <cellStyle name="Normal 9 4 4 3 2 2 4" xfId="27237" xr:uid="{00000000-0005-0000-0000-000098A30000}"/>
    <cellStyle name="Normal 9 4 4 3 2 3" xfId="8307" xr:uid="{00000000-0005-0000-0000-000099A30000}"/>
    <cellStyle name="Normal 9 4 4 3 2 3 2" xfId="19129" xr:uid="{00000000-0005-0000-0000-00009AA30000}"/>
    <cellStyle name="Normal 9 4 4 3 2 3 2 2" xfId="40774" xr:uid="{00000000-0005-0000-0000-00009BA30000}"/>
    <cellStyle name="Normal 9 4 4 3 2 3 3" xfId="29952" xr:uid="{00000000-0005-0000-0000-00009CA30000}"/>
    <cellStyle name="Normal 9 4 4 3 2 4" xfId="13718" xr:uid="{00000000-0005-0000-0000-00009DA30000}"/>
    <cellStyle name="Normal 9 4 4 3 2 4 2" xfId="35363" xr:uid="{00000000-0005-0000-0000-00009EA30000}"/>
    <cellStyle name="Normal 9 4 4 3 2 5" xfId="24541" xr:uid="{00000000-0005-0000-0000-00009FA30000}"/>
    <cellStyle name="Normal 9 4 4 3 3" xfId="4231" xr:uid="{00000000-0005-0000-0000-0000A0A30000}"/>
    <cellStyle name="Normal 9 4 4 3 3 2" xfId="9656" xr:uid="{00000000-0005-0000-0000-0000A1A30000}"/>
    <cellStyle name="Normal 9 4 4 3 3 2 2" xfId="20478" xr:uid="{00000000-0005-0000-0000-0000A2A30000}"/>
    <cellStyle name="Normal 9 4 4 3 3 2 2 2" xfId="42123" xr:uid="{00000000-0005-0000-0000-0000A3A30000}"/>
    <cellStyle name="Normal 9 4 4 3 3 2 3" xfId="31301" xr:uid="{00000000-0005-0000-0000-0000A4A30000}"/>
    <cellStyle name="Normal 9 4 4 3 3 3" xfId="15067" xr:uid="{00000000-0005-0000-0000-0000A5A30000}"/>
    <cellStyle name="Normal 9 4 4 3 3 3 2" xfId="36712" xr:uid="{00000000-0005-0000-0000-0000A6A30000}"/>
    <cellStyle name="Normal 9 4 4 3 3 4" xfId="25890" xr:uid="{00000000-0005-0000-0000-0000A7A30000}"/>
    <cellStyle name="Normal 9 4 4 3 4" xfId="6960" xr:uid="{00000000-0005-0000-0000-0000A8A30000}"/>
    <cellStyle name="Normal 9 4 4 3 4 2" xfId="17782" xr:uid="{00000000-0005-0000-0000-0000A9A30000}"/>
    <cellStyle name="Normal 9 4 4 3 4 2 2" xfId="39427" xr:uid="{00000000-0005-0000-0000-0000AAA30000}"/>
    <cellStyle name="Normal 9 4 4 3 4 3" xfId="28605" xr:uid="{00000000-0005-0000-0000-0000ABA30000}"/>
    <cellStyle name="Normal 9 4 4 3 5" xfId="12371" xr:uid="{00000000-0005-0000-0000-0000ACA30000}"/>
    <cellStyle name="Normal 9 4 4 3 5 2" xfId="34016" xr:uid="{00000000-0005-0000-0000-0000ADA30000}"/>
    <cellStyle name="Normal 9 4 4 3 6" xfId="23194" xr:uid="{00000000-0005-0000-0000-0000AEA30000}"/>
    <cellStyle name="Normal 9 4 4 4" xfId="1982" xr:uid="{00000000-0005-0000-0000-0000AFA30000}"/>
    <cellStyle name="Normal 9 4 4 4 2" xfId="4680" xr:uid="{00000000-0005-0000-0000-0000B0A30000}"/>
    <cellStyle name="Normal 9 4 4 4 2 2" xfId="10105" xr:uid="{00000000-0005-0000-0000-0000B1A30000}"/>
    <cellStyle name="Normal 9 4 4 4 2 2 2" xfId="20927" xr:uid="{00000000-0005-0000-0000-0000B2A30000}"/>
    <cellStyle name="Normal 9 4 4 4 2 2 2 2" xfId="42572" xr:uid="{00000000-0005-0000-0000-0000B3A30000}"/>
    <cellStyle name="Normal 9 4 4 4 2 2 3" xfId="31750" xr:uid="{00000000-0005-0000-0000-0000B4A30000}"/>
    <cellStyle name="Normal 9 4 4 4 2 3" xfId="15516" xr:uid="{00000000-0005-0000-0000-0000B5A30000}"/>
    <cellStyle name="Normal 9 4 4 4 2 3 2" xfId="37161" xr:uid="{00000000-0005-0000-0000-0000B6A30000}"/>
    <cellStyle name="Normal 9 4 4 4 2 4" xfId="26339" xr:uid="{00000000-0005-0000-0000-0000B7A30000}"/>
    <cellStyle name="Normal 9 4 4 4 3" xfId="7409" xr:uid="{00000000-0005-0000-0000-0000B8A30000}"/>
    <cellStyle name="Normal 9 4 4 4 3 2" xfId="18231" xr:uid="{00000000-0005-0000-0000-0000B9A30000}"/>
    <cellStyle name="Normal 9 4 4 4 3 2 2" xfId="39876" xr:uid="{00000000-0005-0000-0000-0000BAA30000}"/>
    <cellStyle name="Normal 9 4 4 4 3 3" xfId="29054" xr:uid="{00000000-0005-0000-0000-0000BBA30000}"/>
    <cellStyle name="Normal 9 4 4 4 4" xfId="12820" xr:uid="{00000000-0005-0000-0000-0000BCA30000}"/>
    <cellStyle name="Normal 9 4 4 4 4 2" xfId="34465" xr:uid="{00000000-0005-0000-0000-0000BDA30000}"/>
    <cellStyle name="Normal 9 4 4 4 5" xfId="23643" xr:uid="{00000000-0005-0000-0000-0000BEA30000}"/>
    <cellStyle name="Normal 9 4 4 5" xfId="3333" xr:uid="{00000000-0005-0000-0000-0000BFA30000}"/>
    <cellStyle name="Normal 9 4 4 5 2" xfId="8758" xr:uid="{00000000-0005-0000-0000-0000C0A30000}"/>
    <cellStyle name="Normal 9 4 4 5 2 2" xfId="19580" xr:uid="{00000000-0005-0000-0000-0000C1A30000}"/>
    <cellStyle name="Normal 9 4 4 5 2 2 2" xfId="41225" xr:uid="{00000000-0005-0000-0000-0000C2A30000}"/>
    <cellStyle name="Normal 9 4 4 5 2 3" xfId="30403" xr:uid="{00000000-0005-0000-0000-0000C3A30000}"/>
    <cellStyle name="Normal 9 4 4 5 3" xfId="14169" xr:uid="{00000000-0005-0000-0000-0000C4A30000}"/>
    <cellStyle name="Normal 9 4 4 5 3 2" xfId="35814" xr:uid="{00000000-0005-0000-0000-0000C5A30000}"/>
    <cellStyle name="Normal 9 4 4 5 4" xfId="24992" xr:uid="{00000000-0005-0000-0000-0000C6A30000}"/>
    <cellStyle name="Normal 9 4 4 6" xfId="6062" xr:uid="{00000000-0005-0000-0000-0000C7A30000}"/>
    <cellStyle name="Normal 9 4 4 6 2" xfId="16884" xr:uid="{00000000-0005-0000-0000-0000C8A30000}"/>
    <cellStyle name="Normal 9 4 4 6 2 2" xfId="38529" xr:uid="{00000000-0005-0000-0000-0000C9A30000}"/>
    <cellStyle name="Normal 9 4 4 6 3" xfId="27707" xr:uid="{00000000-0005-0000-0000-0000CAA30000}"/>
    <cellStyle name="Normal 9 4 4 7" xfId="11473" xr:uid="{00000000-0005-0000-0000-0000CBA30000}"/>
    <cellStyle name="Normal 9 4 4 7 2" xfId="33118" xr:uid="{00000000-0005-0000-0000-0000CCA30000}"/>
    <cellStyle name="Normal 9 4 4 8" xfId="22296" xr:uid="{00000000-0005-0000-0000-0000CDA30000}"/>
    <cellStyle name="Normal 9 4 5" xfId="783" xr:uid="{00000000-0005-0000-0000-0000CEA30000}"/>
    <cellStyle name="Normal 9 4 5 2" xfId="2132" xr:uid="{00000000-0005-0000-0000-0000CFA30000}"/>
    <cellStyle name="Normal 9 4 5 2 2" xfId="4830" xr:uid="{00000000-0005-0000-0000-0000D0A30000}"/>
    <cellStyle name="Normal 9 4 5 2 2 2" xfId="10255" xr:uid="{00000000-0005-0000-0000-0000D1A30000}"/>
    <cellStyle name="Normal 9 4 5 2 2 2 2" xfId="21077" xr:uid="{00000000-0005-0000-0000-0000D2A30000}"/>
    <cellStyle name="Normal 9 4 5 2 2 2 2 2" xfId="42722" xr:uid="{00000000-0005-0000-0000-0000D3A30000}"/>
    <cellStyle name="Normal 9 4 5 2 2 2 3" xfId="31900" xr:uid="{00000000-0005-0000-0000-0000D4A30000}"/>
    <cellStyle name="Normal 9 4 5 2 2 3" xfId="15666" xr:uid="{00000000-0005-0000-0000-0000D5A30000}"/>
    <cellStyle name="Normal 9 4 5 2 2 3 2" xfId="37311" xr:uid="{00000000-0005-0000-0000-0000D6A30000}"/>
    <cellStyle name="Normal 9 4 5 2 2 4" xfId="26489" xr:uid="{00000000-0005-0000-0000-0000D7A30000}"/>
    <cellStyle name="Normal 9 4 5 2 3" xfId="7559" xr:uid="{00000000-0005-0000-0000-0000D8A30000}"/>
    <cellStyle name="Normal 9 4 5 2 3 2" xfId="18381" xr:uid="{00000000-0005-0000-0000-0000D9A30000}"/>
    <cellStyle name="Normal 9 4 5 2 3 2 2" xfId="40026" xr:uid="{00000000-0005-0000-0000-0000DAA30000}"/>
    <cellStyle name="Normal 9 4 5 2 3 3" xfId="29204" xr:uid="{00000000-0005-0000-0000-0000DBA30000}"/>
    <cellStyle name="Normal 9 4 5 2 4" xfId="12970" xr:uid="{00000000-0005-0000-0000-0000DCA30000}"/>
    <cellStyle name="Normal 9 4 5 2 4 2" xfId="34615" xr:uid="{00000000-0005-0000-0000-0000DDA30000}"/>
    <cellStyle name="Normal 9 4 5 2 5" xfId="23793" xr:uid="{00000000-0005-0000-0000-0000DEA30000}"/>
    <cellStyle name="Normal 9 4 5 3" xfId="3483" xr:uid="{00000000-0005-0000-0000-0000DFA30000}"/>
    <cellStyle name="Normal 9 4 5 3 2" xfId="8908" xr:uid="{00000000-0005-0000-0000-0000E0A30000}"/>
    <cellStyle name="Normal 9 4 5 3 2 2" xfId="19730" xr:uid="{00000000-0005-0000-0000-0000E1A30000}"/>
    <cellStyle name="Normal 9 4 5 3 2 2 2" xfId="41375" xr:uid="{00000000-0005-0000-0000-0000E2A30000}"/>
    <cellStyle name="Normal 9 4 5 3 2 3" xfId="30553" xr:uid="{00000000-0005-0000-0000-0000E3A30000}"/>
    <cellStyle name="Normal 9 4 5 3 3" xfId="14319" xr:uid="{00000000-0005-0000-0000-0000E4A30000}"/>
    <cellStyle name="Normal 9 4 5 3 3 2" xfId="35964" xr:uid="{00000000-0005-0000-0000-0000E5A30000}"/>
    <cellStyle name="Normal 9 4 5 3 4" xfId="25142" xr:uid="{00000000-0005-0000-0000-0000E6A30000}"/>
    <cellStyle name="Normal 9 4 5 4" xfId="6212" xr:uid="{00000000-0005-0000-0000-0000E7A30000}"/>
    <cellStyle name="Normal 9 4 5 4 2" xfId="17034" xr:uid="{00000000-0005-0000-0000-0000E8A30000}"/>
    <cellStyle name="Normal 9 4 5 4 2 2" xfId="38679" xr:uid="{00000000-0005-0000-0000-0000E9A30000}"/>
    <cellStyle name="Normal 9 4 5 4 3" xfId="27857" xr:uid="{00000000-0005-0000-0000-0000EAA30000}"/>
    <cellStyle name="Normal 9 4 5 5" xfId="11623" xr:uid="{00000000-0005-0000-0000-0000EBA30000}"/>
    <cellStyle name="Normal 9 4 5 5 2" xfId="33268" xr:uid="{00000000-0005-0000-0000-0000ECA30000}"/>
    <cellStyle name="Normal 9 4 5 6" xfId="22446" xr:uid="{00000000-0005-0000-0000-0000EDA30000}"/>
    <cellStyle name="Normal 9 4 6" xfId="1232" xr:uid="{00000000-0005-0000-0000-0000EEA30000}"/>
    <cellStyle name="Normal 9 4 6 2" xfId="2581" xr:uid="{00000000-0005-0000-0000-0000EFA30000}"/>
    <cellStyle name="Normal 9 4 6 2 2" xfId="5279" xr:uid="{00000000-0005-0000-0000-0000F0A30000}"/>
    <cellStyle name="Normal 9 4 6 2 2 2" xfId="10704" xr:uid="{00000000-0005-0000-0000-0000F1A30000}"/>
    <cellStyle name="Normal 9 4 6 2 2 2 2" xfId="21526" xr:uid="{00000000-0005-0000-0000-0000F2A30000}"/>
    <cellStyle name="Normal 9 4 6 2 2 2 2 2" xfId="43171" xr:uid="{00000000-0005-0000-0000-0000F3A30000}"/>
    <cellStyle name="Normal 9 4 6 2 2 2 3" xfId="32349" xr:uid="{00000000-0005-0000-0000-0000F4A30000}"/>
    <cellStyle name="Normal 9 4 6 2 2 3" xfId="16115" xr:uid="{00000000-0005-0000-0000-0000F5A30000}"/>
    <cellStyle name="Normal 9 4 6 2 2 3 2" xfId="37760" xr:uid="{00000000-0005-0000-0000-0000F6A30000}"/>
    <cellStyle name="Normal 9 4 6 2 2 4" xfId="26938" xr:uid="{00000000-0005-0000-0000-0000F7A30000}"/>
    <cellStyle name="Normal 9 4 6 2 3" xfId="8008" xr:uid="{00000000-0005-0000-0000-0000F8A30000}"/>
    <cellStyle name="Normal 9 4 6 2 3 2" xfId="18830" xr:uid="{00000000-0005-0000-0000-0000F9A30000}"/>
    <cellStyle name="Normal 9 4 6 2 3 2 2" xfId="40475" xr:uid="{00000000-0005-0000-0000-0000FAA30000}"/>
    <cellStyle name="Normal 9 4 6 2 3 3" xfId="29653" xr:uid="{00000000-0005-0000-0000-0000FBA30000}"/>
    <cellStyle name="Normal 9 4 6 2 4" xfId="13419" xr:uid="{00000000-0005-0000-0000-0000FCA30000}"/>
    <cellStyle name="Normal 9 4 6 2 4 2" xfId="35064" xr:uid="{00000000-0005-0000-0000-0000FDA30000}"/>
    <cellStyle name="Normal 9 4 6 2 5" xfId="24242" xr:uid="{00000000-0005-0000-0000-0000FEA30000}"/>
    <cellStyle name="Normal 9 4 6 3" xfId="3932" xr:uid="{00000000-0005-0000-0000-0000FFA30000}"/>
    <cellStyle name="Normal 9 4 6 3 2" xfId="9357" xr:uid="{00000000-0005-0000-0000-000000A40000}"/>
    <cellStyle name="Normal 9 4 6 3 2 2" xfId="20179" xr:uid="{00000000-0005-0000-0000-000001A40000}"/>
    <cellStyle name="Normal 9 4 6 3 2 2 2" xfId="41824" xr:uid="{00000000-0005-0000-0000-000002A40000}"/>
    <cellStyle name="Normal 9 4 6 3 2 3" xfId="31002" xr:uid="{00000000-0005-0000-0000-000003A40000}"/>
    <cellStyle name="Normal 9 4 6 3 3" xfId="14768" xr:uid="{00000000-0005-0000-0000-000004A40000}"/>
    <cellStyle name="Normal 9 4 6 3 3 2" xfId="36413" xr:uid="{00000000-0005-0000-0000-000005A40000}"/>
    <cellStyle name="Normal 9 4 6 3 4" xfId="25591" xr:uid="{00000000-0005-0000-0000-000006A40000}"/>
    <cellStyle name="Normal 9 4 6 4" xfId="6661" xr:uid="{00000000-0005-0000-0000-000007A40000}"/>
    <cellStyle name="Normal 9 4 6 4 2" xfId="17483" xr:uid="{00000000-0005-0000-0000-000008A40000}"/>
    <cellStyle name="Normal 9 4 6 4 2 2" xfId="39128" xr:uid="{00000000-0005-0000-0000-000009A40000}"/>
    <cellStyle name="Normal 9 4 6 4 3" xfId="28306" xr:uid="{00000000-0005-0000-0000-00000AA40000}"/>
    <cellStyle name="Normal 9 4 6 5" xfId="12072" xr:uid="{00000000-0005-0000-0000-00000BA40000}"/>
    <cellStyle name="Normal 9 4 6 5 2" xfId="33717" xr:uid="{00000000-0005-0000-0000-00000CA40000}"/>
    <cellStyle name="Normal 9 4 6 6" xfId="22895" xr:uid="{00000000-0005-0000-0000-00000DA40000}"/>
    <cellStyle name="Normal 9 4 7" xfId="1683" xr:uid="{00000000-0005-0000-0000-00000EA40000}"/>
    <cellStyle name="Normal 9 4 7 2" xfId="4381" xr:uid="{00000000-0005-0000-0000-00000FA40000}"/>
    <cellStyle name="Normal 9 4 7 2 2" xfId="9806" xr:uid="{00000000-0005-0000-0000-000010A40000}"/>
    <cellStyle name="Normal 9 4 7 2 2 2" xfId="20628" xr:uid="{00000000-0005-0000-0000-000011A40000}"/>
    <cellStyle name="Normal 9 4 7 2 2 2 2" xfId="42273" xr:uid="{00000000-0005-0000-0000-000012A40000}"/>
    <cellStyle name="Normal 9 4 7 2 2 3" xfId="31451" xr:uid="{00000000-0005-0000-0000-000013A40000}"/>
    <cellStyle name="Normal 9 4 7 2 3" xfId="15217" xr:uid="{00000000-0005-0000-0000-000014A40000}"/>
    <cellStyle name="Normal 9 4 7 2 3 2" xfId="36862" xr:uid="{00000000-0005-0000-0000-000015A40000}"/>
    <cellStyle name="Normal 9 4 7 2 4" xfId="26040" xr:uid="{00000000-0005-0000-0000-000016A40000}"/>
    <cellStyle name="Normal 9 4 7 3" xfId="7110" xr:uid="{00000000-0005-0000-0000-000017A40000}"/>
    <cellStyle name="Normal 9 4 7 3 2" xfId="17932" xr:uid="{00000000-0005-0000-0000-000018A40000}"/>
    <cellStyle name="Normal 9 4 7 3 2 2" xfId="39577" xr:uid="{00000000-0005-0000-0000-000019A40000}"/>
    <cellStyle name="Normal 9 4 7 3 3" xfId="28755" xr:uid="{00000000-0005-0000-0000-00001AA40000}"/>
    <cellStyle name="Normal 9 4 7 4" xfId="12521" xr:uid="{00000000-0005-0000-0000-00001BA40000}"/>
    <cellStyle name="Normal 9 4 7 4 2" xfId="34166" xr:uid="{00000000-0005-0000-0000-00001CA40000}"/>
    <cellStyle name="Normal 9 4 7 5" xfId="23344" xr:uid="{00000000-0005-0000-0000-00001DA40000}"/>
    <cellStyle name="Normal 9 4 8" xfId="3034" xr:uid="{00000000-0005-0000-0000-00001EA40000}"/>
    <cellStyle name="Normal 9 4 8 2" xfId="8459" xr:uid="{00000000-0005-0000-0000-00001FA40000}"/>
    <cellStyle name="Normal 9 4 8 2 2" xfId="19281" xr:uid="{00000000-0005-0000-0000-000020A40000}"/>
    <cellStyle name="Normal 9 4 8 2 2 2" xfId="40926" xr:uid="{00000000-0005-0000-0000-000021A40000}"/>
    <cellStyle name="Normal 9 4 8 2 3" xfId="30104" xr:uid="{00000000-0005-0000-0000-000022A40000}"/>
    <cellStyle name="Normal 9 4 8 3" xfId="13870" xr:uid="{00000000-0005-0000-0000-000023A40000}"/>
    <cellStyle name="Normal 9 4 8 3 2" xfId="35515" xr:uid="{00000000-0005-0000-0000-000024A40000}"/>
    <cellStyle name="Normal 9 4 8 4" xfId="24693" xr:uid="{00000000-0005-0000-0000-000025A40000}"/>
    <cellStyle name="Normal 9 4 9" xfId="5763" xr:uid="{00000000-0005-0000-0000-000026A40000}"/>
    <cellStyle name="Normal 9 4 9 2" xfId="16585" xr:uid="{00000000-0005-0000-0000-000027A40000}"/>
    <cellStyle name="Normal 9 4 9 2 2" xfId="38230" xr:uid="{00000000-0005-0000-0000-000028A40000}"/>
    <cellStyle name="Normal 9 4 9 3" xfId="27408" xr:uid="{00000000-0005-0000-0000-000029A40000}"/>
    <cellStyle name="Normal 9 5" xfId="330" xr:uid="{00000000-0005-0000-0000-00002AA40000}"/>
    <cellStyle name="Normal 9 6" xfId="331" xr:uid="{00000000-0005-0000-0000-00002BA40000}"/>
    <cellStyle name="Normal 9 6 10" xfId="11176" xr:uid="{00000000-0005-0000-0000-00002CA40000}"/>
    <cellStyle name="Normal 9 6 10 2" xfId="32821" xr:uid="{00000000-0005-0000-0000-00002DA40000}"/>
    <cellStyle name="Normal 9 6 11" xfId="21999" xr:uid="{00000000-0005-0000-0000-00002EA40000}"/>
    <cellStyle name="Normal 9 6 2" xfId="332" xr:uid="{00000000-0005-0000-0000-00002FA40000}"/>
    <cellStyle name="Normal 9 6 2 10" xfId="22000" xr:uid="{00000000-0005-0000-0000-000030A40000}"/>
    <cellStyle name="Normal 9 6 2 2" xfId="486" xr:uid="{00000000-0005-0000-0000-000031A40000}"/>
    <cellStyle name="Normal 9 6 2 2 2" xfId="935" xr:uid="{00000000-0005-0000-0000-000032A40000}"/>
    <cellStyle name="Normal 9 6 2 2 2 2" xfId="2284" xr:uid="{00000000-0005-0000-0000-000033A40000}"/>
    <cellStyle name="Normal 9 6 2 2 2 2 2" xfId="4982" xr:uid="{00000000-0005-0000-0000-000034A40000}"/>
    <cellStyle name="Normal 9 6 2 2 2 2 2 2" xfId="10407" xr:uid="{00000000-0005-0000-0000-000035A40000}"/>
    <cellStyle name="Normal 9 6 2 2 2 2 2 2 2" xfId="21229" xr:uid="{00000000-0005-0000-0000-000036A40000}"/>
    <cellStyle name="Normal 9 6 2 2 2 2 2 2 2 2" xfId="42874" xr:uid="{00000000-0005-0000-0000-000037A40000}"/>
    <cellStyle name="Normal 9 6 2 2 2 2 2 2 3" xfId="32052" xr:uid="{00000000-0005-0000-0000-000038A40000}"/>
    <cellStyle name="Normal 9 6 2 2 2 2 2 3" xfId="15818" xr:uid="{00000000-0005-0000-0000-000039A40000}"/>
    <cellStyle name="Normal 9 6 2 2 2 2 2 3 2" xfId="37463" xr:uid="{00000000-0005-0000-0000-00003AA40000}"/>
    <cellStyle name="Normal 9 6 2 2 2 2 2 4" xfId="26641" xr:uid="{00000000-0005-0000-0000-00003BA40000}"/>
    <cellStyle name="Normal 9 6 2 2 2 2 3" xfId="7711" xr:uid="{00000000-0005-0000-0000-00003CA40000}"/>
    <cellStyle name="Normal 9 6 2 2 2 2 3 2" xfId="18533" xr:uid="{00000000-0005-0000-0000-00003DA40000}"/>
    <cellStyle name="Normal 9 6 2 2 2 2 3 2 2" xfId="40178" xr:uid="{00000000-0005-0000-0000-00003EA40000}"/>
    <cellStyle name="Normal 9 6 2 2 2 2 3 3" xfId="29356" xr:uid="{00000000-0005-0000-0000-00003FA40000}"/>
    <cellStyle name="Normal 9 6 2 2 2 2 4" xfId="13122" xr:uid="{00000000-0005-0000-0000-000040A40000}"/>
    <cellStyle name="Normal 9 6 2 2 2 2 4 2" xfId="34767" xr:uid="{00000000-0005-0000-0000-000041A40000}"/>
    <cellStyle name="Normal 9 6 2 2 2 2 5" xfId="23945" xr:uid="{00000000-0005-0000-0000-000042A40000}"/>
    <cellStyle name="Normal 9 6 2 2 2 3" xfId="3635" xr:uid="{00000000-0005-0000-0000-000043A40000}"/>
    <cellStyle name="Normal 9 6 2 2 2 3 2" xfId="9060" xr:uid="{00000000-0005-0000-0000-000044A40000}"/>
    <cellStyle name="Normal 9 6 2 2 2 3 2 2" xfId="19882" xr:uid="{00000000-0005-0000-0000-000045A40000}"/>
    <cellStyle name="Normal 9 6 2 2 2 3 2 2 2" xfId="41527" xr:uid="{00000000-0005-0000-0000-000046A40000}"/>
    <cellStyle name="Normal 9 6 2 2 2 3 2 3" xfId="30705" xr:uid="{00000000-0005-0000-0000-000047A40000}"/>
    <cellStyle name="Normal 9 6 2 2 2 3 3" xfId="14471" xr:uid="{00000000-0005-0000-0000-000048A40000}"/>
    <cellStyle name="Normal 9 6 2 2 2 3 3 2" xfId="36116" xr:uid="{00000000-0005-0000-0000-000049A40000}"/>
    <cellStyle name="Normal 9 6 2 2 2 3 4" xfId="25294" xr:uid="{00000000-0005-0000-0000-00004AA40000}"/>
    <cellStyle name="Normal 9 6 2 2 2 4" xfId="6364" xr:uid="{00000000-0005-0000-0000-00004BA40000}"/>
    <cellStyle name="Normal 9 6 2 2 2 4 2" xfId="17186" xr:uid="{00000000-0005-0000-0000-00004CA40000}"/>
    <cellStyle name="Normal 9 6 2 2 2 4 2 2" xfId="38831" xr:uid="{00000000-0005-0000-0000-00004DA40000}"/>
    <cellStyle name="Normal 9 6 2 2 2 4 3" xfId="28009" xr:uid="{00000000-0005-0000-0000-00004EA40000}"/>
    <cellStyle name="Normal 9 6 2 2 2 5" xfId="11775" xr:uid="{00000000-0005-0000-0000-00004FA40000}"/>
    <cellStyle name="Normal 9 6 2 2 2 5 2" xfId="33420" xr:uid="{00000000-0005-0000-0000-000050A40000}"/>
    <cellStyle name="Normal 9 6 2 2 2 6" xfId="22598" xr:uid="{00000000-0005-0000-0000-000051A40000}"/>
    <cellStyle name="Normal 9 6 2 2 3" xfId="1384" xr:uid="{00000000-0005-0000-0000-000052A40000}"/>
    <cellStyle name="Normal 9 6 2 2 3 2" xfId="2733" xr:uid="{00000000-0005-0000-0000-000053A40000}"/>
    <cellStyle name="Normal 9 6 2 2 3 2 2" xfId="5431" xr:uid="{00000000-0005-0000-0000-000054A40000}"/>
    <cellStyle name="Normal 9 6 2 2 3 2 2 2" xfId="10856" xr:uid="{00000000-0005-0000-0000-000055A40000}"/>
    <cellStyle name="Normal 9 6 2 2 3 2 2 2 2" xfId="21678" xr:uid="{00000000-0005-0000-0000-000056A40000}"/>
    <cellStyle name="Normal 9 6 2 2 3 2 2 2 2 2" xfId="43323" xr:uid="{00000000-0005-0000-0000-000057A40000}"/>
    <cellStyle name="Normal 9 6 2 2 3 2 2 2 3" xfId="32501" xr:uid="{00000000-0005-0000-0000-000058A40000}"/>
    <cellStyle name="Normal 9 6 2 2 3 2 2 3" xfId="16267" xr:uid="{00000000-0005-0000-0000-000059A40000}"/>
    <cellStyle name="Normal 9 6 2 2 3 2 2 3 2" xfId="37912" xr:uid="{00000000-0005-0000-0000-00005AA40000}"/>
    <cellStyle name="Normal 9 6 2 2 3 2 2 4" xfId="27090" xr:uid="{00000000-0005-0000-0000-00005BA40000}"/>
    <cellStyle name="Normal 9 6 2 2 3 2 3" xfId="8160" xr:uid="{00000000-0005-0000-0000-00005CA40000}"/>
    <cellStyle name="Normal 9 6 2 2 3 2 3 2" xfId="18982" xr:uid="{00000000-0005-0000-0000-00005DA40000}"/>
    <cellStyle name="Normal 9 6 2 2 3 2 3 2 2" xfId="40627" xr:uid="{00000000-0005-0000-0000-00005EA40000}"/>
    <cellStyle name="Normal 9 6 2 2 3 2 3 3" xfId="29805" xr:uid="{00000000-0005-0000-0000-00005FA40000}"/>
    <cellStyle name="Normal 9 6 2 2 3 2 4" xfId="13571" xr:uid="{00000000-0005-0000-0000-000060A40000}"/>
    <cellStyle name="Normal 9 6 2 2 3 2 4 2" xfId="35216" xr:uid="{00000000-0005-0000-0000-000061A40000}"/>
    <cellStyle name="Normal 9 6 2 2 3 2 5" xfId="24394" xr:uid="{00000000-0005-0000-0000-000062A40000}"/>
    <cellStyle name="Normal 9 6 2 2 3 3" xfId="4084" xr:uid="{00000000-0005-0000-0000-000063A40000}"/>
    <cellStyle name="Normal 9 6 2 2 3 3 2" xfId="9509" xr:uid="{00000000-0005-0000-0000-000064A40000}"/>
    <cellStyle name="Normal 9 6 2 2 3 3 2 2" xfId="20331" xr:uid="{00000000-0005-0000-0000-000065A40000}"/>
    <cellStyle name="Normal 9 6 2 2 3 3 2 2 2" xfId="41976" xr:uid="{00000000-0005-0000-0000-000066A40000}"/>
    <cellStyle name="Normal 9 6 2 2 3 3 2 3" xfId="31154" xr:uid="{00000000-0005-0000-0000-000067A40000}"/>
    <cellStyle name="Normal 9 6 2 2 3 3 3" xfId="14920" xr:uid="{00000000-0005-0000-0000-000068A40000}"/>
    <cellStyle name="Normal 9 6 2 2 3 3 3 2" xfId="36565" xr:uid="{00000000-0005-0000-0000-000069A40000}"/>
    <cellStyle name="Normal 9 6 2 2 3 3 4" xfId="25743" xr:uid="{00000000-0005-0000-0000-00006AA40000}"/>
    <cellStyle name="Normal 9 6 2 2 3 4" xfId="6813" xr:uid="{00000000-0005-0000-0000-00006BA40000}"/>
    <cellStyle name="Normal 9 6 2 2 3 4 2" xfId="17635" xr:uid="{00000000-0005-0000-0000-00006CA40000}"/>
    <cellStyle name="Normal 9 6 2 2 3 4 2 2" xfId="39280" xr:uid="{00000000-0005-0000-0000-00006DA40000}"/>
    <cellStyle name="Normal 9 6 2 2 3 4 3" xfId="28458" xr:uid="{00000000-0005-0000-0000-00006EA40000}"/>
    <cellStyle name="Normal 9 6 2 2 3 5" xfId="12224" xr:uid="{00000000-0005-0000-0000-00006FA40000}"/>
    <cellStyle name="Normal 9 6 2 2 3 5 2" xfId="33869" xr:uid="{00000000-0005-0000-0000-000070A40000}"/>
    <cellStyle name="Normal 9 6 2 2 3 6" xfId="23047" xr:uid="{00000000-0005-0000-0000-000071A40000}"/>
    <cellStyle name="Normal 9 6 2 2 4" xfId="1835" xr:uid="{00000000-0005-0000-0000-000072A40000}"/>
    <cellStyle name="Normal 9 6 2 2 4 2" xfId="4533" xr:uid="{00000000-0005-0000-0000-000073A40000}"/>
    <cellStyle name="Normal 9 6 2 2 4 2 2" xfId="9958" xr:uid="{00000000-0005-0000-0000-000074A40000}"/>
    <cellStyle name="Normal 9 6 2 2 4 2 2 2" xfId="20780" xr:uid="{00000000-0005-0000-0000-000075A40000}"/>
    <cellStyle name="Normal 9 6 2 2 4 2 2 2 2" xfId="42425" xr:uid="{00000000-0005-0000-0000-000076A40000}"/>
    <cellStyle name="Normal 9 6 2 2 4 2 2 3" xfId="31603" xr:uid="{00000000-0005-0000-0000-000077A40000}"/>
    <cellStyle name="Normal 9 6 2 2 4 2 3" xfId="15369" xr:uid="{00000000-0005-0000-0000-000078A40000}"/>
    <cellStyle name="Normal 9 6 2 2 4 2 3 2" xfId="37014" xr:uid="{00000000-0005-0000-0000-000079A40000}"/>
    <cellStyle name="Normal 9 6 2 2 4 2 4" xfId="26192" xr:uid="{00000000-0005-0000-0000-00007AA40000}"/>
    <cellStyle name="Normal 9 6 2 2 4 3" xfId="7262" xr:uid="{00000000-0005-0000-0000-00007BA40000}"/>
    <cellStyle name="Normal 9 6 2 2 4 3 2" xfId="18084" xr:uid="{00000000-0005-0000-0000-00007CA40000}"/>
    <cellStyle name="Normal 9 6 2 2 4 3 2 2" xfId="39729" xr:uid="{00000000-0005-0000-0000-00007DA40000}"/>
    <cellStyle name="Normal 9 6 2 2 4 3 3" xfId="28907" xr:uid="{00000000-0005-0000-0000-00007EA40000}"/>
    <cellStyle name="Normal 9 6 2 2 4 4" xfId="12673" xr:uid="{00000000-0005-0000-0000-00007FA40000}"/>
    <cellStyle name="Normal 9 6 2 2 4 4 2" xfId="34318" xr:uid="{00000000-0005-0000-0000-000080A40000}"/>
    <cellStyle name="Normal 9 6 2 2 4 5" xfId="23496" xr:uid="{00000000-0005-0000-0000-000081A40000}"/>
    <cellStyle name="Normal 9 6 2 2 5" xfId="3186" xr:uid="{00000000-0005-0000-0000-000082A40000}"/>
    <cellStyle name="Normal 9 6 2 2 5 2" xfId="8611" xr:uid="{00000000-0005-0000-0000-000083A40000}"/>
    <cellStyle name="Normal 9 6 2 2 5 2 2" xfId="19433" xr:uid="{00000000-0005-0000-0000-000084A40000}"/>
    <cellStyle name="Normal 9 6 2 2 5 2 2 2" xfId="41078" xr:uid="{00000000-0005-0000-0000-000085A40000}"/>
    <cellStyle name="Normal 9 6 2 2 5 2 3" xfId="30256" xr:uid="{00000000-0005-0000-0000-000086A40000}"/>
    <cellStyle name="Normal 9 6 2 2 5 3" xfId="14022" xr:uid="{00000000-0005-0000-0000-000087A40000}"/>
    <cellStyle name="Normal 9 6 2 2 5 3 2" xfId="35667" xr:uid="{00000000-0005-0000-0000-000088A40000}"/>
    <cellStyle name="Normal 9 6 2 2 5 4" xfId="24845" xr:uid="{00000000-0005-0000-0000-000089A40000}"/>
    <cellStyle name="Normal 9 6 2 2 6" xfId="5915" xr:uid="{00000000-0005-0000-0000-00008AA40000}"/>
    <cellStyle name="Normal 9 6 2 2 6 2" xfId="16737" xr:uid="{00000000-0005-0000-0000-00008BA40000}"/>
    <cellStyle name="Normal 9 6 2 2 6 2 2" xfId="38382" xr:uid="{00000000-0005-0000-0000-00008CA40000}"/>
    <cellStyle name="Normal 9 6 2 2 6 3" xfId="27560" xr:uid="{00000000-0005-0000-0000-00008DA40000}"/>
    <cellStyle name="Normal 9 6 2 2 7" xfId="11326" xr:uid="{00000000-0005-0000-0000-00008EA40000}"/>
    <cellStyle name="Normal 9 6 2 2 7 2" xfId="32971" xr:uid="{00000000-0005-0000-0000-00008FA40000}"/>
    <cellStyle name="Normal 9 6 2 2 8" xfId="22149" xr:uid="{00000000-0005-0000-0000-000090A40000}"/>
    <cellStyle name="Normal 9 6 2 3" xfId="636" xr:uid="{00000000-0005-0000-0000-000091A40000}"/>
    <cellStyle name="Normal 9 6 2 3 2" xfId="1085" xr:uid="{00000000-0005-0000-0000-000092A40000}"/>
    <cellStyle name="Normal 9 6 2 3 2 2" xfId="2434" xr:uid="{00000000-0005-0000-0000-000093A40000}"/>
    <cellStyle name="Normal 9 6 2 3 2 2 2" xfId="5132" xr:uid="{00000000-0005-0000-0000-000094A40000}"/>
    <cellStyle name="Normal 9 6 2 3 2 2 2 2" xfId="10557" xr:uid="{00000000-0005-0000-0000-000095A40000}"/>
    <cellStyle name="Normal 9 6 2 3 2 2 2 2 2" xfId="21379" xr:uid="{00000000-0005-0000-0000-000096A40000}"/>
    <cellStyle name="Normal 9 6 2 3 2 2 2 2 2 2" xfId="43024" xr:uid="{00000000-0005-0000-0000-000097A40000}"/>
    <cellStyle name="Normal 9 6 2 3 2 2 2 2 3" xfId="32202" xr:uid="{00000000-0005-0000-0000-000098A40000}"/>
    <cellStyle name="Normal 9 6 2 3 2 2 2 3" xfId="15968" xr:uid="{00000000-0005-0000-0000-000099A40000}"/>
    <cellStyle name="Normal 9 6 2 3 2 2 2 3 2" xfId="37613" xr:uid="{00000000-0005-0000-0000-00009AA40000}"/>
    <cellStyle name="Normal 9 6 2 3 2 2 2 4" xfId="26791" xr:uid="{00000000-0005-0000-0000-00009BA40000}"/>
    <cellStyle name="Normal 9 6 2 3 2 2 3" xfId="7861" xr:uid="{00000000-0005-0000-0000-00009CA40000}"/>
    <cellStyle name="Normal 9 6 2 3 2 2 3 2" xfId="18683" xr:uid="{00000000-0005-0000-0000-00009DA40000}"/>
    <cellStyle name="Normal 9 6 2 3 2 2 3 2 2" xfId="40328" xr:uid="{00000000-0005-0000-0000-00009EA40000}"/>
    <cellStyle name="Normal 9 6 2 3 2 2 3 3" xfId="29506" xr:uid="{00000000-0005-0000-0000-00009FA40000}"/>
    <cellStyle name="Normal 9 6 2 3 2 2 4" xfId="13272" xr:uid="{00000000-0005-0000-0000-0000A0A40000}"/>
    <cellStyle name="Normal 9 6 2 3 2 2 4 2" xfId="34917" xr:uid="{00000000-0005-0000-0000-0000A1A40000}"/>
    <cellStyle name="Normal 9 6 2 3 2 2 5" xfId="24095" xr:uid="{00000000-0005-0000-0000-0000A2A40000}"/>
    <cellStyle name="Normal 9 6 2 3 2 3" xfId="3785" xr:uid="{00000000-0005-0000-0000-0000A3A40000}"/>
    <cellStyle name="Normal 9 6 2 3 2 3 2" xfId="9210" xr:uid="{00000000-0005-0000-0000-0000A4A40000}"/>
    <cellStyle name="Normal 9 6 2 3 2 3 2 2" xfId="20032" xr:uid="{00000000-0005-0000-0000-0000A5A40000}"/>
    <cellStyle name="Normal 9 6 2 3 2 3 2 2 2" xfId="41677" xr:uid="{00000000-0005-0000-0000-0000A6A40000}"/>
    <cellStyle name="Normal 9 6 2 3 2 3 2 3" xfId="30855" xr:uid="{00000000-0005-0000-0000-0000A7A40000}"/>
    <cellStyle name="Normal 9 6 2 3 2 3 3" xfId="14621" xr:uid="{00000000-0005-0000-0000-0000A8A40000}"/>
    <cellStyle name="Normal 9 6 2 3 2 3 3 2" xfId="36266" xr:uid="{00000000-0005-0000-0000-0000A9A40000}"/>
    <cellStyle name="Normal 9 6 2 3 2 3 4" xfId="25444" xr:uid="{00000000-0005-0000-0000-0000AAA40000}"/>
    <cellStyle name="Normal 9 6 2 3 2 4" xfId="6514" xr:uid="{00000000-0005-0000-0000-0000ABA40000}"/>
    <cellStyle name="Normal 9 6 2 3 2 4 2" xfId="17336" xr:uid="{00000000-0005-0000-0000-0000ACA40000}"/>
    <cellStyle name="Normal 9 6 2 3 2 4 2 2" xfId="38981" xr:uid="{00000000-0005-0000-0000-0000ADA40000}"/>
    <cellStyle name="Normal 9 6 2 3 2 4 3" xfId="28159" xr:uid="{00000000-0005-0000-0000-0000AEA40000}"/>
    <cellStyle name="Normal 9 6 2 3 2 5" xfId="11925" xr:uid="{00000000-0005-0000-0000-0000AFA40000}"/>
    <cellStyle name="Normal 9 6 2 3 2 5 2" xfId="33570" xr:uid="{00000000-0005-0000-0000-0000B0A40000}"/>
    <cellStyle name="Normal 9 6 2 3 2 6" xfId="22748" xr:uid="{00000000-0005-0000-0000-0000B1A40000}"/>
    <cellStyle name="Normal 9 6 2 3 3" xfId="1534" xr:uid="{00000000-0005-0000-0000-0000B2A40000}"/>
    <cellStyle name="Normal 9 6 2 3 3 2" xfId="2883" xr:uid="{00000000-0005-0000-0000-0000B3A40000}"/>
    <cellStyle name="Normal 9 6 2 3 3 2 2" xfId="5581" xr:uid="{00000000-0005-0000-0000-0000B4A40000}"/>
    <cellStyle name="Normal 9 6 2 3 3 2 2 2" xfId="11006" xr:uid="{00000000-0005-0000-0000-0000B5A40000}"/>
    <cellStyle name="Normal 9 6 2 3 3 2 2 2 2" xfId="21828" xr:uid="{00000000-0005-0000-0000-0000B6A40000}"/>
    <cellStyle name="Normal 9 6 2 3 3 2 2 2 2 2" xfId="43473" xr:uid="{00000000-0005-0000-0000-0000B7A40000}"/>
    <cellStyle name="Normal 9 6 2 3 3 2 2 2 3" xfId="32651" xr:uid="{00000000-0005-0000-0000-0000B8A40000}"/>
    <cellStyle name="Normal 9 6 2 3 3 2 2 3" xfId="16417" xr:uid="{00000000-0005-0000-0000-0000B9A40000}"/>
    <cellStyle name="Normal 9 6 2 3 3 2 2 3 2" xfId="38062" xr:uid="{00000000-0005-0000-0000-0000BAA40000}"/>
    <cellStyle name="Normal 9 6 2 3 3 2 2 4" xfId="27240" xr:uid="{00000000-0005-0000-0000-0000BBA40000}"/>
    <cellStyle name="Normal 9 6 2 3 3 2 3" xfId="8310" xr:uid="{00000000-0005-0000-0000-0000BCA40000}"/>
    <cellStyle name="Normal 9 6 2 3 3 2 3 2" xfId="19132" xr:uid="{00000000-0005-0000-0000-0000BDA40000}"/>
    <cellStyle name="Normal 9 6 2 3 3 2 3 2 2" xfId="40777" xr:uid="{00000000-0005-0000-0000-0000BEA40000}"/>
    <cellStyle name="Normal 9 6 2 3 3 2 3 3" xfId="29955" xr:uid="{00000000-0005-0000-0000-0000BFA40000}"/>
    <cellStyle name="Normal 9 6 2 3 3 2 4" xfId="13721" xr:uid="{00000000-0005-0000-0000-0000C0A40000}"/>
    <cellStyle name="Normal 9 6 2 3 3 2 4 2" xfId="35366" xr:uid="{00000000-0005-0000-0000-0000C1A40000}"/>
    <cellStyle name="Normal 9 6 2 3 3 2 5" xfId="24544" xr:uid="{00000000-0005-0000-0000-0000C2A40000}"/>
    <cellStyle name="Normal 9 6 2 3 3 3" xfId="4234" xr:uid="{00000000-0005-0000-0000-0000C3A40000}"/>
    <cellStyle name="Normal 9 6 2 3 3 3 2" xfId="9659" xr:uid="{00000000-0005-0000-0000-0000C4A40000}"/>
    <cellStyle name="Normal 9 6 2 3 3 3 2 2" xfId="20481" xr:uid="{00000000-0005-0000-0000-0000C5A40000}"/>
    <cellStyle name="Normal 9 6 2 3 3 3 2 2 2" xfId="42126" xr:uid="{00000000-0005-0000-0000-0000C6A40000}"/>
    <cellStyle name="Normal 9 6 2 3 3 3 2 3" xfId="31304" xr:uid="{00000000-0005-0000-0000-0000C7A40000}"/>
    <cellStyle name="Normal 9 6 2 3 3 3 3" xfId="15070" xr:uid="{00000000-0005-0000-0000-0000C8A40000}"/>
    <cellStyle name="Normal 9 6 2 3 3 3 3 2" xfId="36715" xr:uid="{00000000-0005-0000-0000-0000C9A40000}"/>
    <cellStyle name="Normal 9 6 2 3 3 3 4" xfId="25893" xr:uid="{00000000-0005-0000-0000-0000CAA40000}"/>
    <cellStyle name="Normal 9 6 2 3 3 4" xfId="6963" xr:uid="{00000000-0005-0000-0000-0000CBA40000}"/>
    <cellStyle name="Normal 9 6 2 3 3 4 2" xfId="17785" xr:uid="{00000000-0005-0000-0000-0000CCA40000}"/>
    <cellStyle name="Normal 9 6 2 3 3 4 2 2" xfId="39430" xr:uid="{00000000-0005-0000-0000-0000CDA40000}"/>
    <cellStyle name="Normal 9 6 2 3 3 4 3" xfId="28608" xr:uid="{00000000-0005-0000-0000-0000CEA40000}"/>
    <cellStyle name="Normal 9 6 2 3 3 5" xfId="12374" xr:uid="{00000000-0005-0000-0000-0000CFA40000}"/>
    <cellStyle name="Normal 9 6 2 3 3 5 2" xfId="34019" xr:uid="{00000000-0005-0000-0000-0000D0A40000}"/>
    <cellStyle name="Normal 9 6 2 3 3 6" xfId="23197" xr:uid="{00000000-0005-0000-0000-0000D1A40000}"/>
    <cellStyle name="Normal 9 6 2 3 4" xfId="1985" xr:uid="{00000000-0005-0000-0000-0000D2A40000}"/>
    <cellStyle name="Normal 9 6 2 3 4 2" xfId="4683" xr:uid="{00000000-0005-0000-0000-0000D3A40000}"/>
    <cellStyle name="Normal 9 6 2 3 4 2 2" xfId="10108" xr:uid="{00000000-0005-0000-0000-0000D4A40000}"/>
    <cellStyle name="Normal 9 6 2 3 4 2 2 2" xfId="20930" xr:uid="{00000000-0005-0000-0000-0000D5A40000}"/>
    <cellStyle name="Normal 9 6 2 3 4 2 2 2 2" xfId="42575" xr:uid="{00000000-0005-0000-0000-0000D6A40000}"/>
    <cellStyle name="Normal 9 6 2 3 4 2 2 3" xfId="31753" xr:uid="{00000000-0005-0000-0000-0000D7A40000}"/>
    <cellStyle name="Normal 9 6 2 3 4 2 3" xfId="15519" xr:uid="{00000000-0005-0000-0000-0000D8A40000}"/>
    <cellStyle name="Normal 9 6 2 3 4 2 3 2" xfId="37164" xr:uid="{00000000-0005-0000-0000-0000D9A40000}"/>
    <cellStyle name="Normal 9 6 2 3 4 2 4" xfId="26342" xr:uid="{00000000-0005-0000-0000-0000DAA40000}"/>
    <cellStyle name="Normal 9 6 2 3 4 3" xfId="7412" xr:uid="{00000000-0005-0000-0000-0000DBA40000}"/>
    <cellStyle name="Normal 9 6 2 3 4 3 2" xfId="18234" xr:uid="{00000000-0005-0000-0000-0000DCA40000}"/>
    <cellStyle name="Normal 9 6 2 3 4 3 2 2" xfId="39879" xr:uid="{00000000-0005-0000-0000-0000DDA40000}"/>
    <cellStyle name="Normal 9 6 2 3 4 3 3" xfId="29057" xr:uid="{00000000-0005-0000-0000-0000DEA40000}"/>
    <cellStyle name="Normal 9 6 2 3 4 4" xfId="12823" xr:uid="{00000000-0005-0000-0000-0000DFA40000}"/>
    <cellStyle name="Normal 9 6 2 3 4 4 2" xfId="34468" xr:uid="{00000000-0005-0000-0000-0000E0A40000}"/>
    <cellStyle name="Normal 9 6 2 3 4 5" xfId="23646" xr:uid="{00000000-0005-0000-0000-0000E1A40000}"/>
    <cellStyle name="Normal 9 6 2 3 5" xfId="3336" xr:uid="{00000000-0005-0000-0000-0000E2A40000}"/>
    <cellStyle name="Normal 9 6 2 3 5 2" xfId="8761" xr:uid="{00000000-0005-0000-0000-0000E3A40000}"/>
    <cellStyle name="Normal 9 6 2 3 5 2 2" xfId="19583" xr:uid="{00000000-0005-0000-0000-0000E4A40000}"/>
    <cellStyle name="Normal 9 6 2 3 5 2 2 2" xfId="41228" xr:uid="{00000000-0005-0000-0000-0000E5A40000}"/>
    <cellStyle name="Normal 9 6 2 3 5 2 3" xfId="30406" xr:uid="{00000000-0005-0000-0000-0000E6A40000}"/>
    <cellStyle name="Normal 9 6 2 3 5 3" xfId="14172" xr:uid="{00000000-0005-0000-0000-0000E7A40000}"/>
    <cellStyle name="Normal 9 6 2 3 5 3 2" xfId="35817" xr:uid="{00000000-0005-0000-0000-0000E8A40000}"/>
    <cellStyle name="Normal 9 6 2 3 5 4" xfId="24995" xr:uid="{00000000-0005-0000-0000-0000E9A40000}"/>
    <cellStyle name="Normal 9 6 2 3 6" xfId="6065" xr:uid="{00000000-0005-0000-0000-0000EAA40000}"/>
    <cellStyle name="Normal 9 6 2 3 6 2" xfId="16887" xr:uid="{00000000-0005-0000-0000-0000EBA40000}"/>
    <cellStyle name="Normal 9 6 2 3 6 2 2" xfId="38532" xr:uid="{00000000-0005-0000-0000-0000ECA40000}"/>
    <cellStyle name="Normal 9 6 2 3 6 3" xfId="27710" xr:uid="{00000000-0005-0000-0000-0000EDA40000}"/>
    <cellStyle name="Normal 9 6 2 3 7" xfId="11476" xr:uid="{00000000-0005-0000-0000-0000EEA40000}"/>
    <cellStyle name="Normal 9 6 2 3 7 2" xfId="33121" xr:uid="{00000000-0005-0000-0000-0000EFA40000}"/>
    <cellStyle name="Normal 9 6 2 3 8" xfId="22299" xr:uid="{00000000-0005-0000-0000-0000F0A40000}"/>
    <cellStyle name="Normal 9 6 2 4" xfId="786" xr:uid="{00000000-0005-0000-0000-0000F1A40000}"/>
    <cellStyle name="Normal 9 6 2 4 2" xfId="2135" xr:uid="{00000000-0005-0000-0000-0000F2A40000}"/>
    <cellStyle name="Normal 9 6 2 4 2 2" xfId="4833" xr:uid="{00000000-0005-0000-0000-0000F3A40000}"/>
    <cellStyle name="Normal 9 6 2 4 2 2 2" xfId="10258" xr:uid="{00000000-0005-0000-0000-0000F4A40000}"/>
    <cellStyle name="Normal 9 6 2 4 2 2 2 2" xfId="21080" xr:uid="{00000000-0005-0000-0000-0000F5A40000}"/>
    <cellStyle name="Normal 9 6 2 4 2 2 2 2 2" xfId="42725" xr:uid="{00000000-0005-0000-0000-0000F6A40000}"/>
    <cellStyle name="Normal 9 6 2 4 2 2 2 3" xfId="31903" xr:uid="{00000000-0005-0000-0000-0000F7A40000}"/>
    <cellStyle name="Normal 9 6 2 4 2 2 3" xfId="15669" xr:uid="{00000000-0005-0000-0000-0000F8A40000}"/>
    <cellStyle name="Normal 9 6 2 4 2 2 3 2" xfId="37314" xr:uid="{00000000-0005-0000-0000-0000F9A40000}"/>
    <cellStyle name="Normal 9 6 2 4 2 2 4" xfId="26492" xr:uid="{00000000-0005-0000-0000-0000FAA40000}"/>
    <cellStyle name="Normal 9 6 2 4 2 3" xfId="7562" xr:uid="{00000000-0005-0000-0000-0000FBA40000}"/>
    <cellStyle name="Normal 9 6 2 4 2 3 2" xfId="18384" xr:uid="{00000000-0005-0000-0000-0000FCA40000}"/>
    <cellStyle name="Normal 9 6 2 4 2 3 2 2" xfId="40029" xr:uid="{00000000-0005-0000-0000-0000FDA40000}"/>
    <cellStyle name="Normal 9 6 2 4 2 3 3" xfId="29207" xr:uid="{00000000-0005-0000-0000-0000FEA40000}"/>
    <cellStyle name="Normal 9 6 2 4 2 4" xfId="12973" xr:uid="{00000000-0005-0000-0000-0000FFA40000}"/>
    <cellStyle name="Normal 9 6 2 4 2 4 2" xfId="34618" xr:uid="{00000000-0005-0000-0000-000000A50000}"/>
    <cellStyle name="Normal 9 6 2 4 2 5" xfId="23796" xr:uid="{00000000-0005-0000-0000-000001A50000}"/>
    <cellStyle name="Normal 9 6 2 4 3" xfId="3486" xr:uid="{00000000-0005-0000-0000-000002A50000}"/>
    <cellStyle name="Normal 9 6 2 4 3 2" xfId="8911" xr:uid="{00000000-0005-0000-0000-000003A50000}"/>
    <cellStyle name="Normal 9 6 2 4 3 2 2" xfId="19733" xr:uid="{00000000-0005-0000-0000-000004A50000}"/>
    <cellStyle name="Normal 9 6 2 4 3 2 2 2" xfId="41378" xr:uid="{00000000-0005-0000-0000-000005A50000}"/>
    <cellStyle name="Normal 9 6 2 4 3 2 3" xfId="30556" xr:uid="{00000000-0005-0000-0000-000006A50000}"/>
    <cellStyle name="Normal 9 6 2 4 3 3" xfId="14322" xr:uid="{00000000-0005-0000-0000-000007A50000}"/>
    <cellStyle name="Normal 9 6 2 4 3 3 2" xfId="35967" xr:uid="{00000000-0005-0000-0000-000008A50000}"/>
    <cellStyle name="Normal 9 6 2 4 3 4" xfId="25145" xr:uid="{00000000-0005-0000-0000-000009A50000}"/>
    <cellStyle name="Normal 9 6 2 4 4" xfId="6215" xr:uid="{00000000-0005-0000-0000-00000AA50000}"/>
    <cellStyle name="Normal 9 6 2 4 4 2" xfId="17037" xr:uid="{00000000-0005-0000-0000-00000BA50000}"/>
    <cellStyle name="Normal 9 6 2 4 4 2 2" xfId="38682" xr:uid="{00000000-0005-0000-0000-00000CA50000}"/>
    <cellStyle name="Normal 9 6 2 4 4 3" xfId="27860" xr:uid="{00000000-0005-0000-0000-00000DA50000}"/>
    <cellStyle name="Normal 9 6 2 4 5" xfId="11626" xr:uid="{00000000-0005-0000-0000-00000EA50000}"/>
    <cellStyle name="Normal 9 6 2 4 5 2" xfId="33271" xr:uid="{00000000-0005-0000-0000-00000FA50000}"/>
    <cellStyle name="Normal 9 6 2 4 6" xfId="22449" xr:uid="{00000000-0005-0000-0000-000010A50000}"/>
    <cellStyle name="Normal 9 6 2 5" xfId="1235" xr:uid="{00000000-0005-0000-0000-000011A50000}"/>
    <cellStyle name="Normal 9 6 2 5 2" xfId="2584" xr:uid="{00000000-0005-0000-0000-000012A50000}"/>
    <cellStyle name="Normal 9 6 2 5 2 2" xfId="5282" xr:uid="{00000000-0005-0000-0000-000013A50000}"/>
    <cellStyle name="Normal 9 6 2 5 2 2 2" xfId="10707" xr:uid="{00000000-0005-0000-0000-000014A50000}"/>
    <cellStyle name="Normal 9 6 2 5 2 2 2 2" xfId="21529" xr:uid="{00000000-0005-0000-0000-000015A50000}"/>
    <cellStyle name="Normal 9 6 2 5 2 2 2 2 2" xfId="43174" xr:uid="{00000000-0005-0000-0000-000016A50000}"/>
    <cellStyle name="Normal 9 6 2 5 2 2 2 3" xfId="32352" xr:uid="{00000000-0005-0000-0000-000017A50000}"/>
    <cellStyle name="Normal 9 6 2 5 2 2 3" xfId="16118" xr:uid="{00000000-0005-0000-0000-000018A50000}"/>
    <cellStyle name="Normal 9 6 2 5 2 2 3 2" xfId="37763" xr:uid="{00000000-0005-0000-0000-000019A50000}"/>
    <cellStyle name="Normal 9 6 2 5 2 2 4" xfId="26941" xr:uid="{00000000-0005-0000-0000-00001AA50000}"/>
    <cellStyle name="Normal 9 6 2 5 2 3" xfId="8011" xr:uid="{00000000-0005-0000-0000-00001BA50000}"/>
    <cellStyle name="Normal 9 6 2 5 2 3 2" xfId="18833" xr:uid="{00000000-0005-0000-0000-00001CA50000}"/>
    <cellStyle name="Normal 9 6 2 5 2 3 2 2" xfId="40478" xr:uid="{00000000-0005-0000-0000-00001DA50000}"/>
    <cellStyle name="Normal 9 6 2 5 2 3 3" xfId="29656" xr:uid="{00000000-0005-0000-0000-00001EA50000}"/>
    <cellStyle name="Normal 9 6 2 5 2 4" xfId="13422" xr:uid="{00000000-0005-0000-0000-00001FA50000}"/>
    <cellStyle name="Normal 9 6 2 5 2 4 2" xfId="35067" xr:uid="{00000000-0005-0000-0000-000020A50000}"/>
    <cellStyle name="Normal 9 6 2 5 2 5" xfId="24245" xr:uid="{00000000-0005-0000-0000-000021A50000}"/>
    <cellStyle name="Normal 9 6 2 5 3" xfId="3935" xr:uid="{00000000-0005-0000-0000-000022A50000}"/>
    <cellStyle name="Normal 9 6 2 5 3 2" xfId="9360" xr:uid="{00000000-0005-0000-0000-000023A50000}"/>
    <cellStyle name="Normal 9 6 2 5 3 2 2" xfId="20182" xr:uid="{00000000-0005-0000-0000-000024A50000}"/>
    <cellStyle name="Normal 9 6 2 5 3 2 2 2" xfId="41827" xr:uid="{00000000-0005-0000-0000-000025A50000}"/>
    <cellStyle name="Normal 9 6 2 5 3 2 3" xfId="31005" xr:uid="{00000000-0005-0000-0000-000026A50000}"/>
    <cellStyle name="Normal 9 6 2 5 3 3" xfId="14771" xr:uid="{00000000-0005-0000-0000-000027A50000}"/>
    <cellStyle name="Normal 9 6 2 5 3 3 2" xfId="36416" xr:uid="{00000000-0005-0000-0000-000028A50000}"/>
    <cellStyle name="Normal 9 6 2 5 3 4" xfId="25594" xr:uid="{00000000-0005-0000-0000-000029A50000}"/>
    <cellStyle name="Normal 9 6 2 5 4" xfId="6664" xr:uid="{00000000-0005-0000-0000-00002AA50000}"/>
    <cellStyle name="Normal 9 6 2 5 4 2" xfId="17486" xr:uid="{00000000-0005-0000-0000-00002BA50000}"/>
    <cellStyle name="Normal 9 6 2 5 4 2 2" xfId="39131" xr:uid="{00000000-0005-0000-0000-00002CA50000}"/>
    <cellStyle name="Normal 9 6 2 5 4 3" xfId="28309" xr:uid="{00000000-0005-0000-0000-00002DA50000}"/>
    <cellStyle name="Normal 9 6 2 5 5" xfId="12075" xr:uid="{00000000-0005-0000-0000-00002EA50000}"/>
    <cellStyle name="Normal 9 6 2 5 5 2" xfId="33720" xr:uid="{00000000-0005-0000-0000-00002FA50000}"/>
    <cellStyle name="Normal 9 6 2 5 6" xfId="22898" xr:uid="{00000000-0005-0000-0000-000030A50000}"/>
    <cellStyle name="Normal 9 6 2 6" xfId="1686" xr:uid="{00000000-0005-0000-0000-000031A50000}"/>
    <cellStyle name="Normal 9 6 2 6 2" xfId="4384" xr:uid="{00000000-0005-0000-0000-000032A50000}"/>
    <cellStyle name="Normal 9 6 2 6 2 2" xfId="9809" xr:uid="{00000000-0005-0000-0000-000033A50000}"/>
    <cellStyle name="Normal 9 6 2 6 2 2 2" xfId="20631" xr:uid="{00000000-0005-0000-0000-000034A50000}"/>
    <cellStyle name="Normal 9 6 2 6 2 2 2 2" xfId="42276" xr:uid="{00000000-0005-0000-0000-000035A50000}"/>
    <cellStyle name="Normal 9 6 2 6 2 2 3" xfId="31454" xr:uid="{00000000-0005-0000-0000-000036A50000}"/>
    <cellStyle name="Normal 9 6 2 6 2 3" xfId="15220" xr:uid="{00000000-0005-0000-0000-000037A50000}"/>
    <cellStyle name="Normal 9 6 2 6 2 3 2" xfId="36865" xr:uid="{00000000-0005-0000-0000-000038A50000}"/>
    <cellStyle name="Normal 9 6 2 6 2 4" xfId="26043" xr:uid="{00000000-0005-0000-0000-000039A50000}"/>
    <cellStyle name="Normal 9 6 2 6 3" xfId="7113" xr:uid="{00000000-0005-0000-0000-00003AA50000}"/>
    <cellStyle name="Normal 9 6 2 6 3 2" xfId="17935" xr:uid="{00000000-0005-0000-0000-00003BA50000}"/>
    <cellStyle name="Normal 9 6 2 6 3 2 2" xfId="39580" xr:uid="{00000000-0005-0000-0000-00003CA50000}"/>
    <cellStyle name="Normal 9 6 2 6 3 3" xfId="28758" xr:uid="{00000000-0005-0000-0000-00003DA50000}"/>
    <cellStyle name="Normal 9 6 2 6 4" xfId="12524" xr:uid="{00000000-0005-0000-0000-00003EA50000}"/>
    <cellStyle name="Normal 9 6 2 6 4 2" xfId="34169" xr:uid="{00000000-0005-0000-0000-00003FA50000}"/>
    <cellStyle name="Normal 9 6 2 6 5" xfId="23347" xr:uid="{00000000-0005-0000-0000-000040A50000}"/>
    <cellStyle name="Normal 9 6 2 7" xfId="3037" xr:uid="{00000000-0005-0000-0000-000041A50000}"/>
    <cellStyle name="Normal 9 6 2 7 2" xfId="8462" xr:uid="{00000000-0005-0000-0000-000042A50000}"/>
    <cellStyle name="Normal 9 6 2 7 2 2" xfId="19284" xr:uid="{00000000-0005-0000-0000-000043A50000}"/>
    <cellStyle name="Normal 9 6 2 7 2 2 2" xfId="40929" xr:uid="{00000000-0005-0000-0000-000044A50000}"/>
    <cellStyle name="Normal 9 6 2 7 2 3" xfId="30107" xr:uid="{00000000-0005-0000-0000-000045A50000}"/>
    <cellStyle name="Normal 9 6 2 7 3" xfId="13873" xr:uid="{00000000-0005-0000-0000-000046A50000}"/>
    <cellStyle name="Normal 9 6 2 7 3 2" xfId="35518" xr:uid="{00000000-0005-0000-0000-000047A50000}"/>
    <cellStyle name="Normal 9 6 2 7 4" xfId="24696" xr:uid="{00000000-0005-0000-0000-000048A50000}"/>
    <cellStyle name="Normal 9 6 2 8" xfId="5766" xr:uid="{00000000-0005-0000-0000-000049A50000}"/>
    <cellStyle name="Normal 9 6 2 8 2" xfId="16588" xr:uid="{00000000-0005-0000-0000-00004AA50000}"/>
    <cellStyle name="Normal 9 6 2 8 2 2" xfId="38233" xr:uid="{00000000-0005-0000-0000-00004BA50000}"/>
    <cellStyle name="Normal 9 6 2 8 3" xfId="27411" xr:uid="{00000000-0005-0000-0000-00004CA50000}"/>
    <cellStyle name="Normal 9 6 2 9" xfId="11177" xr:uid="{00000000-0005-0000-0000-00004DA50000}"/>
    <cellStyle name="Normal 9 6 2 9 2" xfId="32822" xr:uid="{00000000-0005-0000-0000-00004EA50000}"/>
    <cellStyle name="Normal 9 6 3" xfId="485" xr:uid="{00000000-0005-0000-0000-00004FA50000}"/>
    <cellStyle name="Normal 9 6 3 2" xfId="934" xr:uid="{00000000-0005-0000-0000-000050A50000}"/>
    <cellStyle name="Normal 9 6 3 2 2" xfId="2283" xr:uid="{00000000-0005-0000-0000-000051A50000}"/>
    <cellStyle name="Normal 9 6 3 2 2 2" xfId="4981" xr:uid="{00000000-0005-0000-0000-000052A50000}"/>
    <cellStyle name="Normal 9 6 3 2 2 2 2" xfId="10406" xr:uid="{00000000-0005-0000-0000-000053A50000}"/>
    <cellStyle name="Normal 9 6 3 2 2 2 2 2" xfId="21228" xr:uid="{00000000-0005-0000-0000-000054A50000}"/>
    <cellStyle name="Normal 9 6 3 2 2 2 2 2 2" xfId="42873" xr:uid="{00000000-0005-0000-0000-000055A50000}"/>
    <cellStyle name="Normal 9 6 3 2 2 2 2 3" xfId="32051" xr:uid="{00000000-0005-0000-0000-000056A50000}"/>
    <cellStyle name="Normal 9 6 3 2 2 2 3" xfId="15817" xr:uid="{00000000-0005-0000-0000-000057A50000}"/>
    <cellStyle name="Normal 9 6 3 2 2 2 3 2" xfId="37462" xr:uid="{00000000-0005-0000-0000-000058A50000}"/>
    <cellStyle name="Normal 9 6 3 2 2 2 4" xfId="26640" xr:uid="{00000000-0005-0000-0000-000059A50000}"/>
    <cellStyle name="Normal 9 6 3 2 2 3" xfId="7710" xr:uid="{00000000-0005-0000-0000-00005AA50000}"/>
    <cellStyle name="Normal 9 6 3 2 2 3 2" xfId="18532" xr:uid="{00000000-0005-0000-0000-00005BA50000}"/>
    <cellStyle name="Normal 9 6 3 2 2 3 2 2" xfId="40177" xr:uid="{00000000-0005-0000-0000-00005CA50000}"/>
    <cellStyle name="Normal 9 6 3 2 2 3 3" xfId="29355" xr:uid="{00000000-0005-0000-0000-00005DA50000}"/>
    <cellStyle name="Normal 9 6 3 2 2 4" xfId="13121" xr:uid="{00000000-0005-0000-0000-00005EA50000}"/>
    <cellStyle name="Normal 9 6 3 2 2 4 2" xfId="34766" xr:uid="{00000000-0005-0000-0000-00005FA50000}"/>
    <cellStyle name="Normal 9 6 3 2 2 5" xfId="23944" xr:uid="{00000000-0005-0000-0000-000060A50000}"/>
    <cellStyle name="Normal 9 6 3 2 3" xfId="3634" xr:uid="{00000000-0005-0000-0000-000061A50000}"/>
    <cellStyle name="Normal 9 6 3 2 3 2" xfId="9059" xr:uid="{00000000-0005-0000-0000-000062A50000}"/>
    <cellStyle name="Normal 9 6 3 2 3 2 2" xfId="19881" xr:uid="{00000000-0005-0000-0000-000063A50000}"/>
    <cellStyle name="Normal 9 6 3 2 3 2 2 2" xfId="41526" xr:uid="{00000000-0005-0000-0000-000064A50000}"/>
    <cellStyle name="Normal 9 6 3 2 3 2 3" xfId="30704" xr:uid="{00000000-0005-0000-0000-000065A50000}"/>
    <cellStyle name="Normal 9 6 3 2 3 3" xfId="14470" xr:uid="{00000000-0005-0000-0000-000066A50000}"/>
    <cellStyle name="Normal 9 6 3 2 3 3 2" xfId="36115" xr:uid="{00000000-0005-0000-0000-000067A50000}"/>
    <cellStyle name="Normal 9 6 3 2 3 4" xfId="25293" xr:uid="{00000000-0005-0000-0000-000068A50000}"/>
    <cellStyle name="Normal 9 6 3 2 4" xfId="6363" xr:uid="{00000000-0005-0000-0000-000069A50000}"/>
    <cellStyle name="Normal 9 6 3 2 4 2" xfId="17185" xr:uid="{00000000-0005-0000-0000-00006AA50000}"/>
    <cellStyle name="Normal 9 6 3 2 4 2 2" xfId="38830" xr:uid="{00000000-0005-0000-0000-00006BA50000}"/>
    <cellStyle name="Normal 9 6 3 2 4 3" xfId="28008" xr:uid="{00000000-0005-0000-0000-00006CA50000}"/>
    <cellStyle name="Normal 9 6 3 2 5" xfId="11774" xr:uid="{00000000-0005-0000-0000-00006DA50000}"/>
    <cellStyle name="Normal 9 6 3 2 5 2" xfId="33419" xr:uid="{00000000-0005-0000-0000-00006EA50000}"/>
    <cellStyle name="Normal 9 6 3 2 6" xfId="22597" xr:uid="{00000000-0005-0000-0000-00006FA50000}"/>
    <cellStyle name="Normal 9 6 3 3" xfId="1383" xr:uid="{00000000-0005-0000-0000-000070A50000}"/>
    <cellStyle name="Normal 9 6 3 3 2" xfId="2732" xr:uid="{00000000-0005-0000-0000-000071A50000}"/>
    <cellStyle name="Normal 9 6 3 3 2 2" xfId="5430" xr:uid="{00000000-0005-0000-0000-000072A50000}"/>
    <cellStyle name="Normal 9 6 3 3 2 2 2" xfId="10855" xr:uid="{00000000-0005-0000-0000-000073A50000}"/>
    <cellStyle name="Normal 9 6 3 3 2 2 2 2" xfId="21677" xr:uid="{00000000-0005-0000-0000-000074A50000}"/>
    <cellStyle name="Normal 9 6 3 3 2 2 2 2 2" xfId="43322" xr:uid="{00000000-0005-0000-0000-000075A50000}"/>
    <cellStyle name="Normal 9 6 3 3 2 2 2 3" xfId="32500" xr:uid="{00000000-0005-0000-0000-000076A50000}"/>
    <cellStyle name="Normal 9 6 3 3 2 2 3" xfId="16266" xr:uid="{00000000-0005-0000-0000-000077A50000}"/>
    <cellStyle name="Normal 9 6 3 3 2 2 3 2" xfId="37911" xr:uid="{00000000-0005-0000-0000-000078A50000}"/>
    <cellStyle name="Normal 9 6 3 3 2 2 4" xfId="27089" xr:uid="{00000000-0005-0000-0000-000079A50000}"/>
    <cellStyle name="Normal 9 6 3 3 2 3" xfId="8159" xr:uid="{00000000-0005-0000-0000-00007AA50000}"/>
    <cellStyle name="Normal 9 6 3 3 2 3 2" xfId="18981" xr:uid="{00000000-0005-0000-0000-00007BA50000}"/>
    <cellStyle name="Normal 9 6 3 3 2 3 2 2" xfId="40626" xr:uid="{00000000-0005-0000-0000-00007CA50000}"/>
    <cellStyle name="Normal 9 6 3 3 2 3 3" xfId="29804" xr:uid="{00000000-0005-0000-0000-00007DA50000}"/>
    <cellStyle name="Normal 9 6 3 3 2 4" xfId="13570" xr:uid="{00000000-0005-0000-0000-00007EA50000}"/>
    <cellStyle name="Normal 9 6 3 3 2 4 2" xfId="35215" xr:uid="{00000000-0005-0000-0000-00007FA50000}"/>
    <cellStyle name="Normal 9 6 3 3 2 5" xfId="24393" xr:uid="{00000000-0005-0000-0000-000080A50000}"/>
    <cellStyle name="Normal 9 6 3 3 3" xfId="4083" xr:uid="{00000000-0005-0000-0000-000081A50000}"/>
    <cellStyle name="Normal 9 6 3 3 3 2" xfId="9508" xr:uid="{00000000-0005-0000-0000-000082A50000}"/>
    <cellStyle name="Normal 9 6 3 3 3 2 2" xfId="20330" xr:uid="{00000000-0005-0000-0000-000083A50000}"/>
    <cellStyle name="Normal 9 6 3 3 3 2 2 2" xfId="41975" xr:uid="{00000000-0005-0000-0000-000084A50000}"/>
    <cellStyle name="Normal 9 6 3 3 3 2 3" xfId="31153" xr:uid="{00000000-0005-0000-0000-000085A50000}"/>
    <cellStyle name="Normal 9 6 3 3 3 3" xfId="14919" xr:uid="{00000000-0005-0000-0000-000086A50000}"/>
    <cellStyle name="Normal 9 6 3 3 3 3 2" xfId="36564" xr:uid="{00000000-0005-0000-0000-000087A50000}"/>
    <cellStyle name="Normal 9 6 3 3 3 4" xfId="25742" xr:uid="{00000000-0005-0000-0000-000088A50000}"/>
    <cellStyle name="Normal 9 6 3 3 4" xfId="6812" xr:uid="{00000000-0005-0000-0000-000089A50000}"/>
    <cellStyle name="Normal 9 6 3 3 4 2" xfId="17634" xr:uid="{00000000-0005-0000-0000-00008AA50000}"/>
    <cellStyle name="Normal 9 6 3 3 4 2 2" xfId="39279" xr:uid="{00000000-0005-0000-0000-00008BA50000}"/>
    <cellStyle name="Normal 9 6 3 3 4 3" xfId="28457" xr:uid="{00000000-0005-0000-0000-00008CA50000}"/>
    <cellStyle name="Normal 9 6 3 3 5" xfId="12223" xr:uid="{00000000-0005-0000-0000-00008DA50000}"/>
    <cellStyle name="Normal 9 6 3 3 5 2" xfId="33868" xr:uid="{00000000-0005-0000-0000-00008EA50000}"/>
    <cellStyle name="Normal 9 6 3 3 6" xfId="23046" xr:uid="{00000000-0005-0000-0000-00008FA50000}"/>
    <cellStyle name="Normal 9 6 3 4" xfId="1834" xr:uid="{00000000-0005-0000-0000-000090A50000}"/>
    <cellStyle name="Normal 9 6 3 4 2" xfId="4532" xr:uid="{00000000-0005-0000-0000-000091A50000}"/>
    <cellStyle name="Normal 9 6 3 4 2 2" xfId="9957" xr:uid="{00000000-0005-0000-0000-000092A50000}"/>
    <cellStyle name="Normal 9 6 3 4 2 2 2" xfId="20779" xr:uid="{00000000-0005-0000-0000-000093A50000}"/>
    <cellStyle name="Normal 9 6 3 4 2 2 2 2" xfId="42424" xr:uid="{00000000-0005-0000-0000-000094A50000}"/>
    <cellStyle name="Normal 9 6 3 4 2 2 3" xfId="31602" xr:uid="{00000000-0005-0000-0000-000095A50000}"/>
    <cellStyle name="Normal 9 6 3 4 2 3" xfId="15368" xr:uid="{00000000-0005-0000-0000-000096A50000}"/>
    <cellStyle name="Normal 9 6 3 4 2 3 2" xfId="37013" xr:uid="{00000000-0005-0000-0000-000097A50000}"/>
    <cellStyle name="Normal 9 6 3 4 2 4" xfId="26191" xr:uid="{00000000-0005-0000-0000-000098A50000}"/>
    <cellStyle name="Normal 9 6 3 4 3" xfId="7261" xr:uid="{00000000-0005-0000-0000-000099A50000}"/>
    <cellStyle name="Normal 9 6 3 4 3 2" xfId="18083" xr:uid="{00000000-0005-0000-0000-00009AA50000}"/>
    <cellStyle name="Normal 9 6 3 4 3 2 2" xfId="39728" xr:uid="{00000000-0005-0000-0000-00009BA50000}"/>
    <cellStyle name="Normal 9 6 3 4 3 3" xfId="28906" xr:uid="{00000000-0005-0000-0000-00009CA50000}"/>
    <cellStyle name="Normal 9 6 3 4 4" xfId="12672" xr:uid="{00000000-0005-0000-0000-00009DA50000}"/>
    <cellStyle name="Normal 9 6 3 4 4 2" xfId="34317" xr:uid="{00000000-0005-0000-0000-00009EA50000}"/>
    <cellStyle name="Normal 9 6 3 4 5" xfId="23495" xr:uid="{00000000-0005-0000-0000-00009FA50000}"/>
    <cellStyle name="Normal 9 6 3 5" xfId="3185" xr:uid="{00000000-0005-0000-0000-0000A0A50000}"/>
    <cellStyle name="Normal 9 6 3 5 2" xfId="8610" xr:uid="{00000000-0005-0000-0000-0000A1A50000}"/>
    <cellStyle name="Normal 9 6 3 5 2 2" xfId="19432" xr:uid="{00000000-0005-0000-0000-0000A2A50000}"/>
    <cellStyle name="Normal 9 6 3 5 2 2 2" xfId="41077" xr:uid="{00000000-0005-0000-0000-0000A3A50000}"/>
    <cellStyle name="Normal 9 6 3 5 2 3" xfId="30255" xr:uid="{00000000-0005-0000-0000-0000A4A50000}"/>
    <cellStyle name="Normal 9 6 3 5 3" xfId="14021" xr:uid="{00000000-0005-0000-0000-0000A5A50000}"/>
    <cellStyle name="Normal 9 6 3 5 3 2" xfId="35666" xr:uid="{00000000-0005-0000-0000-0000A6A50000}"/>
    <cellStyle name="Normal 9 6 3 5 4" xfId="24844" xr:uid="{00000000-0005-0000-0000-0000A7A50000}"/>
    <cellStyle name="Normal 9 6 3 6" xfId="5914" xr:uid="{00000000-0005-0000-0000-0000A8A50000}"/>
    <cellStyle name="Normal 9 6 3 6 2" xfId="16736" xr:uid="{00000000-0005-0000-0000-0000A9A50000}"/>
    <cellStyle name="Normal 9 6 3 6 2 2" xfId="38381" xr:uid="{00000000-0005-0000-0000-0000AAA50000}"/>
    <cellStyle name="Normal 9 6 3 6 3" xfId="27559" xr:uid="{00000000-0005-0000-0000-0000ABA50000}"/>
    <cellStyle name="Normal 9 6 3 7" xfId="11325" xr:uid="{00000000-0005-0000-0000-0000ACA50000}"/>
    <cellStyle name="Normal 9 6 3 7 2" xfId="32970" xr:uid="{00000000-0005-0000-0000-0000ADA50000}"/>
    <cellStyle name="Normal 9 6 3 8" xfId="22148" xr:uid="{00000000-0005-0000-0000-0000AEA50000}"/>
    <cellStyle name="Normal 9 6 4" xfId="635" xr:uid="{00000000-0005-0000-0000-0000AFA50000}"/>
    <cellStyle name="Normal 9 6 4 2" xfId="1084" xr:uid="{00000000-0005-0000-0000-0000B0A50000}"/>
    <cellStyle name="Normal 9 6 4 2 2" xfId="2433" xr:uid="{00000000-0005-0000-0000-0000B1A50000}"/>
    <cellStyle name="Normal 9 6 4 2 2 2" xfId="5131" xr:uid="{00000000-0005-0000-0000-0000B2A50000}"/>
    <cellStyle name="Normal 9 6 4 2 2 2 2" xfId="10556" xr:uid="{00000000-0005-0000-0000-0000B3A50000}"/>
    <cellStyle name="Normal 9 6 4 2 2 2 2 2" xfId="21378" xr:uid="{00000000-0005-0000-0000-0000B4A50000}"/>
    <cellStyle name="Normal 9 6 4 2 2 2 2 2 2" xfId="43023" xr:uid="{00000000-0005-0000-0000-0000B5A50000}"/>
    <cellStyle name="Normal 9 6 4 2 2 2 2 3" xfId="32201" xr:uid="{00000000-0005-0000-0000-0000B6A50000}"/>
    <cellStyle name="Normal 9 6 4 2 2 2 3" xfId="15967" xr:uid="{00000000-0005-0000-0000-0000B7A50000}"/>
    <cellStyle name="Normal 9 6 4 2 2 2 3 2" xfId="37612" xr:uid="{00000000-0005-0000-0000-0000B8A50000}"/>
    <cellStyle name="Normal 9 6 4 2 2 2 4" xfId="26790" xr:uid="{00000000-0005-0000-0000-0000B9A50000}"/>
    <cellStyle name="Normal 9 6 4 2 2 3" xfId="7860" xr:uid="{00000000-0005-0000-0000-0000BAA50000}"/>
    <cellStyle name="Normal 9 6 4 2 2 3 2" xfId="18682" xr:uid="{00000000-0005-0000-0000-0000BBA50000}"/>
    <cellStyle name="Normal 9 6 4 2 2 3 2 2" xfId="40327" xr:uid="{00000000-0005-0000-0000-0000BCA50000}"/>
    <cellStyle name="Normal 9 6 4 2 2 3 3" xfId="29505" xr:uid="{00000000-0005-0000-0000-0000BDA50000}"/>
    <cellStyle name="Normal 9 6 4 2 2 4" xfId="13271" xr:uid="{00000000-0005-0000-0000-0000BEA50000}"/>
    <cellStyle name="Normal 9 6 4 2 2 4 2" xfId="34916" xr:uid="{00000000-0005-0000-0000-0000BFA50000}"/>
    <cellStyle name="Normal 9 6 4 2 2 5" xfId="24094" xr:uid="{00000000-0005-0000-0000-0000C0A50000}"/>
    <cellStyle name="Normal 9 6 4 2 3" xfId="3784" xr:uid="{00000000-0005-0000-0000-0000C1A50000}"/>
    <cellStyle name="Normal 9 6 4 2 3 2" xfId="9209" xr:uid="{00000000-0005-0000-0000-0000C2A50000}"/>
    <cellStyle name="Normal 9 6 4 2 3 2 2" xfId="20031" xr:uid="{00000000-0005-0000-0000-0000C3A50000}"/>
    <cellStyle name="Normal 9 6 4 2 3 2 2 2" xfId="41676" xr:uid="{00000000-0005-0000-0000-0000C4A50000}"/>
    <cellStyle name="Normal 9 6 4 2 3 2 3" xfId="30854" xr:uid="{00000000-0005-0000-0000-0000C5A50000}"/>
    <cellStyle name="Normal 9 6 4 2 3 3" xfId="14620" xr:uid="{00000000-0005-0000-0000-0000C6A50000}"/>
    <cellStyle name="Normal 9 6 4 2 3 3 2" xfId="36265" xr:uid="{00000000-0005-0000-0000-0000C7A50000}"/>
    <cellStyle name="Normal 9 6 4 2 3 4" xfId="25443" xr:uid="{00000000-0005-0000-0000-0000C8A50000}"/>
    <cellStyle name="Normal 9 6 4 2 4" xfId="6513" xr:uid="{00000000-0005-0000-0000-0000C9A50000}"/>
    <cellStyle name="Normal 9 6 4 2 4 2" xfId="17335" xr:uid="{00000000-0005-0000-0000-0000CAA50000}"/>
    <cellStyle name="Normal 9 6 4 2 4 2 2" xfId="38980" xr:uid="{00000000-0005-0000-0000-0000CBA50000}"/>
    <cellStyle name="Normal 9 6 4 2 4 3" xfId="28158" xr:uid="{00000000-0005-0000-0000-0000CCA50000}"/>
    <cellStyle name="Normal 9 6 4 2 5" xfId="11924" xr:uid="{00000000-0005-0000-0000-0000CDA50000}"/>
    <cellStyle name="Normal 9 6 4 2 5 2" xfId="33569" xr:uid="{00000000-0005-0000-0000-0000CEA50000}"/>
    <cellStyle name="Normal 9 6 4 2 6" xfId="22747" xr:uid="{00000000-0005-0000-0000-0000CFA50000}"/>
    <cellStyle name="Normal 9 6 4 3" xfId="1533" xr:uid="{00000000-0005-0000-0000-0000D0A50000}"/>
    <cellStyle name="Normal 9 6 4 3 2" xfId="2882" xr:uid="{00000000-0005-0000-0000-0000D1A50000}"/>
    <cellStyle name="Normal 9 6 4 3 2 2" xfId="5580" xr:uid="{00000000-0005-0000-0000-0000D2A50000}"/>
    <cellStyle name="Normal 9 6 4 3 2 2 2" xfId="11005" xr:uid="{00000000-0005-0000-0000-0000D3A50000}"/>
    <cellStyle name="Normal 9 6 4 3 2 2 2 2" xfId="21827" xr:uid="{00000000-0005-0000-0000-0000D4A50000}"/>
    <cellStyle name="Normal 9 6 4 3 2 2 2 2 2" xfId="43472" xr:uid="{00000000-0005-0000-0000-0000D5A50000}"/>
    <cellStyle name="Normal 9 6 4 3 2 2 2 3" xfId="32650" xr:uid="{00000000-0005-0000-0000-0000D6A50000}"/>
    <cellStyle name="Normal 9 6 4 3 2 2 3" xfId="16416" xr:uid="{00000000-0005-0000-0000-0000D7A50000}"/>
    <cellStyle name="Normal 9 6 4 3 2 2 3 2" xfId="38061" xr:uid="{00000000-0005-0000-0000-0000D8A50000}"/>
    <cellStyle name="Normal 9 6 4 3 2 2 4" xfId="27239" xr:uid="{00000000-0005-0000-0000-0000D9A50000}"/>
    <cellStyle name="Normal 9 6 4 3 2 3" xfId="8309" xr:uid="{00000000-0005-0000-0000-0000DAA50000}"/>
    <cellStyle name="Normal 9 6 4 3 2 3 2" xfId="19131" xr:uid="{00000000-0005-0000-0000-0000DBA50000}"/>
    <cellStyle name="Normal 9 6 4 3 2 3 2 2" xfId="40776" xr:uid="{00000000-0005-0000-0000-0000DCA50000}"/>
    <cellStyle name="Normal 9 6 4 3 2 3 3" xfId="29954" xr:uid="{00000000-0005-0000-0000-0000DDA50000}"/>
    <cellStyle name="Normal 9 6 4 3 2 4" xfId="13720" xr:uid="{00000000-0005-0000-0000-0000DEA50000}"/>
    <cellStyle name="Normal 9 6 4 3 2 4 2" xfId="35365" xr:uid="{00000000-0005-0000-0000-0000DFA50000}"/>
    <cellStyle name="Normal 9 6 4 3 2 5" xfId="24543" xr:uid="{00000000-0005-0000-0000-0000E0A50000}"/>
    <cellStyle name="Normal 9 6 4 3 3" xfId="4233" xr:uid="{00000000-0005-0000-0000-0000E1A50000}"/>
    <cellStyle name="Normal 9 6 4 3 3 2" xfId="9658" xr:uid="{00000000-0005-0000-0000-0000E2A50000}"/>
    <cellStyle name="Normal 9 6 4 3 3 2 2" xfId="20480" xr:uid="{00000000-0005-0000-0000-0000E3A50000}"/>
    <cellStyle name="Normal 9 6 4 3 3 2 2 2" xfId="42125" xr:uid="{00000000-0005-0000-0000-0000E4A50000}"/>
    <cellStyle name="Normal 9 6 4 3 3 2 3" xfId="31303" xr:uid="{00000000-0005-0000-0000-0000E5A50000}"/>
    <cellStyle name="Normal 9 6 4 3 3 3" xfId="15069" xr:uid="{00000000-0005-0000-0000-0000E6A50000}"/>
    <cellStyle name="Normal 9 6 4 3 3 3 2" xfId="36714" xr:uid="{00000000-0005-0000-0000-0000E7A50000}"/>
    <cellStyle name="Normal 9 6 4 3 3 4" xfId="25892" xr:uid="{00000000-0005-0000-0000-0000E8A50000}"/>
    <cellStyle name="Normal 9 6 4 3 4" xfId="6962" xr:uid="{00000000-0005-0000-0000-0000E9A50000}"/>
    <cellStyle name="Normal 9 6 4 3 4 2" xfId="17784" xr:uid="{00000000-0005-0000-0000-0000EAA50000}"/>
    <cellStyle name="Normal 9 6 4 3 4 2 2" xfId="39429" xr:uid="{00000000-0005-0000-0000-0000EBA50000}"/>
    <cellStyle name="Normal 9 6 4 3 4 3" xfId="28607" xr:uid="{00000000-0005-0000-0000-0000ECA50000}"/>
    <cellStyle name="Normal 9 6 4 3 5" xfId="12373" xr:uid="{00000000-0005-0000-0000-0000EDA50000}"/>
    <cellStyle name="Normal 9 6 4 3 5 2" xfId="34018" xr:uid="{00000000-0005-0000-0000-0000EEA50000}"/>
    <cellStyle name="Normal 9 6 4 3 6" xfId="23196" xr:uid="{00000000-0005-0000-0000-0000EFA50000}"/>
    <cellStyle name="Normal 9 6 4 4" xfId="1984" xr:uid="{00000000-0005-0000-0000-0000F0A50000}"/>
    <cellStyle name="Normal 9 6 4 4 2" xfId="4682" xr:uid="{00000000-0005-0000-0000-0000F1A50000}"/>
    <cellStyle name="Normal 9 6 4 4 2 2" xfId="10107" xr:uid="{00000000-0005-0000-0000-0000F2A50000}"/>
    <cellStyle name="Normal 9 6 4 4 2 2 2" xfId="20929" xr:uid="{00000000-0005-0000-0000-0000F3A50000}"/>
    <cellStyle name="Normal 9 6 4 4 2 2 2 2" xfId="42574" xr:uid="{00000000-0005-0000-0000-0000F4A50000}"/>
    <cellStyle name="Normal 9 6 4 4 2 2 3" xfId="31752" xr:uid="{00000000-0005-0000-0000-0000F5A50000}"/>
    <cellStyle name="Normal 9 6 4 4 2 3" xfId="15518" xr:uid="{00000000-0005-0000-0000-0000F6A50000}"/>
    <cellStyle name="Normal 9 6 4 4 2 3 2" xfId="37163" xr:uid="{00000000-0005-0000-0000-0000F7A50000}"/>
    <cellStyle name="Normal 9 6 4 4 2 4" xfId="26341" xr:uid="{00000000-0005-0000-0000-0000F8A50000}"/>
    <cellStyle name="Normal 9 6 4 4 3" xfId="7411" xr:uid="{00000000-0005-0000-0000-0000F9A50000}"/>
    <cellStyle name="Normal 9 6 4 4 3 2" xfId="18233" xr:uid="{00000000-0005-0000-0000-0000FAA50000}"/>
    <cellStyle name="Normal 9 6 4 4 3 2 2" xfId="39878" xr:uid="{00000000-0005-0000-0000-0000FBA50000}"/>
    <cellStyle name="Normal 9 6 4 4 3 3" xfId="29056" xr:uid="{00000000-0005-0000-0000-0000FCA50000}"/>
    <cellStyle name="Normal 9 6 4 4 4" xfId="12822" xr:uid="{00000000-0005-0000-0000-0000FDA50000}"/>
    <cellStyle name="Normal 9 6 4 4 4 2" xfId="34467" xr:uid="{00000000-0005-0000-0000-0000FEA50000}"/>
    <cellStyle name="Normal 9 6 4 4 5" xfId="23645" xr:uid="{00000000-0005-0000-0000-0000FFA50000}"/>
    <cellStyle name="Normal 9 6 4 5" xfId="3335" xr:uid="{00000000-0005-0000-0000-000000A60000}"/>
    <cellStyle name="Normal 9 6 4 5 2" xfId="8760" xr:uid="{00000000-0005-0000-0000-000001A60000}"/>
    <cellStyle name="Normal 9 6 4 5 2 2" xfId="19582" xr:uid="{00000000-0005-0000-0000-000002A60000}"/>
    <cellStyle name="Normal 9 6 4 5 2 2 2" xfId="41227" xr:uid="{00000000-0005-0000-0000-000003A60000}"/>
    <cellStyle name="Normal 9 6 4 5 2 3" xfId="30405" xr:uid="{00000000-0005-0000-0000-000004A60000}"/>
    <cellStyle name="Normal 9 6 4 5 3" xfId="14171" xr:uid="{00000000-0005-0000-0000-000005A60000}"/>
    <cellStyle name="Normal 9 6 4 5 3 2" xfId="35816" xr:uid="{00000000-0005-0000-0000-000006A60000}"/>
    <cellStyle name="Normal 9 6 4 5 4" xfId="24994" xr:uid="{00000000-0005-0000-0000-000007A60000}"/>
    <cellStyle name="Normal 9 6 4 6" xfId="6064" xr:uid="{00000000-0005-0000-0000-000008A60000}"/>
    <cellStyle name="Normal 9 6 4 6 2" xfId="16886" xr:uid="{00000000-0005-0000-0000-000009A60000}"/>
    <cellStyle name="Normal 9 6 4 6 2 2" xfId="38531" xr:uid="{00000000-0005-0000-0000-00000AA60000}"/>
    <cellStyle name="Normal 9 6 4 6 3" xfId="27709" xr:uid="{00000000-0005-0000-0000-00000BA60000}"/>
    <cellStyle name="Normal 9 6 4 7" xfId="11475" xr:uid="{00000000-0005-0000-0000-00000CA60000}"/>
    <cellStyle name="Normal 9 6 4 7 2" xfId="33120" xr:uid="{00000000-0005-0000-0000-00000DA60000}"/>
    <cellStyle name="Normal 9 6 4 8" xfId="22298" xr:uid="{00000000-0005-0000-0000-00000EA60000}"/>
    <cellStyle name="Normal 9 6 5" xfId="785" xr:uid="{00000000-0005-0000-0000-00000FA60000}"/>
    <cellStyle name="Normal 9 6 5 2" xfId="2134" xr:uid="{00000000-0005-0000-0000-000010A60000}"/>
    <cellStyle name="Normal 9 6 5 2 2" xfId="4832" xr:uid="{00000000-0005-0000-0000-000011A60000}"/>
    <cellStyle name="Normal 9 6 5 2 2 2" xfId="10257" xr:uid="{00000000-0005-0000-0000-000012A60000}"/>
    <cellStyle name="Normal 9 6 5 2 2 2 2" xfId="21079" xr:uid="{00000000-0005-0000-0000-000013A60000}"/>
    <cellStyle name="Normal 9 6 5 2 2 2 2 2" xfId="42724" xr:uid="{00000000-0005-0000-0000-000014A60000}"/>
    <cellStyle name="Normal 9 6 5 2 2 2 3" xfId="31902" xr:uid="{00000000-0005-0000-0000-000015A60000}"/>
    <cellStyle name="Normal 9 6 5 2 2 3" xfId="15668" xr:uid="{00000000-0005-0000-0000-000016A60000}"/>
    <cellStyle name="Normal 9 6 5 2 2 3 2" xfId="37313" xr:uid="{00000000-0005-0000-0000-000017A60000}"/>
    <cellStyle name="Normal 9 6 5 2 2 4" xfId="26491" xr:uid="{00000000-0005-0000-0000-000018A60000}"/>
    <cellStyle name="Normal 9 6 5 2 3" xfId="7561" xr:uid="{00000000-0005-0000-0000-000019A60000}"/>
    <cellStyle name="Normal 9 6 5 2 3 2" xfId="18383" xr:uid="{00000000-0005-0000-0000-00001AA60000}"/>
    <cellStyle name="Normal 9 6 5 2 3 2 2" xfId="40028" xr:uid="{00000000-0005-0000-0000-00001BA60000}"/>
    <cellStyle name="Normal 9 6 5 2 3 3" xfId="29206" xr:uid="{00000000-0005-0000-0000-00001CA60000}"/>
    <cellStyle name="Normal 9 6 5 2 4" xfId="12972" xr:uid="{00000000-0005-0000-0000-00001DA60000}"/>
    <cellStyle name="Normal 9 6 5 2 4 2" xfId="34617" xr:uid="{00000000-0005-0000-0000-00001EA60000}"/>
    <cellStyle name="Normal 9 6 5 2 5" xfId="23795" xr:uid="{00000000-0005-0000-0000-00001FA60000}"/>
    <cellStyle name="Normal 9 6 5 3" xfId="3485" xr:uid="{00000000-0005-0000-0000-000020A60000}"/>
    <cellStyle name="Normal 9 6 5 3 2" xfId="8910" xr:uid="{00000000-0005-0000-0000-000021A60000}"/>
    <cellStyle name="Normal 9 6 5 3 2 2" xfId="19732" xr:uid="{00000000-0005-0000-0000-000022A60000}"/>
    <cellStyle name="Normal 9 6 5 3 2 2 2" xfId="41377" xr:uid="{00000000-0005-0000-0000-000023A60000}"/>
    <cellStyle name="Normal 9 6 5 3 2 3" xfId="30555" xr:uid="{00000000-0005-0000-0000-000024A60000}"/>
    <cellStyle name="Normal 9 6 5 3 3" xfId="14321" xr:uid="{00000000-0005-0000-0000-000025A60000}"/>
    <cellStyle name="Normal 9 6 5 3 3 2" xfId="35966" xr:uid="{00000000-0005-0000-0000-000026A60000}"/>
    <cellStyle name="Normal 9 6 5 3 4" xfId="25144" xr:uid="{00000000-0005-0000-0000-000027A60000}"/>
    <cellStyle name="Normal 9 6 5 4" xfId="6214" xr:uid="{00000000-0005-0000-0000-000028A60000}"/>
    <cellStyle name="Normal 9 6 5 4 2" xfId="17036" xr:uid="{00000000-0005-0000-0000-000029A60000}"/>
    <cellStyle name="Normal 9 6 5 4 2 2" xfId="38681" xr:uid="{00000000-0005-0000-0000-00002AA60000}"/>
    <cellStyle name="Normal 9 6 5 4 3" xfId="27859" xr:uid="{00000000-0005-0000-0000-00002BA60000}"/>
    <cellStyle name="Normal 9 6 5 5" xfId="11625" xr:uid="{00000000-0005-0000-0000-00002CA60000}"/>
    <cellStyle name="Normal 9 6 5 5 2" xfId="33270" xr:uid="{00000000-0005-0000-0000-00002DA60000}"/>
    <cellStyle name="Normal 9 6 5 6" xfId="22448" xr:uid="{00000000-0005-0000-0000-00002EA60000}"/>
    <cellStyle name="Normal 9 6 6" xfId="1234" xr:uid="{00000000-0005-0000-0000-00002FA60000}"/>
    <cellStyle name="Normal 9 6 6 2" xfId="2583" xr:uid="{00000000-0005-0000-0000-000030A60000}"/>
    <cellStyle name="Normal 9 6 6 2 2" xfId="5281" xr:uid="{00000000-0005-0000-0000-000031A60000}"/>
    <cellStyle name="Normal 9 6 6 2 2 2" xfId="10706" xr:uid="{00000000-0005-0000-0000-000032A60000}"/>
    <cellStyle name="Normal 9 6 6 2 2 2 2" xfId="21528" xr:uid="{00000000-0005-0000-0000-000033A60000}"/>
    <cellStyle name="Normal 9 6 6 2 2 2 2 2" xfId="43173" xr:uid="{00000000-0005-0000-0000-000034A60000}"/>
    <cellStyle name="Normal 9 6 6 2 2 2 3" xfId="32351" xr:uid="{00000000-0005-0000-0000-000035A60000}"/>
    <cellStyle name="Normal 9 6 6 2 2 3" xfId="16117" xr:uid="{00000000-0005-0000-0000-000036A60000}"/>
    <cellStyle name="Normal 9 6 6 2 2 3 2" xfId="37762" xr:uid="{00000000-0005-0000-0000-000037A60000}"/>
    <cellStyle name="Normal 9 6 6 2 2 4" xfId="26940" xr:uid="{00000000-0005-0000-0000-000038A60000}"/>
    <cellStyle name="Normal 9 6 6 2 3" xfId="8010" xr:uid="{00000000-0005-0000-0000-000039A60000}"/>
    <cellStyle name="Normal 9 6 6 2 3 2" xfId="18832" xr:uid="{00000000-0005-0000-0000-00003AA60000}"/>
    <cellStyle name="Normal 9 6 6 2 3 2 2" xfId="40477" xr:uid="{00000000-0005-0000-0000-00003BA60000}"/>
    <cellStyle name="Normal 9 6 6 2 3 3" xfId="29655" xr:uid="{00000000-0005-0000-0000-00003CA60000}"/>
    <cellStyle name="Normal 9 6 6 2 4" xfId="13421" xr:uid="{00000000-0005-0000-0000-00003DA60000}"/>
    <cellStyle name="Normal 9 6 6 2 4 2" xfId="35066" xr:uid="{00000000-0005-0000-0000-00003EA60000}"/>
    <cellStyle name="Normal 9 6 6 2 5" xfId="24244" xr:uid="{00000000-0005-0000-0000-00003FA60000}"/>
    <cellStyle name="Normal 9 6 6 3" xfId="3934" xr:uid="{00000000-0005-0000-0000-000040A60000}"/>
    <cellStyle name="Normal 9 6 6 3 2" xfId="9359" xr:uid="{00000000-0005-0000-0000-000041A60000}"/>
    <cellStyle name="Normal 9 6 6 3 2 2" xfId="20181" xr:uid="{00000000-0005-0000-0000-000042A60000}"/>
    <cellStyle name="Normal 9 6 6 3 2 2 2" xfId="41826" xr:uid="{00000000-0005-0000-0000-000043A60000}"/>
    <cellStyle name="Normal 9 6 6 3 2 3" xfId="31004" xr:uid="{00000000-0005-0000-0000-000044A60000}"/>
    <cellStyle name="Normal 9 6 6 3 3" xfId="14770" xr:uid="{00000000-0005-0000-0000-000045A60000}"/>
    <cellStyle name="Normal 9 6 6 3 3 2" xfId="36415" xr:uid="{00000000-0005-0000-0000-000046A60000}"/>
    <cellStyle name="Normal 9 6 6 3 4" xfId="25593" xr:uid="{00000000-0005-0000-0000-000047A60000}"/>
    <cellStyle name="Normal 9 6 6 4" xfId="6663" xr:uid="{00000000-0005-0000-0000-000048A60000}"/>
    <cellStyle name="Normal 9 6 6 4 2" xfId="17485" xr:uid="{00000000-0005-0000-0000-000049A60000}"/>
    <cellStyle name="Normal 9 6 6 4 2 2" xfId="39130" xr:uid="{00000000-0005-0000-0000-00004AA60000}"/>
    <cellStyle name="Normal 9 6 6 4 3" xfId="28308" xr:uid="{00000000-0005-0000-0000-00004BA60000}"/>
    <cellStyle name="Normal 9 6 6 5" xfId="12074" xr:uid="{00000000-0005-0000-0000-00004CA60000}"/>
    <cellStyle name="Normal 9 6 6 5 2" xfId="33719" xr:uid="{00000000-0005-0000-0000-00004DA60000}"/>
    <cellStyle name="Normal 9 6 6 6" xfId="22897" xr:uid="{00000000-0005-0000-0000-00004EA60000}"/>
    <cellStyle name="Normal 9 6 7" xfId="1685" xr:uid="{00000000-0005-0000-0000-00004FA60000}"/>
    <cellStyle name="Normal 9 6 7 2" xfId="4383" xr:uid="{00000000-0005-0000-0000-000050A60000}"/>
    <cellStyle name="Normal 9 6 7 2 2" xfId="9808" xr:uid="{00000000-0005-0000-0000-000051A60000}"/>
    <cellStyle name="Normal 9 6 7 2 2 2" xfId="20630" xr:uid="{00000000-0005-0000-0000-000052A60000}"/>
    <cellStyle name="Normal 9 6 7 2 2 2 2" xfId="42275" xr:uid="{00000000-0005-0000-0000-000053A60000}"/>
    <cellStyle name="Normal 9 6 7 2 2 3" xfId="31453" xr:uid="{00000000-0005-0000-0000-000054A60000}"/>
    <cellStyle name="Normal 9 6 7 2 3" xfId="15219" xr:uid="{00000000-0005-0000-0000-000055A60000}"/>
    <cellStyle name="Normal 9 6 7 2 3 2" xfId="36864" xr:uid="{00000000-0005-0000-0000-000056A60000}"/>
    <cellStyle name="Normal 9 6 7 2 4" xfId="26042" xr:uid="{00000000-0005-0000-0000-000057A60000}"/>
    <cellStyle name="Normal 9 6 7 3" xfId="7112" xr:uid="{00000000-0005-0000-0000-000058A60000}"/>
    <cellStyle name="Normal 9 6 7 3 2" xfId="17934" xr:uid="{00000000-0005-0000-0000-000059A60000}"/>
    <cellStyle name="Normal 9 6 7 3 2 2" xfId="39579" xr:uid="{00000000-0005-0000-0000-00005AA60000}"/>
    <cellStyle name="Normal 9 6 7 3 3" xfId="28757" xr:uid="{00000000-0005-0000-0000-00005BA60000}"/>
    <cellStyle name="Normal 9 6 7 4" xfId="12523" xr:uid="{00000000-0005-0000-0000-00005CA60000}"/>
    <cellStyle name="Normal 9 6 7 4 2" xfId="34168" xr:uid="{00000000-0005-0000-0000-00005DA60000}"/>
    <cellStyle name="Normal 9 6 7 5" xfId="23346" xr:uid="{00000000-0005-0000-0000-00005EA60000}"/>
    <cellStyle name="Normal 9 6 8" xfId="3036" xr:uid="{00000000-0005-0000-0000-00005FA60000}"/>
    <cellStyle name="Normal 9 6 8 2" xfId="8461" xr:uid="{00000000-0005-0000-0000-000060A60000}"/>
    <cellStyle name="Normal 9 6 8 2 2" xfId="19283" xr:uid="{00000000-0005-0000-0000-000061A60000}"/>
    <cellStyle name="Normal 9 6 8 2 2 2" xfId="40928" xr:uid="{00000000-0005-0000-0000-000062A60000}"/>
    <cellStyle name="Normal 9 6 8 2 3" xfId="30106" xr:uid="{00000000-0005-0000-0000-000063A60000}"/>
    <cellStyle name="Normal 9 6 8 3" xfId="13872" xr:uid="{00000000-0005-0000-0000-000064A60000}"/>
    <cellStyle name="Normal 9 6 8 3 2" xfId="35517" xr:uid="{00000000-0005-0000-0000-000065A60000}"/>
    <cellStyle name="Normal 9 6 8 4" xfId="24695" xr:uid="{00000000-0005-0000-0000-000066A60000}"/>
    <cellStyle name="Normal 9 6 9" xfId="5765" xr:uid="{00000000-0005-0000-0000-000067A60000}"/>
    <cellStyle name="Normal 9 6 9 2" xfId="16587" xr:uid="{00000000-0005-0000-0000-000068A60000}"/>
    <cellStyle name="Normal 9 6 9 2 2" xfId="38232" xr:uid="{00000000-0005-0000-0000-000069A60000}"/>
    <cellStyle name="Normal 9 6 9 3" xfId="27410" xr:uid="{00000000-0005-0000-0000-00006AA60000}"/>
    <cellStyle name="Normal 9 7" xfId="333" xr:uid="{00000000-0005-0000-0000-00006BA60000}"/>
    <cellStyle name="Normal 9 7 10" xfId="11178" xr:uid="{00000000-0005-0000-0000-00006CA60000}"/>
    <cellStyle name="Normal 9 7 10 2" xfId="32823" xr:uid="{00000000-0005-0000-0000-00006DA60000}"/>
    <cellStyle name="Normal 9 7 11" xfId="22001" xr:uid="{00000000-0005-0000-0000-00006EA60000}"/>
    <cellStyle name="Normal 9 7 2" xfId="334" xr:uid="{00000000-0005-0000-0000-00006FA60000}"/>
    <cellStyle name="Normal 9 7 2 10" xfId="22002" xr:uid="{00000000-0005-0000-0000-000070A60000}"/>
    <cellStyle name="Normal 9 7 2 2" xfId="488" xr:uid="{00000000-0005-0000-0000-000071A60000}"/>
    <cellStyle name="Normal 9 7 2 2 2" xfId="937" xr:uid="{00000000-0005-0000-0000-000072A60000}"/>
    <cellStyle name="Normal 9 7 2 2 2 2" xfId="2286" xr:uid="{00000000-0005-0000-0000-000073A60000}"/>
    <cellStyle name="Normal 9 7 2 2 2 2 2" xfId="4984" xr:uid="{00000000-0005-0000-0000-000074A60000}"/>
    <cellStyle name="Normal 9 7 2 2 2 2 2 2" xfId="10409" xr:uid="{00000000-0005-0000-0000-000075A60000}"/>
    <cellStyle name="Normal 9 7 2 2 2 2 2 2 2" xfId="21231" xr:uid="{00000000-0005-0000-0000-000076A60000}"/>
    <cellStyle name="Normal 9 7 2 2 2 2 2 2 2 2" xfId="42876" xr:uid="{00000000-0005-0000-0000-000077A60000}"/>
    <cellStyle name="Normal 9 7 2 2 2 2 2 2 3" xfId="32054" xr:uid="{00000000-0005-0000-0000-000078A60000}"/>
    <cellStyle name="Normal 9 7 2 2 2 2 2 3" xfId="15820" xr:uid="{00000000-0005-0000-0000-000079A60000}"/>
    <cellStyle name="Normal 9 7 2 2 2 2 2 3 2" xfId="37465" xr:uid="{00000000-0005-0000-0000-00007AA60000}"/>
    <cellStyle name="Normal 9 7 2 2 2 2 2 4" xfId="26643" xr:uid="{00000000-0005-0000-0000-00007BA60000}"/>
    <cellStyle name="Normal 9 7 2 2 2 2 3" xfId="7713" xr:uid="{00000000-0005-0000-0000-00007CA60000}"/>
    <cellStyle name="Normal 9 7 2 2 2 2 3 2" xfId="18535" xr:uid="{00000000-0005-0000-0000-00007DA60000}"/>
    <cellStyle name="Normal 9 7 2 2 2 2 3 2 2" xfId="40180" xr:uid="{00000000-0005-0000-0000-00007EA60000}"/>
    <cellStyle name="Normal 9 7 2 2 2 2 3 3" xfId="29358" xr:uid="{00000000-0005-0000-0000-00007FA60000}"/>
    <cellStyle name="Normal 9 7 2 2 2 2 4" xfId="13124" xr:uid="{00000000-0005-0000-0000-000080A60000}"/>
    <cellStyle name="Normal 9 7 2 2 2 2 4 2" xfId="34769" xr:uid="{00000000-0005-0000-0000-000081A60000}"/>
    <cellStyle name="Normal 9 7 2 2 2 2 5" xfId="23947" xr:uid="{00000000-0005-0000-0000-000082A60000}"/>
    <cellStyle name="Normal 9 7 2 2 2 3" xfId="3637" xr:uid="{00000000-0005-0000-0000-000083A60000}"/>
    <cellStyle name="Normal 9 7 2 2 2 3 2" xfId="9062" xr:uid="{00000000-0005-0000-0000-000084A60000}"/>
    <cellStyle name="Normal 9 7 2 2 2 3 2 2" xfId="19884" xr:uid="{00000000-0005-0000-0000-000085A60000}"/>
    <cellStyle name="Normal 9 7 2 2 2 3 2 2 2" xfId="41529" xr:uid="{00000000-0005-0000-0000-000086A60000}"/>
    <cellStyle name="Normal 9 7 2 2 2 3 2 3" xfId="30707" xr:uid="{00000000-0005-0000-0000-000087A60000}"/>
    <cellStyle name="Normal 9 7 2 2 2 3 3" xfId="14473" xr:uid="{00000000-0005-0000-0000-000088A60000}"/>
    <cellStyle name="Normal 9 7 2 2 2 3 3 2" xfId="36118" xr:uid="{00000000-0005-0000-0000-000089A60000}"/>
    <cellStyle name="Normal 9 7 2 2 2 3 4" xfId="25296" xr:uid="{00000000-0005-0000-0000-00008AA60000}"/>
    <cellStyle name="Normal 9 7 2 2 2 4" xfId="6366" xr:uid="{00000000-0005-0000-0000-00008BA60000}"/>
    <cellStyle name="Normal 9 7 2 2 2 4 2" xfId="17188" xr:uid="{00000000-0005-0000-0000-00008CA60000}"/>
    <cellStyle name="Normal 9 7 2 2 2 4 2 2" xfId="38833" xr:uid="{00000000-0005-0000-0000-00008DA60000}"/>
    <cellStyle name="Normal 9 7 2 2 2 4 3" xfId="28011" xr:uid="{00000000-0005-0000-0000-00008EA60000}"/>
    <cellStyle name="Normal 9 7 2 2 2 5" xfId="11777" xr:uid="{00000000-0005-0000-0000-00008FA60000}"/>
    <cellStyle name="Normal 9 7 2 2 2 5 2" xfId="33422" xr:uid="{00000000-0005-0000-0000-000090A60000}"/>
    <cellStyle name="Normal 9 7 2 2 2 6" xfId="22600" xr:uid="{00000000-0005-0000-0000-000091A60000}"/>
    <cellStyle name="Normal 9 7 2 2 3" xfId="1386" xr:uid="{00000000-0005-0000-0000-000092A60000}"/>
    <cellStyle name="Normal 9 7 2 2 3 2" xfId="2735" xr:uid="{00000000-0005-0000-0000-000093A60000}"/>
    <cellStyle name="Normal 9 7 2 2 3 2 2" xfId="5433" xr:uid="{00000000-0005-0000-0000-000094A60000}"/>
    <cellStyle name="Normal 9 7 2 2 3 2 2 2" xfId="10858" xr:uid="{00000000-0005-0000-0000-000095A60000}"/>
    <cellStyle name="Normal 9 7 2 2 3 2 2 2 2" xfId="21680" xr:uid="{00000000-0005-0000-0000-000096A60000}"/>
    <cellStyle name="Normal 9 7 2 2 3 2 2 2 2 2" xfId="43325" xr:uid="{00000000-0005-0000-0000-000097A60000}"/>
    <cellStyle name="Normal 9 7 2 2 3 2 2 2 3" xfId="32503" xr:uid="{00000000-0005-0000-0000-000098A60000}"/>
    <cellStyle name="Normal 9 7 2 2 3 2 2 3" xfId="16269" xr:uid="{00000000-0005-0000-0000-000099A60000}"/>
    <cellStyle name="Normal 9 7 2 2 3 2 2 3 2" xfId="37914" xr:uid="{00000000-0005-0000-0000-00009AA60000}"/>
    <cellStyle name="Normal 9 7 2 2 3 2 2 4" xfId="27092" xr:uid="{00000000-0005-0000-0000-00009BA60000}"/>
    <cellStyle name="Normal 9 7 2 2 3 2 3" xfId="8162" xr:uid="{00000000-0005-0000-0000-00009CA60000}"/>
    <cellStyle name="Normal 9 7 2 2 3 2 3 2" xfId="18984" xr:uid="{00000000-0005-0000-0000-00009DA60000}"/>
    <cellStyle name="Normal 9 7 2 2 3 2 3 2 2" xfId="40629" xr:uid="{00000000-0005-0000-0000-00009EA60000}"/>
    <cellStyle name="Normal 9 7 2 2 3 2 3 3" xfId="29807" xr:uid="{00000000-0005-0000-0000-00009FA60000}"/>
    <cellStyle name="Normal 9 7 2 2 3 2 4" xfId="13573" xr:uid="{00000000-0005-0000-0000-0000A0A60000}"/>
    <cellStyle name="Normal 9 7 2 2 3 2 4 2" xfId="35218" xr:uid="{00000000-0005-0000-0000-0000A1A60000}"/>
    <cellStyle name="Normal 9 7 2 2 3 2 5" xfId="24396" xr:uid="{00000000-0005-0000-0000-0000A2A60000}"/>
    <cellStyle name="Normal 9 7 2 2 3 3" xfId="4086" xr:uid="{00000000-0005-0000-0000-0000A3A60000}"/>
    <cellStyle name="Normal 9 7 2 2 3 3 2" xfId="9511" xr:uid="{00000000-0005-0000-0000-0000A4A60000}"/>
    <cellStyle name="Normal 9 7 2 2 3 3 2 2" xfId="20333" xr:uid="{00000000-0005-0000-0000-0000A5A60000}"/>
    <cellStyle name="Normal 9 7 2 2 3 3 2 2 2" xfId="41978" xr:uid="{00000000-0005-0000-0000-0000A6A60000}"/>
    <cellStyle name="Normal 9 7 2 2 3 3 2 3" xfId="31156" xr:uid="{00000000-0005-0000-0000-0000A7A60000}"/>
    <cellStyle name="Normal 9 7 2 2 3 3 3" xfId="14922" xr:uid="{00000000-0005-0000-0000-0000A8A60000}"/>
    <cellStyle name="Normal 9 7 2 2 3 3 3 2" xfId="36567" xr:uid="{00000000-0005-0000-0000-0000A9A60000}"/>
    <cellStyle name="Normal 9 7 2 2 3 3 4" xfId="25745" xr:uid="{00000000-0005-0000-0000-0000AAA60000}"/>
    <cellStyle name="Normal 9 7 2 2 3 4" xfId="6815" xr:uid="{00000000-0005-0000-0000-0000ABA60000}"/>
    <cellStyle name="Normal 9 7 2 2 3 4 2" xfId="17637" xr:uid="{00000000-0005-0000-0000-0000ACA60000}"/>
    <cellStyle name="Normal 9 7 2 2 3 4 2 2" xfId="39282" xr:uid="{00000000-0005-0000-0000-0000ADA60000}"/>
    <cellStyle name="Normal 9 7 2 2 3 4 3" xfId="28460" xr:uid="{00000000-0005-0000-0000-0000AEA60000}"/>
    <cellStyle name="Normal 9 7 2 2 3 5" xfId="12226" xr:uid="{00000000-0005-0000-0000-0000AFA60000}"/>
    <cellStyle name="Normal 9 7 2 2 3 5 2" xfId="33871" xr:uid="{00000000-0005-0000-0000-0000B0A60000}"/>
    <cellStyle name="Normal 9 7 2 2 3 6" xfId="23049" xr:uid="{00000000-0005-0000-0000-0000B1A60000}"/>
    <cellStyle name="Normal 9 7 2 2 4" xfId="1837" xr:uid="{00000000-0005-0000-0000-0000B2A60000}"/>
    <cellStyle name="Normal 9 7 2 2 4 2" xfId="4535" xr:uid="{00000000-0005-0000-0000-0000B3A60000}"/>
    <cellStyle name="Normal 9 7 2 2 4 2 2" xfId="9960" xr:uid="{00000000-0005-0000-0000-0000B4A60000}"/>
    <cellStyle name="Normal 9 7 2 2 4 2 2 2" xfId="20782" xr:uid="{00000000-0005-0000-0000-0000B5A60000}"/>
    <cellStyle name="Normal 9 7 2 2 4 2 2 2 2" xfId="42427" xr:uid="{00000000-0005-0000-0000-0000B6A60000}"/>
    <cellStyle name="Normal 9 7 2 2 4 2 2 3" xfId="31605" xr:uid="{00000000-0005-0000-0000-0000B7A60000}"/>
    <cellStyle name="Normal 9 7 2 2 4 2 3" xfId="15371" xr:uid="{00000000-0005-0000-0000-0000B8A60000}"/>
    <cellStyle name="Normal 9 7 2 2 4 2 3 2" xfId="37016" xr:uid="{00000000-0005-0000-0000-0000B9A60000}"/>
    <cellStyle name="Normal 9 7 2 2 4 2 4" xfId="26194" xr:uid="{00000000-0005-0000-0000-0000BAA60000}"/>
    <cellStyle name="Normal 9 7 2 2 4 3" xfId="7264" xr:uid="{00000000-0005-0000-0000-0000BBA60000}"/>
    <cellStyle name="Normal 9 7 2 2 4 3 2" xfId="18086" xr:uid="{00000000-0005-0000-0000-0000BCA60000}"/>
    <cellStyle name="Normal 9 7 2 2 4 3 2 2" xfId="39731" xr:uid="{00000000-0005-0000-0000-0000BDA60000}"/>
    <cellStyle name="Normal 9 7 2 2 4 3 3" xfId="28909" xr:uid="{00000000-0005-0000-0000-0000BEA60000}"/>
    <cellStyle name="Normal 9 7 2 2 4 4" xfId="12675" xr:uid="{00000000-0005-0000-0000-0000BFA60000}"/>
    <cellStyle name="Normal 9 7 2 2 4 4 2" xfId="34320" xr:uid="{00000000-0005-0000-0000-0000C0A60000}"/>
    <cellStyle name="Normal 9 7 2 2 4 5" xfId="23498" xr:uid="{00000000-0005-0000-0000-0000C1A60000}"/>
    <cellStyle name="Normal 9 7 2 2 5" xfId="3188" xr:uid="{00000000-0005-0000-0000-0000C2A60000}"/>
    <cellStyle name="Normal 9 7 2 2 5 2" xfId="8613" xr:uid="{00000000-0005-0000-0000-0000C3A60000}"/>
    <cellStyle name="Normal 9 7 2 2 5 2 2" xfId="19435" xr:uid="{00000000-0005-0000-0000-0000C4A60000}"/>
    <cellStyle name="Normal 9 7 2 2 5 2 2 2" xfId="41080" xr:uid="{00000000-0005-0000-0000-0000C5A60000}"/>
    <cellStyle name="Normal 9 7 2 2 5 2 3" xfId="30258" xr:uid="{00000000-0005-0000-0000-0000C6A60000}"/>
    <cellStyle name="Normal 9 7 2 2 5 3" xfId="14024" xr:uid="{00000000-0005-0000-0000-0000C7A60000}"/>
    <cellStyle name="Normal 9 7 2 2 5 3 2" xfId="35669" xr:uid="{00000000-0005-0000-0000-0000C8A60000}"/>
    <cellStyle name="Normal 9 7 2 2 5 4" xfId="24847" xr:uid="{00000000-0005-0000-0000-0000C9A60000}"/>
    <cellStyle name="Normal 9 7 2 2 6" xfId="5917" xr:uid="{00000000-0005-0000-0000-0000CAA60000}"/>
    <cellStyle name="Normal 9 7 2 2 6 2" xfId="16739" xr:uid="{00000000-0005-0000-0000-0000CBA60000}"/>
    <cellStyle name="Normal 9 7 2 2 6 2 2" xfId="38384" xr:uid="{00000000-0005-0000-0000-0000CCA60000}"/>
    <cellStyle name="Normal 9 7 2 2 6 3" xfId="27562" xr:uid="{00000000-0005-0000-0000-0000CDA60000}"/>
    <cellStyle name="Normal 9 7 2 2 7" xfId="11328" xr:uid="{00000000-0005-0000-0000-0000CEA60000}"/>
    <cellStyle name="Normal 9 7 2 2 7 2" xfId="32973" xr:uid="{00000000-0005-0000-0000-0000CFA60000}"/>
    <cellStyle name="Normal 9 7 2 2 8" xfId="22151" xr:uid="{00000000-0005-0000-0000-0000D0A60000}"/>
    <cellStyle name="Normal 9 7 2 3" xfId="638" xr:uid="{00000000-0005-0000-0000-0000D1A60000}"/>
    <cellStyle name="Normal 9 7 2 3 2" xfId="1087" xr:uid="{00000000-0005-0000-0000-0000D2A60000}"/>
    <cellStyle name="Normal 9 7 2 3 2 2" xfId="2436" xr:uid="{00000000-0005-0000-0000-0000D3A60000}"/>
    <cellStyle name="Normal 9 7 2 3 2 2 2" xfId="5134" xr:uid="{00000000-0005-0000-0000-0000D4A60000}"/>
    <cellStyle name="Normal 9 7 2 3 2 2 2 2" xfId="10559" xr:uid="{00000000-0005-0000-0000-0000D5A60000}"/>
    <cellStyle name="Normal 9 7 2 3 2 2 2 2 2" xfId="21381" xr:uid="{00000000-0005-0000-0000-0000D6A60000}"/>
    <cellStyle name="Normal 9 7 2 3 2 2 2 2 2 2" xfId="43026" xr:uid="{00000000-0005-0000-0000-0000D7A60000}"/>
    <cellStyle name="Normal 9 7 2 3 2 2 2 2 3" xfId="32204" xr:uid="{00000000-0005-0000-0000-0000D8A60000}"/>
    <cellStyle name="Normal 9 7 2 3 2 2 2 3" xfId="15970" xr:uid="{00000000-0005-0000-0000-0000D9A60000}"/>
    <cellStyle name="Normal 9 7 2 3 2 2 2 3 2" xfId="37615" xr:uid="{00000000-0005-0000-0000-0000DAA60000}"/>
    <cellStyle name="Normal 9 7 2 3 2 2 2 4" xfId="26793" xr:uid="{00000000-0005-0000-0000-0000DBA60000}"/>
    <cellStyle name="Normal 9 7 2 3 2 2 3" xfId="7863" xr:uid="{00000000-0005-0000-0000-0000DCA60000}"/>
    <cellStyle name="Normal 9 7 2 3 2 2 3 2" xfId="18685" xr:uid="{00000000-0005-0000-0000-0000DDA60000}"/>
    <cellStyle name="Normal 9 7 2 3 2 2 3 2 2" xfId="40330" xr:uid="{00000000-0005-0000-0000-0000DEA60000}"/>
    <cellStyle name="Normal 9 7 2 3 2 2 3 3" xfId="29508" xr:uid="{00000000-0005-0000-0000-0000DFA60000}"/>
    <cellStyle name="Normal 9 7 2 3 2 2 4" xfId="13274" xr:uid="{00000000-0005-0000-0000-0000E0A60000}"/>
    <cellStyle name="Normal 9 7 2 3 2 2 4 2" xfId="34919" xr:uid="{00000000-0005-0000-0000-0000E1A60000}"/>
    <cellStyle name="Normal 9 7 2 3 2 2 5" xfId="24097" xr:uid="{00000000-0005-0000-0000-0000E2A60000}"/>
    <cellStyle name="Normal 9 7 2 3 2 3" xfId="3787" xr:uid="{00000000-0005-0000-0000-0000E3A60000}"/>
    <cellStyle name="Normal 9 7 2 3 2 3 2" xfId="9212" xr:uid="{00000000-0005-0000-0000-0000E4A60000}"/>
    <cellStyle name="Normal 9 7 2 3 2 3 2 2" xfId="20034" xr:uid="{00000000-0005-0000-0000-0000E5A60000}"/>
    <cellStyle name="Normal 9 7 2 3 2 3 2 2 2" xfId="41679" xr:uid="{00000000-0005-0000-0000-0000E6A60000}"/>
    <cellStyle name="Normal 9 7 2 3 2 3 2 3" xfId="30857" xr:uid="{00000000-0005-0000-0000-0000E7A60000}"/>
    <cellStyle name="Normal 9 7 2 3 2 3 3" xfId="14623" xr:uid="{00000000-0005-0000-0000-0000E8A60000}"/>
    <cellStyle name="Normal 9 7 2 3 2 3 3 2" xfId="36268" xr:uid="{00000000-0005-0000-0000-0000E9A60000}"/>
    <cellStyle name="Normal 9 7 2 3 2 3 4" xfId="25446" xr:uid="{00000000-0005-0000-0000-0000EAA60000}"/>
    <cellStyle name="Normal 9 7 2 3 2 4" xfId="6516" xr:uid="{00000000-0005-0000-0000-0000EBA60000}"/>
    <cellStyle name="Normal 9 7 2 3 2 4 2" xfId="17338" xr:uid="{00000000-0005-0000-0000-0000ECA60000}"/>
    <cellStyle name="Normal 9 7 2 3 2 4 2 2" xfId="38983" xr:uid="{00000000-0005-0000-0000-0000EDA60000}"/>
    <cellStyle name="Normal 9 7 2 3 2 4 3" xfId="28161" xr:uid="{00000000-0005-0000-0000-0000EEA60000}"/>
    <cellStyle name="Normal 9 7 2 3 2 5" xfId="11927" xr:uid="{00000000-0005-0000-0000-0000EFA60000}"/>
    <cellStyle name="Normal 9 7 2 3 2 5 2" xfId="33572" xr:uid="{00000000-0005-0000-0000-0000F0A60000}"/>
    <cellStyle name="Normal 9 7 2 3 2 6" xfId="22750" xr:uid="{00000000-0005-0000-0000-0000F1A60000}"/>
    <cellStyle name="Normal 9 7 2 3 3" xfId="1536" xr:uid="{00000000-0005-0000-0000-0000F2A60000}"/>
    <cellStyle name="Normal 9 7 2 3 3 2" xfId="2885" xr:uid="{00000000-0005-0000-0000-0000F3A60000}"/>
    <cellStyle name="Normal 9 7 2 3 3 2 2" xfId="5583" xr:uid="{00000000-0005-0000-0000-0000F4A60000}"/>
    <cellStyle name="Normal 9 7 2 3 3 2 2 2" xfId="11008" xr:uid="{00000000-0005-0000-0000-0000F5A60000}"/>
    <cellStyle name="Normal 9 7 2 3 3 2 2 2 2" xfId="21830" xr:uid="{00000000-0005-0000-0000-0000F6A60000}"/>
    <cellStyle name="Normal 9 7 2 3 3 2 2 2 2 2" xfId="43475" xr:uid="{00000000-0005-0000-0000-0000F7A60000}"/>
    <cellStyle name="Normal 9 7 2 3 3 2 2 2 3" xfId="32653" xr:uid="{00000000-0005-0000-0000-0000F8A60000}"/>
    <cellStyle name="Normal 9 7 2 3 3 2 2 3" xfId="16419" xr:uid="{00000000-0005-0000-0000-0000F9A60000}"/>
    <cellStyle name="Normal 9 7 2 3 3 2 2 3 2" xfId="38064" xr:uid="{00000000-0005-0000-0000-0000FAA60000}"/>
    <cellStyle name="Normal 9 7 2 3 3 2 2 4" xfId="27242" xr:uid="{00000000-0005-0000-0000-0000FBA60000}"/>
    <cellStyle name="Normal 9 7 2 3 3 2 3" xfId="8312" xr:uid="{00000000-0005-0000-0000-0000FCA60000}"/>
    <cellStyle name="Normal 9 7 2 3 3 2 3 2" xfId="19134" xr:uid="{00000000-0005-0000-0000-0000FDA60000}"/>
    <cellStyle name="Normal 9 7 2 3 3 2 3 2 2" xfId="40779" xr:uid="{00000000-0005-0000-0000-0000FEA60000}"/>
    <cellStyle name="Normal 9 7 2 3 3 2 3 3" xfId="29957" xr:uid="{00000000-0005-0000-0000-0000FFA60000}"/>
    <cellStyle name="Normal 9 7 2 3 3 2 4" xfId="13723" xr:uid="{00000000-0005-0000-0000-000000A70000}"/>
    <cellStyle name="Normal 9 7 2 3 3 2 4 2" xfId="35368" xr:uid="{00000000-0005-0000-0000-000001A70000}"/>
    <cellStyle name="Normal 9 7 2 3 3 2 5" xfId="24546" xr:uid="{00000000-0005-0000-0000-000002A70000}"/>
    <cellStyle name="Normal 9 7 2 3 3 3" xfId="4236" xr:uid="{00000000-0005-0000-0000-000003A70000}"/>
    <cellStyle name="Normal 9 7 2 3 3 3 2" xfId="9661" xr:uid="{00000000-0005-0000-0000-000004A70000}"/>
    <cellStyle name="Normal 9 7 2 3 3 3 2 2" xfId="20483" xr:uid="{00000000-0005-0000-0000-000005A70000}"/>
    <cellStyle name="Normal 9 7 2 3 3 3 2 2 2" xfId="42128" xr:uid="{00000000-0005-0000-0000-000006A70000}"/>
    <cellStyle name="Normal 9 7 2 3 3 3 2 3" xfId="31306" xr:uid="{00000000-0005-0000-0000-000007A70000}"/>
    <cellStyle name="Normal 9 7 2 3 3 3 3" xfId="15072" xr:uid="{00000000-0005-0000-0000-000008A70000}"/>
    <cellStyle name="Normal 9 7 2 3 3 3 3 2" xfId="36717" xr:uid="{00000000-0005-0000-0000-000009A70000}"/>
    <cellStyle name="Normal 9 7 2 3 3 3 4" xfId="25895" xr:uid="{00000000-0005-0000-0000-00000AA70000}"/>
    <cellStyle name="Normal 9 7 2 3 3 4" xfId="6965" xr:uid="{00000000-0005-0000-0000-00000BA70000}"/>
    <cellStyle name="Normal 9 7 2 3 3 4 2" xfId="17787" xr:uid="{00000000-0005-0000-0000-00000CA70000}"/>
    <cellStyle name="Normal 9 7 2 3 3 4 2 2" xfId="39432" xr:uid="{00000000-0005-0000-0000-00000DA70000}"/>
    <cellStyle name="Normal 9 7 2 3 3 4 3" xfId="28610" xr:uid="{00000000-0005-0000-0000-00000EA70000}"/>
    <cellStyle name="Normal 9 7 2 3 3 5" xfId="12376" xr:uid="{00000000-0005-0000-0000-00000FA70000}"/>
    <cellStyle name="Normal 9 7 2 3 3 5 2" xfId="34021" xr:uid="{00000000-0005-0000-0000-000010A70000}"/>
    <cellStyle name="Normal 9 7 2 3 3 6" xfId="23199" xr:uid="{00000000-0005-0000-0000-000011A70000}"/>
    <cellStyle name="Normal 9 7 2 3 4" xfId="1987" xr:uid="{00000000-0005-0000-0000-000012A70000}"/>
    <cellStyle name="Normal 9 7 2 3 4 2" xfId="4685" xr:uid="{00000000-0005-0000-0000-000013A70000}"/>
    <cellStyle name="Normal 9 7 2 3 4 2 2" xfId="10110" xr:uid="{00000000-0005-0000-0000-000014A70000}"/>
    <cellStyle name="Normal 9 7 2 3 4 2 2 2" xfId="20932" xr:uid="{00000000-0005-0000-0000-000015A70000}"/>
    <cellStyle name="Normal 9 7 2 3 4 2 2 2 2" xfId="42577" xr:uid="{00000000-0005-0000-0000-000016A70000}"/>
    <cellStyle name="Normal 9 7 2 3 4 2 2 3" xfId="31755" xr:uid="{00000000-0005-0000-0000-000017A70000}"/>
    <cellStyle name="Normal 9 7 2 3 4 2 3" xfId="15521" xr:uid="{00000000-0005-0000-0000-000018A70000}"/>
    <cellStyle name="Normal 9 7 2 3 4 2 3 2" xfId="37166" xr:uid="{00000000-0005-0000-0000-000019A70000}"/>
    <cellStyle name="Normal 9 7 2 3 4 2 4" xfId="26344" xr:uid="{00000000-0005-0000-0000-00001AA70000}"/>
    <cellStyle name="Normal 9 7 2 3 4 3" xfId="7414" xr:uid="{00000000-0005-0000-0000-00001BA70000}"/>
    <cellStyle name="Normal 9 7 2 3 4 3 2" xfId="18236" xr:uid="{00000000-0005-0000-0000-00001CA70000}"/>
    <cellStyle name="Normal 9 7 2 3 4 3 2 2" xfId="39881" xr:uid="{00000000-0005-0000-0000-00001DA70000}"/>
    <cellStyle name="Normal 9 7 2 3 4 3 3" xfId="29059" xr:uid="{00000000-0005-0000-0000-00001EA70000}"/>
    <cellStyle name="Normal 9 7 2 3 4 4" xfId="12825" xr:uid="{00000000-0005-0000-0000-00001FA70000}"/>
    <cellStyle name="Normal 9 7 2 3 4 4 2" xfId="34470" xr:uid="{00000000-0005-0000-0000-000020A70000}"/>
    <cellStyle name="Normal 9 7 2 3 4 5" xfId="23648" xr:uid="{00000000-0005-0000-0000-000021A70000}"/>
    <cellStyle name="Normal 9 7 2 3 5" xfId="3338" xr:uid="{00000000-0005-0000-0000-000022A70000}"/>
    <cellStyle name="Normal 9 7 2 3 5 2" xfId="8763" xr:uid="{00000000-0005-0000-0000-000023A70000}"/>
    <cellStyle name="Normal 9 7 2 3 5 2 2" xfId="19585" xr:uid="{00000000-0005-0000-0000-000024A70000}"/>
    <cellStyle name="Normal 9 7 2 3 5 2 2 2" xfId="41230" xr:uid="{00000000-0005-0000-0000-000025A70000}"/>
    <cellStyle name="Normal 9 7 2 3 5 2 3" xfId="30408" xr:uid="{00000000-0005-0000-0000-000026A70000}"/>
    <cellStyle name="Normal 9 7 2 3 5 3" xfId="14174" xr:uid="{00000000-0005-0000-0000-000027A70000}"/>
    <cellStyle name="Normal 9 7 2 3 5 3 2" xfId="35819" xr:uid="{00000000-0005-0000-0000-000028A70000}"/>
    <cellStyle name="Normal 9 7 2 3 5 4" xfId="24997" xr:uid="{00000000-0005-0000-0000-000029A70000}"/>
    <cellStyle name="Normal 9 7 2 3 6" xfId="6067" xr:uid="{00000000-0005-0000-0000-00002AA70000}"/>
    <cellStyle name="Normal 9 7 2 3 6 2" xfId="16889" xr:uid="{00000000-0005-0000-0000-00002BA70000}"/>
    <cellStyle name="Normal 9 7 2 3 6 2 2" xfId="38534" xr:uid="{00000000-0005-0000-0000-00002CA70000}"/>
    <cellStyle name="Normal 9 7 2 3 6 3" xfId="27712" xr:uid="{00000000-0005-0000-0000-00002DA70000}"/>
    <cellStyle name="Normal 9 7 2 3 7" xfId="11478" xr:uid="{00000000-0005-0000-0000-00002EA70000}"/>
    <cellStyle name="Normal 9 7 2 3 7 2" xfId="33123" xr:uid="{00000000-0005-0000-0000-00002FA70000}"/>
    <cellStyle name="Normal 9 7 2 3 8" xfId="22301" xr:uid="{00000000-0005-0000-0000-000030A70000}"/>
    <cellStyle name="Normal 9 7 2 4" xfId="788" xr:uid="{00000000-0005-0000-0000-000031A70000}"/>
    <cellStyle name="Normal 9 7 2 4 2" xfId="2137" xr:uid="{00000000-0005-0000-0000-000032A70000}"/>
    <cellStyle name="Normal 9 7 2 4 2 2" xfId="4835" xr:uid="{00000000-0005-0000-0000-000033A70000}"/>
    <cellStyle name="Normal 9 7 2 4 2 2 2" xfId="10260" xr:uid="{00000000-0005-0000-0000-000034A70000}"/>
    <cellStyle name="Normal 9 7 2 4 2 2 2 2" xfId="21082" xr:uid="{00000000-0005-0000-0000-000035A70000}"/>
    <cellStyle name="Normal 9 7 2 4 2 2 2 2 2" xfId="42727" xr:uid="{00000000-0005-0000-0000-000036A70000}"/>
    <cellStyle name="Normal 9 7 2 4 2 2 2 3" xfId="31905" xr:uid="{00000000-0005-0000-0000-000037A70000}"/>
    <cellStyle name="Normal 9 7 2 4 2 2 3" xfId="15671" xr:uid="{00000000-0005-0000-0000-000038A70000}"/>
    <cellStyle name="Normal 9 7 2 4 2 2 3 2" xfId="37316" xr:uid="{00000000-0005-0000-0000-000039A70000}"/>
    <cellStyle name="Normal 9 7 2 4 2 2 4" xfId="26494" xr:uid="{00000000-0005-0000-0000-00003AA70000}"/>
    <cellStyle name="Normal 9 7 2 4 2 3" xfId="7564" xr:uid="{00000000-0005-0000-0000-00003BA70000}"/>
    <cellStyle name="Normal 9 7 2 4 2 3 2" xfId="18386" xr:uid="{00000000-0005-0000-0000-00003CA70000}"/>
    <cellStyle name="Normal 9 7 2 4 2 3 2 2" xfId="40031" xr:uid="{00000000-0005-0000-0000-00003DA70000}"/>
    <cellStyle name="Normal 9 7 2 4 2 3 3" xfId="29209" xr:uid="{00000000-0005-0000-0000-00003EA70000}"/>
    <cellStyle name="Normal 9 7 2 4 2 4" xfId="12975" xr:uid="{00000000-0005-0000-0000-00003FA70000}"/>
    <cellStyle name="Normal 9 7 2 4 2 4 2" xfId="34620" xr:uid="{00000000-0005-0000-0000-000040A70000}"/>
    <cellStyle name="Normal 9 7 2 4 2 5" xfId="23798" xr:uid="{00000000-0005-0000-0000-000041A70000}"/>
    <cellStyle name="Normal 9 7 2 4 3" xfId="3488" xr:uid="{00000000-0005-0000-0000-000042A70000}"/>
    <cellStyle name="Normal 9 7 2 4 3 2" xfId="8913" xr:uid="{00000000-0005-0000-0000-000043A70000}"/>
    <cellStyle name="Normal 9 7 2 4 3 2 2" xfId="19735" xr:uid="{00000000-0005-0000-0000-000044A70000}"/>
    <cellStyle name="Normal 9 7 2 4 3 2 2 2" xfId="41380" xr:uid="{00000000-0005-0000-0000-000045A70000}"/>
    <cellStyle name="Normal 9 7 2 4 3 2 3" xfId="30558" xr:uid="{00000000-0005-0000-0000-000046A70000}"/>
    <cellStyle name="Normal 9 7 2 4 3 3" xfId="14324" xr:uid="{00000000-0005-0000-0000-000047A70000}"/>
    <cellStyle name="Normal 9 7 2 4 3 3 2" xfId="35969" xr:uid="{00000000-0005-0000-0000-000048A70000}"/>
    <cellStyle name="Normal 9 7 2 4 3 4" xfId="25147" xr:uid="{00000000-0005-0000-0000-000049A70000}"/>
    <cellStyle name="Normal 9 7 2 4 4" xfId="6217" xr:uid="{00000000-0005-0000-0000-00004AA70000}"/>
    <cellStyle name="Normal 9 7 2 4 4 2" xfId="17039" xr:uid="{00000000-0005-0000-0000-00004BA70000}"/>
    <cellStyle name="Normal 9 7 2 4 4 2 2" xfId="38684" xr:uid="{00000000-0005-0000-0000-00004CA70000}"/>
    <cellStyle name="Normal 9 7 2 4 4 3" xfId="27862" xr:uid="{00000000-0005-0000-0000-00004DA70000}"/>
    <cellStyle name="Normal 9 7 2 4 5" xfId="11628" xr:uid="{00000000-0005-0000-0000-00004EA70000}"/>
    <cellStyle name="Normal 9 7 2 4 5 2" xfId="33273" xr:uid="{00000000-0005-0000-0000-00004FA70000}"/>
    <cellStyle name="Normal 9 7 2 4 6" xfId="22451" xr:uid="{00000000-0005-0000-0000-000050A70000}"/>
    <cellStyle name="Normal 9 7 2 5" xfId="1237" xr:uid="{00000000-0005-0000-0000-000051A70000}"/>
    <cellStyle name="Normal 9 7 2 5 2" xfId="2586" xr:uid="{00000000-0005-0000-0000-000052A70000}"/>
    <cellStyle name="Normal 9 7 2 5 2 2" xfId="5284" xr:uid="{00000000-0005-0000-0000-000053A70000}"/>
    <cellStyle name="Normal 9 7 2 5 2 2 2" xfId="10709" xr:uid="{00000000-0005-0000-0000-000054A70000}"/>
    <cellStyle name="Normal 9 7 2 5 2 2 2 2" xfId="21531" xr:uid="{00000000-0005-0000-0000-000055A70000}"/>
    <cellStyle name="Normal 9 7 2 5 2 2 2 2 2" xfId="43176" xr:uid="{00000000-0005-0000-0000-000056A70000}"/>
    <cellStyle name="Normal 9 7 2 5 2 2 2 3" xfId="32354" xr:uid="{00000000-0005-0000-0000-000057A70000}"/>
    <cellStyle name="Normal 9 7 2 5 2 2 3" xfId="16120" xr:uid="{00000000-0005-0000-0000-000058A70000}"/>
    <cellStyle name="Normal 9 7 2 5 2 2 3 2" xfId="37765" xr:uid="{00000000-0005-0000-0000-000059A70000}"/>
    <cellStyle name="Normal 9 7 2 5 2 2 4" xfId="26943" xr:uid="{00000000-0005-0000-0000-00005AA70000}"/>
    <cellStyle name="Normal 9 7 2 5 2 3" xfId="8013" xr:uid="{00000000-0005-0000-0000-00005BA70000}"/>
    <cellStyle name="Normal 9 7 2 5 2 3 2" xfId="18835" xr:uid="{00000000-0005-0000-0000-00005CA70000}"/>
    <cellStyle name="Normal 9 7 2 5 2 3 2 2" xfId="40480" xr:uid="{00000000-0005-0000-0000-00005DA70000}"/>
    <cellStyle name="Normal 9 7 2 5 2 3 3" xfId="29658" xr:uid="{00000000-0005-0000-0000-00005EA70000}"/>
    <cellStyle name="Normal 9 7 2 5 2 4" xfId="13424" xr:uid="{00000000-0005-0000-0000-00005FA70000}"/>
    <cellStyle name="Normal 9 7 2 5 2 4 2" xfId="35069" xr:uid="{00000000-0005-0000-0000-000060A70000}"/>
    <cellStyle name="Normal 9 7 2 5 2 5" xfId="24247" xr:uid="{00000000-0005-0000-0000-000061A70000}"/>
    <cellStyle name="Normal 9 7 2 5 3" xfId="3937" xr:uid="{00000000-0005-0000-0000-000062A70000}"/>
    <cellStyle name="Normal 9 7 2 5 3 2" xfId="9362" xr:uid="{00000000-0005-0000-0000-000063A70000}"/>
    <cellStyle name="Normal 9 7 2 5 3 2 2" xfId="20184" xr:uid="{00000000-0005-0000-0000-000064A70000}"/>
    <cellStyle name="Normal 9 7 2 5 3 2 2 2" xfId="41829" xr:uid="{00000000-0005-0000-0000-000065A70000}"/>
    <cellStyle name="Normal 9 7 2 5 3 2 3" xfId="31007" xr:uid="{00000000-0005-0000-0000-000066A70000}"/>
    <cellStyle name="Normal 9 7 2 5 3 3" xfId="14773" xr:uid="{00000000-0005-0000-0000-000067A70000}"/>
    <cellStyle name="Normal 9 7 2 5 3 3 2" xfId="36418" xr:uid="{00000000-0005-0000-0000-000068A70000}"/>
    <cellStyle name="Normal 9 7 2 5 3 4" xfId="25596" xr:uid="{00000000-0005-0000-0000-000069A70000}"/>
    <cellStyle name="Normal 9 7 2 5 4" xfId="6666" xr:uid="{00000000-0005-0000-0000-00006AA70000}"/>
    <cellStyle name="Normal 9 7 2 5 4 2" xfId="17488" xr:uid="{00000000-0005-0000-0000-00006BA70000}"/>
    <cellStyle name="Normal 9 7 2 5 4 2 2" xfId="39133" xr:uid="{00000000-0005-0000-0000-00006CA70000}"/>
    <cellStyle name="Normal 9 7 2 5 4 3" xfId="28311" xr:uid="{00000000-0005-0000-0000-00006DA70000}"/>
    <cellStyle name="Normal 9 7 2 5 5" xfId="12077" xr:uid="{00000000-0005-0000-0000-00006EA70000}"/>
    <cellStyle name="Normal 9 7 2 5 5 2" xfId="33722" xr:uid="{00000000-0005-0000-0000-00006FA70000}"/>
    <cellStyle name="Normal 9 7 2 5 6" xfId="22900" xr:uid="{00000000-0005-0000-0000-000070A70000}"/>
    <cellStyle name="Normal 9 7 2 6" xfId="1688" xr:uid="{00000000-0005-0000-0000-000071A70000}"/>
    <cellStyle name="Normal 9 7 2 6 2" xfId="4386" xr:uid="{00000000-0005-0000-0000-000072A70000}"/>
    <cellStyle name="Normal 9 7 2 6 2 2" xfId="9811" xr:uid="{00000000-0005-0000-0000-000073A70000}"/>
    <cellStyle name="Normal 9 7 2 6 2 2 2" xfId="20633" xr:uid="{00000000-0005-0000-0000-000074A70000}"/>
    <cellStyle name="Normal 9 7 2 6 2 2 2 2" xfId="42278" xr:uid="{00000000-0005-0000-0000-000075A70000}"/>
    <cellStyle name="Normal 9 7 2 6 2 2 3" xfId="31456" xr:uid="{00000000-0005-0000-0000-000076A70000}"/>
    <cellStyle name="Normal 9 7 2 6 2 3" xfId="15222" xr:uid="{00000000-0005-0000-0000-000077A70000}"/>
    <cellStyle name="Normal 9 7 2 6 2 3 2" xfId="36867" xr:uid="{00000000-0005-0000-0000-000078A70000}"/>
    <cellStyle name="Normal 9 7 2 6 2 4" xfId="26045" xr:uid="{00000000-0005-0000-0000-000079A70000}"/>
    <cellStyle name="Normal 9 7 2 6 3" xfId="7115" xr:uid="{00000000-0005-0000-0000-00007AA70000}"/>
    <cellStyle name="Normal 9 7 2 6 3 2" xfId="17937" xr:uid="{00000000-0005-0000-0000-00007BA70000}"/>
    <cellStyle name="Normal 9 7 2 6 3 2 2" xfId="39582" xr:uid="{00000000-0005-0000-0000-00007CA70000}"/>
    <cellStyle name="Normal 9 7 2 6 3 3" xfId="28760" xr:uid="{00000000-0005-0000-0000-00007DA70000}"/>
    <cellStyle name="Normal 9 7 2 6 4" xfId="12526" xr:uid="{00000000-0005-0000-0000-00007EA70000}"/>
    <cellStyle name="Normal 9 7 2 6 4 2" xfId="34171" xr:uid="{00000000-0005-0000-0000-00007FA70000}"/>
    <cellStyle name="Normal 9 7 2 6 5" xfId="23349" xr:uid="{00000000-0005-0000-0000-000080A70000}"/>
    <cellStyle name="Normal 9 7 2 7" xfId="3039" xr:uid="{00000000-0005-0000-0000-000081A70000}"/>
    <cellStyle name="Normal 9 7 2 7 2" xfId="8464" xr:uid="{00000000-0005-0000-0000-000082A70000}"/>
    <cellStyle name="Normal 9 7 2 7 2 2" xfId="19286" xr:uid="{00000000-0005-0000-0000-000083A70000}"/>
    <cellStyle name="Normal 9 7 2 7 2 2 2" xfId="40931" xr:uid="{00000000-0005-0000-0000-000084A70000}"/>
    <cellStyle name="Normal 9 7 2 7 2 3" xfId="30109" xr:uid="{00000000-0005-0000-0000-000085A70000}"/>
    <cellStyle name="Normal 9 7 2 7 3" xfId="13875" xr:uid="{00000000-0005-0000-0000-000086A70000}"/>
    <cellStyle name="Normal 9 7 2 7 3 2" xfId="35520" xr:uid="{00000000-0005-0000-0000-000087A70000}"/>
    <cellStyle name="Normal 9 7 2 7 4" xfId="24698" xr:uid="{00000000-0005-0000-0000-000088A70000}"/>
    <cellStyle name="Normal 9 7 2 8" xfId="5768" xr:uid="{00000000-0005-0000-0000-000089A70000}"/>
    <cellStyle name="Normal 9 7 2 8 2" xfId="16590" xr:uid="{00000000-0005-0000-0000-00008AA70000}"/>
    <cellStyle name="Normal 9 7 2 8 2 2" xfId="38235" xr:uid="{00000000-0005-0000-0000-00008BA70000}"/>
    <cellStyle name="Normal 9 7 2 8 3" xfId="27413" xr:uid="{00000000-0005-0000-0000-00008CA70000}"/>
    <cellStyle name="Normal 9 7 2 9" xfId="11179" xr:uid="{00000000-0005-0000-0000-00008DA70000}"/>
    <cellStyle name="Normal 9 7 2 9 2" xfId="32824" xr:uid="{00000000-0005-0000-0000-00008EA70000}"/>
    <cellStyle name="Normal 9 7 3" xfId="487" xr:uid="{00000000-0005-0000-0000-00008FA70000}"/>
    <cellStyle name="Normal 9 7 3 2" xfId="936" xr:uid="{00000000-0005-0000-0000-000090A70000}"/>
    <cellStyle name="Normal 9 7 3 2 2" xfId="2285" xr:uid="{00000000-0005-0000-0000-000091A70000}"/>
    <cellStyle name="Normal 9 7 3 2 2 2" xfId="4983" xr:uid="{00000000-0005-0000-0000-000092A70000}"/>
    <cellStyle name="Normal 9 7 3 2 2 2 2" xfId="10408" xr:uid="{00000000-0005-0000-0000-000093A70000}"/>
    <cellStyle name="Normal 9 7 3 2 2 2 2 2" xfId="21230" xr:uid="{00000000-0005-0000-0000-000094A70000}"/>
    <cellStyle name="Normal 9 7 3 2 2 2 2 2 2" xfId="42875" xr:uid="{00000000-0005-0000-0000-000095A70000}"/>
    <cellStyle name="Normal 9 7 3 2 2 2 2 3" xfId="32053" xr:uid="{00000000-0005-0000-0000-000096A70000}"/>
    <cellStyle name="Normal 9 7 3 2 2 2 3" xfId="15819" xr:uid="{00000000-0005-0000-0000-000097A70000}"/>
    <cellStyle name="Normal 9 7 3 2 2 2 3 2" xfId="37464" xr:uid="{00000000-0005-0000-0000-000098A70000}"/>
    <cellStyle name="Normal 9 7 3 2 2 2 4" xfId="26642" xr:uid="{00000000-0005-0000-0000-000099A70000}"/>
    <cellStyle name="Normal 9 7 3 2 2 3" xfId="7712" xr:uid="{00000000-0005-0000-0000-00009AA70000}"/>
    <cellStyle name="Normal 9 7 3 2 2 3 2" xfId="18534" xr:uid="{00000000-0005-0000-0000-00009BA70000}"/>
    <cellStyle name="Normal 9 7 3 2 2 3 2 2" xfId="40179" xr:uid="{00000000-0005-0000-0000-00009CA70000}"/>
    <cellStyle name="Normal 9 7 3 2 2 3 3" xfId="29357" xr:uid="{00000000-0005-0000-0000-00009DA70000}"/>
    <cellStyle name="Normal 9 7 3 2 2 4" xfId="13123" xr:uid="{00000000-0005-0000-0000-00009EA70000}"/>
    <cellStyle name="Normal 9 7 3 2 2 4 2" xfId="34768" xr:uid="{00000000-0005-0000-0000-00009FA70000}"/>
    <cellStyle name="Normal 9 7 3 2 2 5" xfId="23946" xr:uid="{00000000-0005-0000-0000-0000A0A70000}"/>
    <cellStyle name="Normal 9 7 3 2 3" xfId="3636" xr:uid="{00000000-0005-0000-0000-0000A1A70000}"/>
    <cellStyle name="Normal 9 7 3 2 3 2" xfId="9061" xr:uid="{00000000-0005-0000-0000-0000A2A70000}"/>
    <cellStyle name="Normal 9 7 3 2 3 2 2" xfId="19883" xr:uid="{00000000-0005-0000-0000-0000A3A70000}"/>
    <cellStyle name="Normal 9 7 3 2 3 2 2 2" xfId="41528" xr:uid="{00000000-0005-0000-0000-0000A4A70000}"/>
    <cellStyle name="Normal 9 7 3 2 3 2 3" xfId="30706" xr:uid="{00000000-0005-0000-0000-0000A5A70000}"/>
    <cellStyle name="Normal 9 7 3 2 3 3" xfId="14472" xr:uid="{00000000-0005-0000-0000-0000A6A70000}"/>
    <cellStyle name="Normal 9 7 3 2 3 3 2" xfId="36117" xr:uid="{00000000-0005-0000-0000-0000A7A70000}"/>
    <cellStyle name="Normal 9 7 3 2 3 4" xfId="25295" xr:uid="{00000000-0005-0000-0000-0000A8A70000}"/>
    <cellStyle name="Normal 9 7 3 2 4" xfId="6365" xr:uid="{00000000-0005-0000-0000-0000A9A70000}"/>
    <cellStyle name="Normal 9 7 3 2 4 2" xfId="17187" xr:uid="{00000000-0005-0000-0000-0000AAA70000}"/>
    <cellStyle name="Normal 9 7 3 2 4 2 2" xfId="38832" xr:uid="{00000000-0005-0000-0000-0000ABA70000}"/>
    <cellStyle name="Normal 9 7 3 2 4 3" xfId="28010" xr:uid="{00000000-0005-0000-0000-0000ACA70000}"/>
    <cellStyle name="Normal 9 7 3 2 5" xfId="11776" xr:uid="{00000000-0005-0000-0000-0000ADA70000}"/>
    <cellStyle name="Normal 9 7 3 2 5 2" xfId="33421" xr:uid="{00000000-0005-0000-0000-0000AEA70000}"/>
    <cellStyle name="Normal 9 7 3 2 6" xfId="22599" xr:uid="{00000000-0005-0000-0000-0000AFA70000}"/>
    <cellStyle name="Normal 9 7 3 3" xfId="1385" xr:uid="{00000000-0005-0000-0000-0000B0A70000}"/>
    <cellStyle name="Normal 9 7 3 3 2" xfId="2734" xr:uid="{00000000-0005-0000-0000-0000B1A70000}"/>
    <cellStyle name="Normal 9 7 3 3 2 2" xfId="5432" xr:uid="{00000000-0005-0000-0000-0000B2A70000}"/>
    <cellStyle name="Normal 9 7 3 3 2 2 2" xfId="10857" xr:uid="{00000000-0005-0000-0000-0000B3A70000}"/>
    <cellStyle name="Normal 9 7 3 3 2 2 2 2" xfId="21679" xr:uid="{00000000-0005-0000-0000-0000B4A70000}"/>
    <cellStyle name="Normal 9 7 3 3 2 2 2 2 2" xfId="43324" xr:uid="{00000000-0005-0000-0000-0000B5A70000}"/>
    <cellStyle name="Normal 9 7 3 3 2 2 2 3" xfId="32502" xr:uid="{00000000-0005-0000-0000-0000B6A70000}"/>
    <cellStyle name="Normal 9 7 3 3 2 2 3" xfId="16268" xr:uid="{00000000-0005-0000-0000-0000B7A70000}"/>
    <cellStyle name="Normal 9 7 3 3 2 2 3 2" xfId="37913" xr:uid="{00000000-0005-0000-0000-0000B8A70000}"/>
    <cellStyle name="Normal 9 7 3 3 2 2 4" xfId="27091" xr:uid="{00000000-0005-0000-0000-0000B9A70000}"/>
    <cellStyle name="Normal 9 7 3 3 2 3" xfId="8161" xr:uid="{00000000-0005-0000-0000-0000BAA70000}"/>
    <cellStyle name="Normal 9 7 3 3 2 3 2" xfId="18983" xr:uid="{00000000-0005-0000-0000-0000BBA70000}"/>
    <cellStyle name="Normal 9 7 3 3 2 3 2 2" xfId="40628" xr:uid="{00000000-0005-0000-0000-0000BCA70000}"/>
    <cellStyle name="Normal 9 7 3 3 2 3 3" xfId="29806" xr:uid="{00000000-0005-0000-0000-0000BDA70000}"/>
    <cellStyle name="Normal 9 7 3 3 2 4" xfId="13572" xr:uid="{00000000-0005-0000-0000-0000BEA70000}"/>
    <cellStyle name="Normal 9 7 3 3 2 4 2" xfId="35217" xr:uid="{00000000-0005-0000-0000-0000BFA70000}"/>
    <cellStyle name="Normal 9 7 3 3 2 5" xfId="24395" xr:uid="{00000000-0005-0000-0000-0000C0A70000}"/>
    <cellStyle name="Normal 9 7 3 3 3" xfId="4085" xr:uid="{00000000-0005-0000-0000-0000C1A70000}"/>
    <cellStyle name="Normal 9 7 3 3 3 2" xfId="9510" xr:uid="{00000000-0005-0000-0000-0000C2A70000}"/>
    <cellStyle name="Normal 9 7 3 3 3 2 2" xfId="20332" xr:uid="{00000000-0005-0000-0000-0000C3A70000}"/>
    <cellStyle name="Normal 9 7 3 3 3 2 2 2" xfId="41977" xr:uid="{00000000-0005-0000-0000-0000C4A70000}"/>
    <cellStyle name="Normal 9 7 3 3 3 2 3" xfId="31155" xr:uid="{00000000-0005-0000-0000-0000C5A70000}"/>
    <cellStyle name="Normal 9 7 3 3 3 3" xfId="14921" xr:uid="{00000000-0005-0000-0000-0000C6A70000}"/>
    <cellStyle name="Normal 9 7 3 3 3 3 2" xfId="36566" xr:uid="{00000000-0005-0000-0000-0000C7A70000}"/>
    <cellStyle name="Normal 9 7 3 3 3 4" xfId="25744" xr:uid="{00000000-0005-0000-0000-0000C8A70000}"/>
    <cellStyle name="Normal 9 7 3 3 4" xfId="6814" xr:uid="{00000000-0005-0000-0000-0000C9A70000}"/>
    <cellStyle name="Normal 9 7 3 3 4 2" xfId="17636" xr:uid="{00000000-0005-0000-0000-0000CAA70000}"/>
    <cellStyle name="Normal 9 7 3 3 4 2 2" xfId="39281" xr:uid="{00000000-0005-0000-0000-0000CBA70000}"/>
    <cellStyle name="Normal 9 7 3 3 4 3" xfId="28459" xr:uid="{00000000-0005-0000-0000-0000CCA70000}"/>
    <cellStyle name="Normal 9 7 3 3 5" xfId="12225" xr:uid="{00000000-0005-0000-0000-0000CDA70000}"/>
    <cellStyle name="Normal 9 7 3 3 5 2" xfId="33870" xr:uid="{00000000-0005-0000-0000-0000CEA70000}"/>
    <cellStyle name="Normal 9 7 3 3 6" xfId="23048" xr:uid="{00000000-0005-0000-0000-0000CFA70000}"/>
    <cellStyle name="Normal 9 7 3 4" xfId="1836" xr:uid="{00000000-0005-0000-0000-0000D0A70000}"/>
    <cellStyle name="Normal 9 7 3 4 2" xfId="4534" xr:uid="{00000000-0005-0000-0000-0000D1A70000}"/>
    <cellStyle name="Normal 9 7 3 4 2 2" xfId="9959" xr:uid="{00000000-0005-0000-0000-0000D2A70000}"/>
    <cellStyle name="Normal 9 7 3 4 2 2 2" xfId="20781" xr:uid="{00000000-0005-0000-0000-0000D3A70000}"/>
    <cellStyle name="Normal 9 7 3 4 2 2 2 2" xfId="42426" xr:uid="{00000000-0005-0000-0000-0000D4A70000}"/>
    <cellStyle name="Normal 9 7 3 4 2 2 3" xfId="31604" xr:uid="{00000000-0005-0000-0000-0000D5A70000}"/>
    <cellStyle name="Normal 9 7 3 4 2 3" xfId="15370" xr:uid="{00000000-0005-0000-0000-0000D6A70000}"/>
    <cellStyle name="Normal 9 7 3 4 2 3 2" xfId="37015" xr:uid="{00000000-0005-0000-0000-0000D7A70000}"/>
    <cellStyle name="Normal 9 7 3 4 2 4" xfId="26193" xr:uid="{00000000-0005-0000-0000-0000D8A70000}"/>
    <cellStyle name="Normal 9 7 3 4 3" xfId="7263" xr:uid="{00000000-0005-0000-0000-0000D9A70000}"/>
    <cellStyle name="Normal 9 7 3 4 3 2" xfId="18085" xr:uid="{00000000-0005-0000-0000-0000DAA70000}"/>
    <cellStyle name="Normal 9 7 3 4 3 2 2" xfId="39730" xr:uid="{00000000-0005-0000-0000-0000DBA70000}"/>
    <cellStyle name="Normal 9 7 3 4 3 3" xfId="28908" xr:uid="{00000000-0005-0000-0000-0000DCA70000}"/>
    <cellStyle name="Normal 9 7 3 4 4" xfId="12674" xr:uid="{00000000-0005-0000-0000-0000DDA70000}"/>
    <cellStyle name="Normal 9 7 3 4 4 2" xfId="34319" xr:uid="{00000000-0005-0000-0000-0000DEA70000}"/>
    <cellStyle name="Normal 9 7 3 4 5" xfId="23497" xr:uid="{00000000-0005-0000-0000-0000DFA70000}"/>
    <cellStyle name="Normal 9 7 3 5" xfId="3187" xr:uid="{00000000-0005-0000-0000-0000E0A70000}"/>
    <cellStyle name="Normal 9 7 3 5 2" xfId="8612" xr:uid="{00000000-0005-0000-0000-0000E1A70000}"/>
    <cellStyle name="Normal 9 7 3 5 2 2" xfId="19434" xr:uid="{00000000-0005-0000-0000-0000E2A70000}"/>
    <cellStyle name="Normal 9 7 3 5 2 2 2" xfId="41079" xr:uid="{00000000-0005-0000-0000-0000E3A70000}"/>
    <cellStyle name="Normal 9 7 3 5 2 3" xfId="30257" xr:uid="{00000000-0005-0000-0000-0000E4A70000}"/>
    <cellStyle name="Normal 9 7 3 5 3" xfId="14023" xr:uid="{00000000-0005-0000-0000-0000E5A70000}"/>
    <cellStyle name="Normal 9 7 3 5 3 2" xfId="35668" xr:uid="{00000000-0005-0000-0000-0000E6A70000}"/>
    <cellStyle name="Normal 9 7 3 5 4" xfId="24846" xr:uid="{00000000-0005-0000-0000-0000E7A70000}"/>
    <cellStyle name="Normal 9 7 3 6" xfId="5916" xr:uid="{00000000-0005-0000-0000-0000E8A70000}"/>
    <cellStyle name="Normal 9 7 3 6 2" xfId="16738" xr:uid="{00000000-0005-0000-0000-0000E9A70000}"/>
    <cellStyle name="Normal 9 7 3 6 2 2" xfId="38383" xr:uid="{00000000-0005-0000-0000-0000EAA70000}"/>
    <cellStyle name="Normal 9 7 3 6 3" xfId="27561" xr:uid="{00000000-0005-0000-0000-0000EBA70000}"/>
    <cellStyle name="Normal 9 7 3 7" xfId="11327" xr:uid="{00000000-0005-0000-0000-0000ECA70000}"/>
    <cellStyle name="Normal 9 7 3 7 2" xfId="32972" xr:uid="{00000000-0005-0000-0000-0000EDA70000}"/>
    <cellStyle name="Normal 9 7 3 8" xfId="22150" xr:uid="{00000000-0005-0000-0000-0000EEA70000}"/>
    <cellStyle name="Normal 9 7 4" xfId="637" xr:uid="{00000000-0005-0000-0000-0000EFA70000}"/>
    <cellStyle name="Normal 9 7 4 2" xfId="1086" xr:uid="{00000000-0005-0000-0000-0000F0A70000}"/>
    <cellStyle name="Normal 9 7 4 2 2" xfId="2435" xr:uid="{00000000-0005-0000-0000-0000F1A70000}"/>
    <cellStyle name="Normal 9 7 4 2 2 2" xfId="5133" xr:uid="{00000000-0005-0000-0000-0000F2A70000}"/>
    <cellStyle name="Normal 9 7 4 2 2 2 2" xfId="10558" xr:uid="{00000000-0005-0000-0000-0000F3A70000}"/>
    <cellStyle name="Normal 9 7 4 2 2 2 2 2" xfId="21380" xr:uid="{00000000-0005-0000-0000-0000F4A70000}"/>
    <cellStyle name="Normal 9 7 4 2 2 2 2 2 2" xfId="43025" xr:uid="{00000000-0005-0000-0000-0000F5A70000}"/>
    <cellStyle name="Normal 9 7 4 2 2 2 2 3" xfId="32203" xr:uid="{00000000-0005-0000-0000-0000F6A70000}"/>
    <cellStyle name="Normal 9 7 4 2 2 2 3" xfId="15969" xr:uid="{00000000-0005-0000-0000-0000F7A70000}"/>
    <cellStyle name="Normal 9 7 4 2 2 2 3 2" xfId="37614" xr:uid="{00000000-0005-0000-0000-0000F8A70000}"/>
    <cellStyle name="Normal 9 7 4 2 2 2 4" xfId="26792" xr:uid="{00000000-0005-0000-0000-0000F9A70000}"/>
    <cellStyle name="Normal 9 7 4 2 2 3" xfId="7862" xr:uid="{00000000-0005-0000-0000-0000FAA70000}"/>
    <cellStyle name="Normal 9 7 4 2 2 3 2" xfId="18684" xr:uid="{00000000-0005-0000-0000-0000FBA70000}"/>
    <cellStyle name="Normal 9 7 4 2 2 3 2 2" xfId="40329" xr:uid="{00000000-0005-0000-0000-0000FCA70000}"/>
    <cellStyle name="Normal 9 7 4 2 2 3 3" xfId="29507" xr:uid="{00000000-0005-0000-0000-0000FDA70000}"/>
    <cellStyle name="Normal 9 7 4 2 2 4" xfId="13273" xr:uid="{00000000-0005-0000-0000-0000FEA70000}"/>
    <cellStyle name="Normal 9 7 4 2 2 4 2" xfId="34918" xr:uid="{00000000-0005-0000-0000-0000FFA70000}"/>
    <cellStyle name="Normal 9 7 4 2 2 5" xfId="24096" xr:uid="{00000000-0005-0000-0000-000000A80000}"/>
    <cellStyle name="Normal 9 7 4 2 3" xfId="3786" xr:uid="{00000000-0005-0000-0000-000001A80000}"/>
    <cellStyle name="Normal 9 7 4 2 3 2" xfId="9211" xr:uid="{00000000-0005-0000-0000-000002A80000}"/>
    <cellStyle name="Normal 9 7 4 2 3 2 2" xfId="20033" xr:uid="{00000000-0005-0000-0000-000003A80000}"/>
    <cellStyle name="Normal 9 7 4 2 3 2 2 2" xfId="41678" xr:uid="{00000000-0005-0000-0000-000004A80000}"/>
    <cellStyle name="Normal 9 7 4 2 3 2 3" xfId="30856" xr:uid="{00000000-0005-0000-0000-000005A80000}"/>
    <cellStyle name="Normal 9 7 4 2 3 3" xfId="14622" xr:uid="{00000000-0005-0000-0000-000006A80000}"/>
    <cellStyle name="Normal 9 7 4 2 3 3 2" xfId="36267" xr:uid="{00000000-0005-0000-0000-000007A80000}"/>
    <cellStyle name="Normal 9 7 4 2 3 4" xfId="25445" xr:uid="{00000000-0005-0000-0000-000008A80000}"/>
    <cellStyle name="Normal 9 7 4 2 4" xfId="6515" xr:uid="{00000000-0005-0000-0000-000009A80000}"/>
    <cellStyle name="Normal 9 7 4 2 4 2" xfId="17337" xr:uid="{00000000-0005-0000-0000-00000AA80000}"/>
    <cellStyle name="Normal 9 7 4 2 4 2 2" xfId="38982" xr:uid="{00000000-0005-0000-0000-00000BA80000}"/>
    <cellStyle name="Normal 9 7 4 2 4 3" xfId="28160" xr:uid="{00000000-0005-0000-0000-00000CA80000}"/>
    <cellStyle name="Normal 9 7 4 2 5" xfId="11926" xr:uid="{00000000-0005-0000-0000-00000DA80000}"/>
    <cellStyle name="Normal 9 7 4 2 5 2" xfId="33571" xr:uid="{00000000-0005-0000-0000-00000EA80000}"/>
    <cellStyle name="Normal 9 7 4 2 6" xfId="22749" xr:uid="{00000000-0005-0000-0000-00000FA80000}"/>
    <cellStyle name="Normal 9 7 4 3" xfId="1535" xr:uid="{00000000-0005-0000-0000-000010A80000}"/>
    <cellStyle name="Normal 9 7 4 3 2" xfId="2884" xr:uid="{00000000-0005-0000-0000-000011A80000}"/>
    <cellStyle name="Normal 9 7 4 3 2 2" xfId="5582" xr:uid="{00000000-0005-0000-0000-000012A80000}"/>
    <cellStyle name="Normal 9 7 4 3 2 2 2" xfId="11007" xr:uid="{00000000-0005-0000-0000-000013A80000}"/>
    <cellStyle name="Normal 9 7 4 3 2 2 2 2" xfId="21829" xr:uid="{00000000-0005-0000-0000-000014A80000}"/>
    <cellStyle name="Normal 9 7 4 3 2 2 2 2 2" xfId="43474" xr:uid="{00000000-0005-0000-0000-000015A80000}"/>
    <cellStyle name="Normal 9 7 4 3 2 2 2 3" xfId="32652" xr:uid="{00000000-0005-0000-0000-000016A80000}"/>
    <cellStyle name="Normal 9 7 4 3 2 2 3" xfId="16418" xr:uid="{00000000-0005-0000-0000-000017A80000}"/>
    <cellStyle name="Normal 9 7 4 3 2 2 3 2" xfId="38063" xr:uid="{00000000-0005-0000-0000-000018A80000}"/>
    <cellStyle name="Normal 9 7 4 3 2 2 4" xfId="27241" xr:uid="{00000000-0005-0000-0000-000019A80000}"/>
    <cellStyle name="Normal 9 7 4 3 2 3" xfId="8311" xr:uid="{00000000-0005-0000-0000-00001AA80000}"/>
    <cellStyle name="Normal 9 7 4 3 2 3 2" xfId="19133" xr:uid="{00000000-0005-0000-0000-00001BA80000}"/>
    <cellStyle name="Normal 9 7 4 3 2 3 2 2" xfId="40778" xr:uid="{00000000-0005-0000-0000-00001CA80000}"/>
    <cellStyle name="Normal 9 7 4 3 2 3 3" xfId="29956" xr:uid="{00000000-0005-0000-0000-00001DA80000}"/>
    <cellStyle name="Normal 9 7 4 3 2 4" xfId="13722" xr:uid="{00000000-0005-0000-0000-00001EA80000}"/>
    <cellStyle name="Normal 9 7 4 3 2 4 2" xfId="35367" xr:uid="{00000000-0005-0000-0000-00001FA80000}"/>
    <cellStyle name="Normal 9 7 4 3 2 5" xfId="24545" xr:uid="{00000000-0005-0000-0000-000020A80000}"/>
    <cellStyle name="Normal 9 7 4 3 3" xfId="4235" xr:uid="{00000000-0005-0000-0000-000021A80000}"/>
    <cellStyle name="Normal 9 7 4 3 3 2" xfId="9660" xr:uid="{00000000-0005-0000-0000-000022A80000}"/>
    <cellStyle name="Normal 9 7 4 3 3 2 2" xfId="20482" xr:uid="{00000000-0005-0000-0000-000023A80000}"/>
    <cellStyle name="Normal 9 7 4 3 3 2 2 2" xfId="42127" xr:uid="{00000000-0005-0000-0000-000024A80000}"/>
    <cellStyle name="Normal 9 7 4 3 3 2 3" xfId="31305" xr:uid="{00000000-0005-0000-0000-000025A80000}"/>
    <cellStyle name="Normal 9 7 4 3 3 3" xfId="15071" xr:uid="{00000000-0005-0000-0000-000026A80000}"/>
    <cellStyle name="Normal 9 7 4 3 3 3 2" xfId="36716" xr:uid="{00000000-0005-0000-0000-000027A80000}"/>
    <cellStyle name="Normal 9 7 4 3 3 4" xfId="25894" xr:uid="{00000000-0005-0000-0000-000028A80000}"/>
    <cellStyle name="Normal 9 7 4 3 4" xfId="6964" xr:uid="{00000000-0005-0000-0000-000029A80000}"/>
    <cellStyle name="Normal 9 7 4 3 4 2" xfId="17786" xr:uid="{00000000-0005-0000-0000-00002AA80000}"/>
    <cellStyle name="Normal 9 7 4 3 4 2 2" xfId="39431" xr:uid="{00000000-0005-0000-0000-00002BA80000}"/>
    <cellStyle name="Normal 9 7 4 3 4 3" xfId="28609" xr:uid="{00000000-0005-0000-0000-00002CA80000}"/>
    <cellStyle name="Normal 9 7 4 3 5" xfId="12375" xr:uid="{00000000-0005-0000-0000-00002DA80000}"/>
    <cellStyle name="Normal 9 7 4 3 5 2" xfId="34020" xr:uid="{00000000-0005-0000-0000-00002EA80000}"/>
    <cellStyle name="Normal 9 7 4 3 6" xfId="23198" xr:uid="{00000000-0005-0000-0000-00002FA80000}"/>
    <cellStyle name="Normal 9 7 4 4" xfId="1986" xr:uid="{00000000-0005-0000-0000-000030A80000}"/>
    <cellStyle name="Normal 9 7 4 4 2" xfId="4684" xr:uid="{00000000-0005-0000-0000-000031A80000}"/>
    <cellStyle name="Normal 9 7 4 4 2 2" xfId="10109" xr:uid="{00000000-0005-0000-0000-000032A80000}"/>
    <cellStyle name="Normal 9 7 4 4 2 2 2" xfId="20931" xr:uid="{00000000-0005-0000-0000-000033A80000}"/>
    <cellStyle name="Normal 9 7 4 4 2 2 2 2" xfId="42576" xr:uid="{00000000-0005-0000-0000-000034A80000}"/>
    <cellStyle name="Normal 9 7 4 4 2 2 3" xfId="31754" xr:uid="{00000000-0005-0000-0000-000035A80000}"/>
    <cellStyle name="Normal 9 7 4 4 2 3" xfId="15520" xr:uid="{00000000-0005-0000-0000-000036A80000}"/>
    <cellStyle name="Normal 9 7 4 4 2 3 2" xfId="37165" xr:uid="{00000000-0005-0000-0000-000037A80000}"/>
    <cellStyle name="Normal 9 7 4 4 2 4" xfId="26343" xr:uid="{00000000-0005-0000-0000-000038A80000}"/>
    <cellStyle name="Normal 9 7 4 4 3" xfId="7413" xr:uid="{00000000-0005-0000-0000-000039A80000}"/>
    <cellStyle name="Normal 9 7 4 4 3 2" xfId="18235" xr:uid="{00000000-0005-0000-0000-00003AA80000}"/>
    <cellStyle name="Normal 9 7 4 4 3 2 2" xfId="39880" xr:uid="{00000000-0005-0000-0000-00003BA80000}"/>
    <cellStyle name="Normal 9 7 4 4 3 3" xfId="29058" xr:uid="{00000000-0005-0000-0000-00003CA80000}"/>
    <cellStyle name="Normal 9 7 4 4 4" xfId="12824" xr:uid="{00000000-0005-0000-0000-00003DA80000}"/>
    <cellStyle name="Normal 9 7 4 4 4 2" xfId="34469" xr:uid="{00000000-0005-0000-0000-00003EA80000}"/>
    <cellStyle name="Normal 9 7 4 4 5" xfId="23647" xr:uid="{00000000-0005-0000-0000-00003FA80000}"/>
    <cellStyle name="Normal 9 7 4 5" xfId="3337" xr:uid="{00000000-0005-0000-0000-000040A80000}"/>
    <cellStyle name="Normal 9 7 4 5 2" xfId="8762" xr:uid="{00000000-0005-0000-0000-000041A80000}"/>
    <cellStyle name="Normal 9 7 4 5 2 2" xfId="19584" xr:uid="{00000000-0005-0000-0000-000042A80000}"/>
    <cellStyle name="Normal 9 7 4 5 2 2 2" xfId="41229" xr:uid="{00000000-0005-0000-0000-000043A80000}"/>
    <cellStyle name="Normal 9 7 4 5 2 3" xfId="30407" xr:uid="{00000000-0005-0000-0000-000044A80000}"/>
    <cellStyle name="Normal 9 7 4 5 3" xfId="14173" xr:uid="{00000000-0005-0000-0000-000045A80000}"/>
    <cellStyle name="Normal 9 7 4 5 3 2" xfId="35818" xr:uid="{00000000-0005-0000-0000-000046A80000}"/>
    <cellStyle name="Normal 9 7 4 5 4" xfId="24996" xr:uid="{00000000-0005-0000-0000-000047A80000}"/>
    <cellStyle name="Normal 9 7 4 6" xfId="6066" xr:uid="{00000000-0005-0000-0000-000048A80000}"/>
    <cellStyle name="Normal 9 7 4 6 2" xfId="16888" xr:uid="{00000000-0005-0000-0000-000049A80000}"/>
    <cellStyle name="Normal 9 7 4 6 2 2" xfId="38533" xr:uid="{00000000-0005-0000-0000-00004AA80000}"/>
    <cellStyle name="Normal 9 7 4 6 3" xfId="27711" xr:uid="{00000000-0005-0000-0000-00004BA80000}"/>
    <cellStyle name="Normal 9 7 4 7" xfId="11477" xr:uid="{00000000-0005-0000-0000-00004CA80000}"/>
    <cellStyle name="Normal 9 7 4 7 2" xfId="33122" xr:uid="{00000000-0005-0000-0000-00004DA80000}"/>
    <cellStyle name="Normal 9 7 4 8" xfId="22300" xr:uid="{00000000-0005-0000-0000-00004EA80000}"/>
    <cellStyle name="Normal 9 7 5" xfId="787" xr:uid="{00000000-0005-0000-0000-00004FA80000}"/>
    <cellStyle name="Normal 9 7 5 2" xfId="2136" xr:uid="{00000000-0005-0000-0000-000050A80000}"/>
    <cellStyle name="Normal 9 7 5 2 2" xfId="4834" xr:uid="{00000000-0005-0000-0000-000051A80000}"/>
    <cellStyle name="Normal 9 7 5 2 2 2" xfId="10259" xr:uid="{00000000-0005-0000-0000-000052A80000}"/>
    <cellStyle name="Normal 9 7 5 2 2 2 2" xfId="21081" xr:uid="{00000000-0005-0000-0000-000053A80000}"/>
    <cellStyle name="Normal 9 7 5 2 2 2 2 2" xfId="42726" xr:uid="{00000000-0005-0000-0000-000054A80000}"/>
    <cellStyle name="Normal 9 7 5 2 2 2 3" xfId="31904" xr:uid="{00000000-0005-0000-0000-000055A80000}"/>
    <cellStyle name="Normal 9 7 5 2 2 3" xfId="15670" xr:uid="{00000000-0005-0000-0000-000056A80000}"/>
    <cellStyle name="Normal 9 7 5 2 2 3 2" xfId="37315" xr:uid="{00000000-0005-0000-0000-000057A80000}"/>
    <cellStyle name="Normal 9 7 5 2 2 4" xfId="26493" xr:uid="{00000000-0005-0000-0000-000058A80000}"/>
    <cellStyle name="Normal 9 7 5 2 3" xfId="7563" xr:uid="{00000000-0005-0000-0000-000059A80000}"/>
    <cellStyle name="Normal 9 7 5 2 3 2" xfId="18385" xr:uid="{00000000-0005-0000-0000-00005AA80000}"/>
    <cellStyle name="Normal 9 7 5 2 3 2 2" xfId="40030" xr:uid="{00000000-0005-0000-0000-00005BA80000}"/>
    <cellStyle name="Normal 9 7 5 2 3 3" xfId="29208" xr:uid="{00000000-0005-0000-0000-00005CA80000}"/>
    <cellStyle name="Normal 9 7 5 2 4" xfId="12974" xr:uid="{00000000-0005-0000-0000-00005DA80000}"/>
    <cellStyle name="Normal 9 7 5 2 4 2" xfId="34619" xr:uid="{00000000-0005-0000-0000-00005EA80000}"/>
    <cellStyle name="Normal 9 7 5 2 5" xfId="23797" xr:uid="{00000000-0005-0000-0000-00005FA80000}"/>
    <cellStyle name="Normal 9 7 5 3" xfId="3487" xr:uid="{00000000-0005-0000-0000-000060A80000}"/>
    <cellStyle name="Normal 9 7 5 3 2" xfId="8912" xr:uid="{00000000-0005-0000-0000-000061A80000}"/>
    <cellStyle name="Normal 9 7 5 3 2 2" xfId="19734" xr:uid="{00000000-0005-0000-0000-000062A80000}"/>
    <cellStyle name="Normal 9 7 5 3 2 2 2" xfId="41379" xr:uid="{00000000-0005-0000-0000-000063A80000}"/>
    <cellStyle name="Normal 9 7 5 3 2 3" xfId="30557" xr:uid="{00000000-0005-0000-0000-000064A80000}"/>
    <cellStyle name="Normal 9 7 5 3 3" xfId="14323" xr:uid="{00000000-0005-0000-0000-000065A80000}"/>
    <cellStyle name="Normal 9 7 5 3 3 2" xfId="35968" xr:uid="{00000000-0005-0000-0000-000066A80000}"/>
    <cellStyle name="Normal 9 7 5 3 4" xfId="25146" xr:uid="{00000000-0005-0000-0000-000067A80000}"/>
    <cellStyle name="Normal 9 7 5 4" xfId="6216" xr:uid="{00000000-0005-0000-0000-000068A80000}"/>
    <cellStyle name="Normal 9 7 5 4 2" xfId="17038" xr:uid="{00000000-0005-0000-0000-000069A80000}"/>
    <cellStyle name="Normal 9 7 5 4 2 2" xfId="38683" xr:uid="{00000000-0005-0000-0000-00006AA80000}"/>
    <cellStyle name="Normal 9 7 5 4 3" xfId="27861" xr:uid="{00000000-0005-0000-0000-00006BA80000}"/>
    <cellStyle name="Normal 9 7 5 5" xfId="11627" xr:uid="{00000000-0005-0000-0000-00006CA80000}"/>
    <cellStyle name="Normal 9 7 5 5 2" xfId="33272" xr:uid="{00000000-0005-0000-0000-00006DA80000}"/>
    <cellStyle name="Normal 9 7 5 6" xfId="22450" xr:uid="{00000000-0005-0000-0000-00006EA80000}"/>
    <cellStyle name="Normal 9 7 6" xfId="1236" xr:uid="{00000000-0005-0000-0000-00006FA80000}"/>
    <cellStyle name="Normal 9 7 6 2" xfId="2585" xr:uid="{00000000-0005-0000-0000-000070A80000}"/>
    <cellStyle name="Normal 9 7 6 2 2" xfId="5283" xr:uid="{00000000-0005-0000-0000-000071A80000}"/>
    <cellStyle name="Normal 9 7 6 2 2 2" xfId="10708" xr:uid="{00000000-0005-0000-0000-000072A80000}"/>
    <cellStyle name="Normal 9 7 6 2 2 2 2" xfId="21530" xr:uid="{00000000-0005-0000-0000-000073A80000}"/>
    <cellStyle name="Normal 9 7 6 2 2 2 2 2" xfId="43175" xr:uid="{00000000-0005-0000-0000-000074A80000}"/>
    <cellStyle name="Normal 9 7 6 2 2 2 3" xfId="32353" xr:uid="{00000000-0005-0000-0000-000075A80000}"/>
    <cellStyle name="Normal 9 7 6 2 2 3" xfId="16119" xr:uid="{00000000-0005-0000-0000-000076A80000}"/>
    <cellStyle name="Normal 9 7 6 2 2 3 2" xfId="37764" xr:uid="{00000000-0005-0000-0000-000077A80000}"/>
    <cellStyle name="Normal 9 7 6 2 2 4" xfId="26942" xr:uid="{00000000-0005-0000-0000-000078A80000}"/>
    <cellStyle name="Normal 9 7 6 2 3" xfId="8012" xr:uid="{00000000-0005-0000-0000-000079A80000}"/>
    <cellStyle name="Normal 9 7 6 2 3 2" xfId="18834" xr:uid="{00000000-0005-0000-0000-00007AA80000}"/>
    <cellStyle name="Normal 9 7 6 2 3 2 2" xfId="40479" xr:uid="{00000000-0005-0000-0000-00007BA80000}"/>
    <cellStyle name="Normal 9 7 6 2 3 3" xfId="29657" xr:uid="{00000000-0005-0000-0000-00007CA80000}"/>
    <cellStyle name="Normal 9 7 6 2 4" xfId="13423" xr:uid="{00000000-0005-0000-0000-00007DA80000}"/>
    <cellStyle name="Normal 9 7 6 2 4 2" xfId="35068" xr:uid="{00000000-0005-0000-0000-00007EA80000}"/>
    <cellStyle name="Normal 9 7 6 2 5" xfId="24246" xr:uid="{00000000-0005-0000-0000-00007FA80000}"/>
    <cellStyle name="Normal 9 7 6 3" xfId="3936" xr:uid="{00000000-0005-0000-0000-000080A80000}"/>
    <cellStyle name="Normal 9 7 6 3 2" xfId="9361" xr:uid="{00000000-0005-0000-0000-000081A80000}"/>
    <cellStyle name="Normal 9 7 6 3 2 2" xfId="20183" xr:uid="{00000000-0005-0000-0000-000082A80000}"/>
    <cellStyle name="Normal 9 7 6 3 2 2 2" xfId="41828" xr:uid="{00000000-0005-0000-0000-000083A80000}"/>
    <cellStyle name="Normal 9 7 6 3 2 3" xfId="31006" xr:uid="{00000000-0005-0000-0000-000084A80000}"/>
    <cellStyle name="Normal 9 7 6 3 3" xfId="14772" xr:uid="{00000000-0005-0000-0000-000085A80000}"/>
    <cellStyle name="Normal 9 7 6 3 3 2" xfId="36417" xr:uid="{00000000-0005-0000-0000-000086A80000}"/>
    <cellStyle name="Normal 9 7 6 3 4" xfId="25595" xr:uid="{00000000-0005-0000-0000-000087A80000}"/>
    <cellStyle name="Normal 9 7 6 4" xfId="6665" xr:uid="{00000000-0005-0000-0000-000088A80000}"/>
    <cellStyle name="Normal 9 7 6 4 2" xfId="17487" xr:uid="{00000000-0005-0000-0000-000089A80000}"/>
    <cellStyle name="Normal 9 7 6 4 2 2" xfId="39132" xr:uid="{00000000-0005-0000-0000-00008AA80000}"/>
    <cellStyle name="Normal 9 7 6 4 3" xfId="28310" xr:uid="{00000000-0005-0000-0000-00008BA80000}"/>
    <cellStyle name="Normal 9 7 6 5" xfId="12076" xr:uid="{00000000-0005-0000-0000-00008CA80000}"/>
    <cellStyle name="Normal 9 7 6 5 2" xfId="33721" xr:uid="{00000000-0005-0000-0000-00008DA80000}"/>
    <cellStyle name="Normal 9 7 6 6" xfId="22899" xr:uid="{00000000-0005-0000-0000-00008EA80000}"/>
    <cellStyle name="Normal 9 7 7" xfId="1687" xr:uid="{00000000-0005-0000-0000-00008FA80000}"/>
    <cellStyle name="Normal 9 7 7 2" xfId="4385" xr:uid="{00000000-0005-0000-0000-000090A80000}"/>
    <cellStyle name="Normal 9 7 7 2 2" xfId="9810" xr:uid="{00000000-0005-0000-0000-000091A80000}"/>
    <cellStyle name="Normal 9 7 7 2 2 2" xfId="20632" xr:uid="{00000000-0005-0000-0000-000092A80000}"/>
    <cellStyle name="Normal 9 7 7 2 2 2 2" xfId="42277" xr:uid="{00000000-0005-0000-0000-000093A80000}"/>
    <cellStyle name="Normal 9 7 7 2 2 3" xfId="31455" xr:uid="{00000000-0005-0000-0000-000094A80000}"/>
    <cellStyle name="Normal 9 7 7 2 3" xfId="15221" xr:uid="{00000000-0005-0000-0000-000095A80000}"/>
    <cellStyle name="Normal 9 7 7 2 3 2" xfId="36866" xr:uid="{00000000-0005-0000-0000-000096A80000}"/>
    <cellStyle name="Normal 9 7 7 2 4" xfId="26044" xr:uid="{00000000-0005-0000-0000-000097A80000}"/>
    <cellStyle name="Normal 9 7 7 3" xfId="7114" xr:uid="{00000000-0005-0000-0000-000098A80000}"/>
    <cellStyle name="Normal 9 7 7 3 2" xfId="17936" xr:uid="{00000000-0005-0000-0000-000099A80000}"/>
    <cellStyle name="Normal 9 7 7 3 2 2" xfId="39581" xr:uid="{00000000-0005-0000-0000-00009AA80000}"/>
    <cellStyle name="Normal 9 7 7 3 3" xfId="28759" xr:uid="{00000000-0005-0000-0000-00009BA80000}"/>
    <cellStyle name="Normal 9 7 7 4" xfId="12525" xr:uid="{00000000-0005-0000-0000-00009CA80000}"/>
    <cellStyle name="Normal 9 7 7 4 2" xfId="34170" xr:uid="{00000000-0005-0000-0000-00009DA80000}"/>
    <cellStyle name="Normal 9 7 7 5" xfId="23348" xr:uid="{00000000-0005-0000-0000-00009EA80000}"/>
    <cellStyle name="Normal 9 7 8" xfId="3038" xr:uid="{00000000-0005-0000-0000-00009FA80000}"/>
    <cellStyle name="Normal 9 7 8 2" xfId="8463" xr:uid="{00000000-0005-0000-0000-0000A0A80000}"/>
    <cellStyle name="Normal 9 7 8 2 2" xfId="19285" xr:uid="{00000000-0005-0000-0000-0000A1A80000}"/>
    <cellStyle name="Normal 9 7 8 2 2 2" xfId="40930" xr:uid="{00000000-0005-0000-0000-0000A2A80000}"/>
    <cellStyle name="Normal 9 7 8 2 3" xfId="30108" xr:uid="{00000000-0005-0000-0000-0000A3A80000}"/>
    <cellStyle name="Normal 9 7 8 3" xfId="13874" xr:uid="{00000000-0005-0000-0000-0000A4A80000}"/>
    <cellStyle name="Normal 9 7 8 3 2" xfId="35519" xr:uid="{00000000-0005-0000-0000-0000A5A80000}"/>
    <cellStyle name="Normal 9 7 8 4" xfId="24697" xr:uid="{00000000-0005-0000-0000-0000A6A80000}"/>
    <cellStyle name="Normal 9 7 9" xfId="5767" xr:uid="{00000000-0005-0000-0000-0000A7A80000}"/>
    <cellStyle name="Normal 9 7 9 2" xfId="16589" xr:uid="{00000000-0005-0000-0000-0000A8A80000}"/>
    <cellStyle name="Normal 9 7 9 2 2" xfId="38234" xr:uid="{00000000-0005-0000-0000-0000A9A80000}"/>
    <cellStyle name="Normal 9 7 9 3" xfId="27412" xr:uid="{00000000-0005-0000-0000-0000AAA80000}"/>
    <cellStyle name="Normal 90" xfId="335" xr:uid="{00000000-0005-0000-0000-0000ABA80000}"/>
    <cellStyle name="Normal 91" xfId="336" xr:uid="{00000000-0005-0000-0000-0000ACA80000}"/>
    <cellStyle name="Normal 92" xfId="337" xr:uid="{00000000-0005-0000-0000-0000ADA80000}"/>
    <cellStyle name="Normale_AnaCreditCollectionCodeLists" xfId="55" xr:uid="{00000000-0005-0000-0000-0000AEA80000}"/>
    <cellStyle name="normální_Kopie - classificacion (2)" xfId="75" xr:uid="{00000000-0005-0000-0000-0000AFA80000}"/>
    <cellStyle name="Normalny 2" xfId="66" xr:uid="{00000000-0005-0000-0000-0000B0A80000}"/>
    <cellStyle name="Normaali_Luokm_s" xfId="48" xr:uid="{00000000-0005-0000-0000-0000B1A80000}"/>
    <cellStyle name="Note" xfId="49" xr:uid="{00000000-0005-0000-0000-0000B2A80000}"/>
    <cellStyle name="Note 2" xfId="148" xr:uid="{00000000-0005-0000-0000-0000B3A80000}"/>
    <cellStyle name="Note 2 10" xfId="5644" xr:uid="{00000000-0005-0000-0000-0000B4A80000}"/>
    <cellStyle name="Note 2 10 2" xfId="16466" xr:uid="{00000000-0005-0000-0000-0000B5A80000}"/>
    <cellStyle name="Note 2 10 2 2" xfId="38111" xr:uid="{00000000-0005-0000-0000-0000B6A80000}"/>
    <cellStyle name="Note 2 10 3" xfId="27289" xr:uid="{00000000-0005-0000-0000-0000B7A80000}"/>
    <cellStyle name="Note 2 11" xfId="11055" xr:uid="{00000000-0005-0000-0000-0000B8A80000}"/>
    <cellStyle name="Note 2 11 2" xfId="32700" xr:uid="{00000000-0005-0000-0000-0000B9A80000}"/>
    <cellStyle name="Note 2 12" xfId="21878" xr:uid="{00000000-0005-0000-0000-0000BAA80000}"/>
    <cellStyle name="Note 2 2" xfId="339" xr:uid="{00000000-0005-0000-0000-0000BBA80000}"/>
    <cellStyle name="Note 2 3" xfId="338" xr:uid="{00000000-0005-0000-0000-0000BCA80000}"/>
    <cellStyle name="Note 2 4" xfId="364" xr:uid="{00000000-0005-0000-0000-0000BDA80000}"/>
    <cellStyle name="Note 2 4 2" xfId="813" xr:uid="{00000000-0005-0000-0000-0000BEA80000}"/>
    <cellStyle name="Note 2 4 2 2" xfId="2162" xr:uid="{00000000-0005-0000-0000-0000BFA80000}"/>
    <cellStyle name="Note 2 4 2 2 2" xfId="4860" xr:uid="{00000000-0005-0000-0000-0000C0A80000}"/>
    <cellStyle name="Note 2 4 2 2 2 2" xfId="10285" xr:uid="{00000000-0005-0000-0000-0000C1A80000}"/>
    <cellStyle name="Note 2 4 2 2 2 2 2" xfId="21107" xr:uid="{00000000-0005-0000-0000-0000C2A80000}"/>
    <cellStyle name="Note 2 4 2 2 2 2 2 2" xfId="42752" xr:uid="{00000000-0005-0000-0000-0000C3A80000}"/>
    <cellStyle name="Note 2 4 2 2 2 2 3" xfId="31930" xr:uid="{00000000-0005-0000-0000-0000C4A80000}"/>
    <cellStyle name="Note 2 4 2 2 2 3" xfId="15696" xr:uid="{00000000-0005-0000-0000-0000C5A80000}"/>
    <cellStyle name="Note 2 4 2 2 2 3 2" xfId="37341" xr:uid="{00000000-0005-0000-0000-0000C6A80000}"/>
    <cellStyle name="Note 2 4 2 2 2 4" xfId="26519" xr:uid="{00000000-0005-0000-0000-0000C7A80000}"/>
    <cellStyle name="Note 2 4 2 2 3" xfId="7589" xr:uid="{00000000-0005-0000-0000-0000C8A80000}"/>
    <cellStyle name="Note 2 4 2 2 3 2" xfId="18411" xr:uid="{00000000-0005-0000-0000-0000C9A80000}"/>
    <cellStyle name="Note 2 4 2 2 3 2 2" xfId="40056" xr:uid="{00000000-0005-0000-0000-0000CAA80000}"/>
    <cellStyle name="Note 2 4 2 2 3 3" xfId="29234" xr:uid="{00000000-0005-0000-0000-0000CBA80000}"/>
    <cellStyle name="Note 2 4 2 2 4" xfId="13000" xr:uid="{00000000-0005-0000-0000-0000CCA80000}"/>
    <cellStyle name="Note 2 4 2 2 4 2" xfId="34645" xr:uid="{00000000-0005-0000-0000-0000CDA80000}"/>
    <cellStyle name="Note 2 4 2 2 5" xfId="23823" xr:uid="{00000000-0005-0000-0000-0000CEA80000}"/>
    <cellStyle name="Note 2 4 2 3" xfId="3513" xr:uid="{00000000-0005-0000-0000-0000CFA80000}"/>
    <cellStyle name="Note 2 4 2 3 2" xfId="8938" xr:uid="{00000000-0005-0000-0000-0000D0A80000}"/>
    <cellStyle name="Note 2 4 2 3 2 2" xfId="19760" xr:uid="{00000000-0005-0000-0000-0000D1A80000}"/>
    <cellStyle name="Note 2 4 2 3 2 2 2" xfId="41405" xr:uid="{00000000-0005-0000-0000-0000D2A80000}"/>
    <cellStyle name="Note 2 4 2 3 2 3" xfId="30583" xr:uid="{00000000-0005-0000-0000-0000D3A80000}"/>
    <cellStyle name="Note 2 4 2 3 3" xfId="14349" xr:uid="{00000000-0005-0000-0000-0000D4A80000}"/>
    <cellStyle name="Note 2 4 2 3 3 2" xfId="35994" xr:uid="{00000000-0005-0000-0000-0000D5A80000}"/>
    <cellStyle name="Note 2 4 2 3 4" xfId="25172" xr:uid="{00000000-0005-0000-0000-0000D6A80000}"/>
    <cellStyle name="Note 2 4 2 4" xfId="6242" xr:uid="{00000000-0005-0000-0000-0000D7A80000}"/>
    <cellStyle name="Note 2 4 2 4 2" xfId="17064" xr:uid="{00000000-0005-0000-0000-0000D8A80000}"/>
    <cellStyle name="Note 2 4 2 4 2 2" xfId="38709" xr:uid="{00000000-0005-0000-0000-0000D9A80000}"/>
    <cellStyle name="Note 2 4 2 4 3" xfId="27887" xr:uid="{00000000-0005-0000-0000-0000DAA80000}"/>
    <cellStyle name="Note 2 4 2 5" xfId="11653" xr:uid="{00000000-0005-0000-0000-0000DBA80000}"/>
    <cellStyle name="Note 2 4 2 5 2" xfId="33298" xr:uid="{00000000-0005-0000-0000-0000DCA80000}"/>
    <cellStyle name="Note 2 4 2 6" xfId="22476" xr:uid="{00000000-0005-0000-0000-0000DDA80000}"/>
    <cellStyle name="Note 2 4 3" xfId="1262" xr:uid="{00000000-0005-0000-0000-0000DEA80000}"/>
    <cellStyle name="Note 2 4 3 2" xfId="2611" xr:uid="{00000000-0005-0000-0000-0000DFA80000}"/>
    <cellStyle name="Note 2 4 3 2 2" xfId="5309" xr:uid="{00000000-0005-0000-0000-0000E0A80000}"/>
    <cellStyle name="Note 2 4 3 2 2 2" xfId="10734" xr:uid="{00000000-0005-0000-0000-0000E1A80000}"/>
    <cellStyle name="Note 2 4 3 2 2 2 2" xfId="21556" xr:uid="{00000000-0005-0000-0000-0000E2A80000}"/>
    <cellStyle name="Note 2 4 3 2 2 2 2 2" xfId="43201" xr:uid="{00000000-0005-0000-0000-0000E3A80000}"/>
    <cellStyle name="Note 2 4 3 2 2 2 3" xfId="32379" xr:uid="{00000000-0005-0000-0000-0000E4A80000}"/>
    <cellStyle name="Note 2 4 3 2 2 3" xfId="16145" xr:uid="{00000000-0005-0000-0000-0000E5A80000}"/>
    <cellStyle name="Note 2 4 3 2 2 3 2" xfId="37790" xr:uid="{00000000-0005-0000-0000-0000E6A80000}"/>
    <cellStyle name="Note 2 4 3 2 2 4" xfId="26968" xr:uid="{00000000-0005-0000-0000-0000E7A80000}"/>
    <cellStyle name="Note 2 4 3 2 3" xfId="8038" xr:uid="{00000000-0005-0000-0000-0000E8A80000}"/>
    <cellStyle name="Note 2 4 3 2 3 2" xfId="18860" xr:uid="{00000000-0005-0000-0000-0000E9A80000}"/>
    <cellStyle name="Note 2 4 3 2 3 2 2" xfId="40505" xr:uid="{00000000-0005-0000-0000-0000EAA80000}"/>
    <cellStyle name="Note 2 4 3 2 3 3" xfId="29683" xr:uid="{00000000-0005-0000-0000-0000EBA80000}"/>
    <cellStyle name="Note 2 4 3 2 4" xfId="13449" xr:uid="{00000000-0005-0000-0000-0000ECA80000}"/>
    <cellStyle name="Note 2 4 3 2 4 2" xfId="35094" xr:uid="{00000000-0005-0000-0000-0000EDA80000}"/>
    <cellStyle name="Note 2 4 3 2 5" xfId="24272" xr:uid="{00000000-0005-0000-0000-0000EEA80000}"/>
    <cellStyle name="Note 2 4 3 3" xfId="3962" xr:uid="{00000000-0005-0000-0000-0000EFA80000}"/>
    <cellStyle name="Note 2 4 3 3 2" xfId="9387" xr:uid="{00000000-0005-0000-0000-0000F0A80000}"/>
    <cellStyle name="Note 2 4 3 3 2 2" xfId="20209" xr:uid="{00000000-0005-0000-0000-0000F1A80000}"/>
    <cellStyle name="Note 2 4 3 3 2 2 2" xfId="41854" xr:uid="{00000000-0005-0000-0000-0000F2A80000}"/>
    <cellStyle name="Note 2 4 3 3 2 3" xfId="31032" xr:uid="{00000000-0005-0000-0000-0000F3A80000}"/>
    <cellStyle name="Note 2 4 3 3 3" xfId="14798" xr:uid="{00000000-0005-0000-0000-0000F4A80000}"/>
    <cellStyle name="Note 2 4 3 3 3 2" xfId="36443" xr:uid="{00000000-0005-0000-0000-0000F5A80000}"/>
    <cellStyle name="Note 2 4 3 3 4" xfId="25621" xr:uid="{00000000-0005-0000-0000-0000F6A80000}"/>
    <cellStyle name="Note 2 4 3 4" xfId="6691" xr:uid="{00000000-0005-0000-0000-0000F7A80000}"/>
    <cellStyle name="Note 2 4 3 4 2" xfId="17513" xr:uid="{00000000-0005-0000-0000-0000F8A80000}"/>
    <cellStyle name="Note 2 4 3 4 2 2" xfId="39158" xr:uid="{00000000-0005-0000-0000-0000F9A80000}"/>
    <cellStyle name="Note 2 4 3 4 3" xfId="28336" xr:uid="{00000000-0005-0000-0000-0000FAA80000}"/>
    <cellStyle name="Note 2 4 3 5" xfId="12102" xr:uid="{00000000-0005-0000-0000-0000FBA80000}"/>
    <cellStyle name="Note 2 4 3 5 2" xfId="33747" xr:uid="{00000000-0005-0000-0000-0000FCA80000}"/>
    <cellStyle name="Note 2 4 3 6" xfId="22925" xr:uid="{00000000-0005-0000-0000-0000FDA80000}"/>
    <cellStyle name="Note 2 4 4" xfId="1713" xr:uid="{00000000-0005-0000-0000-0000FEA80000}"/>
    <cellStyle name="Note 2 4 4 2" xfId="4411" xr:uid="{00000000-0005-0000-0000-0000FFA80000}"/>
    <cellStyle name="Note 2 4 4 2 2" xfId="9836" xr:uid="{00000000-0005-0000-0000-000000A90000}"/>
    <cellStyle name="Note 2 4 4 2 2 2" xfId="20658" xr:uid="{00000000-0005-0000-0000-000001A90000}"/>
    <cellStyle name="Note 2 4 4 2 2 2 2" xfId="42303" xr:uid="{00000000-0005-0000-0000-000002A90000}"/>
    <cellStyle name="Note 2 4 4 2 2 3" xfId="31481" xr:uid="{00000000-0005-0000-0000-000003A90000}"/>
    <cellStyle name="Note 2 4 4 2 3" xfId="15247" xr:uid="{00000000-0005-0000-0000-000004A90000}"/>
    <cellStyle name="Note 2 4 4 2 3 2" xfId="36892" xr:uid="{00000000-0005-0000-0000-000005A90000}"/>
    <cellStyle name="Note 2 4 4 2 4" xfId="26070" xr:uid="{00000000-0005-0000-0000-000006A90000}"/>
    <cellStyle name="Note 2 4 4 3" xfId="7140" xr:uid="{00000000-0005-0000-0000-000007A90000}"/>
    <cellStyle name="Note 2 4 4 3 2" xfId="17962" xr:uid="{00000000-0005-0000-0000-000008A90000}"/>
    <cellStyle name="Note 2 4 4 3 2 2" xfId="39607" xr:uid="{00000000-0005-0000-0000-000009A90000}"/>
    <cellStyle name="Note 2 4 4 3 3" xfId="28785" xr:uid="{00000000-0005-0000-0000-00000AA90000}"/>
    <cellStyle name="Note 2 4 4 4" xfId="12551" xr:uid="{00000000-0005-0000-0000-00000BA90000}"/>
    <cellStyle name="Note 2 4 4 4 2" xfId="34196" xr:uid="{00000000-0005-0000-0000-00000CA90000}"/>
    <cellStyle name="Note 2 4 4 5" xfId="23374" xr:uid="{00000000-0005-0000-0000-00000DA90000}"/>
    <cellStyle name="Note 2 4 5" xfId="3064" xr:uid="{00000000-0005-0000-0000-00000EA90000}"/>
    <cellStyle name="Note 2 4 5 2" xfId="8489" xr:uid="{00000000-0005-0000-0000-00000FA90000}"/>
    <cellStyle name="Note 2 4 5 2 2" xfId="19311" xr:uid="{00000000-0005-0000-0000-000010A90000}"/>
    <cellStyle name="Note 2 4 5 2 2 2" xfId="40956" xr:uid="{00000000-0005-0000-0000-000011A90000}"/>
    <cellStyle name="Note 2 4 5 2 3" xfId="30134" xr:uid="{00000000-0005-0000-0000-000012A90000}"/>
    <cellStyle name="Note 2 4 5 3" xfId="13900" xr:uid="{00000000-0005-0000-0000-000013A90000}"/>
    <cellStyle name="Note 2 4 5 3 2" xfId="35545" xr:uid="{00000000-0005-0000-0000-000014A90000}"/>
    <cellStyle name="Note 2 4 5 4" xfId="24723" xr:uid="{00000000-0005-0000-0000-000015A90000}"/>
    <cellStyle name="Note 2 4 6" xfId="5793" xr:uid="{00000000-0005-0000-0000-000016A90000}"/>
    <cellStyle name="Note 2 4 6 2" xfId="16615" xr:uid="{00000000-0005-0000-0000-000017A90000}"/>
    <cellStyle name="Note 2 4 6 2 2" xfId="38260" xr:uid="{00000000-0005-0000-0000-000018A90000}"/>
    <cellStyle name="Note 2 4 6 3" xfId="27438" xr:uid="{00000000-0005-0000-0000-000019A90000}"/>
    <cellStyle name="Note 2 4 7" xfId="11204" xr:uid="{00000000-0005-0000-0000-00001AA90000}"/>
    <cellStyle name="Note 2 4 7 2" xfId="32849" xr:uid="{00000000-0005-0000-0000-00001BA90000}"/>
    <cellStyle name="Note 2 4 8" xfId="22027" xr:uid="{00000000-0005-0000-0000-00001CA90000}"/>
    <cellStyle name="Note 2 5" xfId="514" xr:uid="{00000000-0005-0000-0000-00001DA90000}"/>
    <cellStyle name="Note 2 5 2" xfId="963" xr:uid="{00000000-0005-0000-0000-00001EA90000}"/>
    <cellStyle name="Note 2 5 2 2" xfId="2312" xr:uid="{00000000-0005-0000-0000-00001FA90000}"/>
    <cellStyle name="Note 2 5 2 2 2" xfId="5010" xr:uid="{00000000-0005-0000-0000-000020A90000}"/>
    <cellStyle name="Note 2 5 2 2 2 2" xfId="10435" xr:uid="{00000000-0005-0000-0000-000021A90000}"/>
    <cellStyle name="Note 2 5 2 2 2 2 2" xfId="21257" xr:uid="{00000000-0005-0000-0000-000022A90000}"/>
    <cellStyle name="Note 2 5 2 2 2 2 2 2" xfId="42902" xr:uid="{00000000-0005-0000-0000-000023A90000}"/>
    <cellStyle name="Note 2 5 2 2 2 2 3" xfId="32080" xr:uid="{00000000-0005-0000-0000-000024A90000}"/>
    <cellStyle name="Note 2 5 2 2 2 3" xfId="15846" xr:uid="{00000000-0005-0000-0000-000025A90000}"/>
    <cellStyle name="Note 2 5 2 2 2 3 2" xfId="37491" xr:uid="{00000000-0005-0000-0000-000026A90000}"/>
    <cellStyle name="Note 2 5 2 2 2 4" xfId="26669" xr:uid="{00000000-0005-0000-0000-000027A90000}"/>
    <cellStyle name="Note 2 5 2 2 3" xfId="7739" xr:uid="{00000000-0005-0000-0000-000028A90000}"/>
    <cellStyle name="Note 2 5 2 2 3 2" xfId="18561" xr:uid="{00000000-0005-0000-0000-000029A90000}"/>
    <cellStyle name="Note 2 5 2 2 3 2 2" xfId="40206" xr:uid="{00000000-0005-0000-0000-00002AA90000}"/>
    <cellStyle name="Note 2 5 2 2 3 3" xfId="29384" xr:uid="{00000000-0005-0000-0000-00002BA90000}"/>
    <cellStyle name="Note 2 5 2 2 4" xfId="13150" xr:uid="{00000000-0005-0000-0000-00002CA90000}"/>
    <cellStyle name="Note 2 5 2 2 4 2" xfId="34795" xr:uid="{00000000-0005-0000-0000-00002DA90000}"/>
    <cellStyle name="Note 2 5 2 2 5" xfId="23973" xr:uid="{00000000-0005-0000-0000-00002EA90000}"/>
    <cellStyle name="Note 2 5 2 3" xfId="3663" xr:uid="{00000000-0005-0000-0000-00002FA90000}"/>
    <cellStyle name="Note 2 5 2 3 2" xfId="9088" xr:uid="{00000000-0005-0000-0000-000030A90000}"/>
    <cellStyle name="Note 2 5 2 3 2 2" xfId="19910" xr:uid="{00000000-0005-0000-0000-000031A90000}"/>
    <cellStyle name="Note 2 5 2 3 2 2 2" xfId="41555" xr:uid="{00000000-0005-0000-0000-000032A90000}"/>
    <cellStyle name="Note 2 5 2 3 2 3" xfId="30733" xr:uid="{00000000-0005-0000-0000-000033A90000}"/>
    <cellStyle name="Note 2 5 2 3 3" xfId="14499" xr:uid="{00000000-0005-0000-0000-000034A90000}"/>
    <cellStyle name="Note 2 5 2 3 3 2" xfId="36144" xr:uid="{00000000-0005-0000-0000-000035A90000}"/>
    <cellStyle name="Note 2 5 2 3 4" xfId="25322" xr:uid="{00000000-0005-0000-0000-000036A90000}"/>
    <cellStyle name="Note 2 5 2 4" xfId="6392" xr:uid="{00000000-0005-0000-0000-000037A90000}"/>
    <cellStyle name="Note 2 5 2 4 2" xfId="17214" xr:uid="{00000000-0005-0000-0000-000038A90000}"/>
    <cellStyle name="Note 2 5 2 4 2 2" xfId="38859" xr:uid="{00000000-0005-0000-0000-000039A90000}"/>
    <cellStyle name="Note 2 5 2 4 3" xfId="28037" xr:uid="{00000000-0005-0000-0000-00003AA90000}"/>
    <cellStyle name="Note 2 5 2 5" xfId="11803" xr:uid="{00000000-0005-0000-0000-00003BA90000}"/>
    <cellStyle name="Note 2 5 2 5 2" xfId="33448" xr:uid="{00000000-0005-0000-0000-00003CA90000}"/>
    <cellStyle name="Note 2 5 2 6" xfId="22626" xr:uid="{00000000-0005-0000-0000-00003DA90000}"/>
    <cellStyle name="Note 2 5 3" xfId="1412" xr:uid="{00000000-0005-0000-0000-00003EA90000}"/>
    <cellStyle name="Note 2 5 3 2" xfId="2761" xr:uid="{00000000-0005-0000-0000-00003FA90000}"/>
    <cellStyle name="Note 2 5 3 2 2" xfId="5459" xr:uid="{00000000-0005-0000-0000-000040A90000}"/>
    <cellStyle name="Note 2 5 3 2 2 2" xfId="10884" xr:uid="{00000000-0005-0000-0000-000041A90000}"/>
    <cellStyle name="Note 2 5 3 2 2 2 2" xfId="21706" xr:uid="{00000000-0005-0000-0000-000042A90000}"/>
    <cellStyle name="Note 2 5 3 2 2 2 2 2" xfId="43351" xr:uid="{00000000-0005-0000-0000-000043A90000}"/>
    <cellStyle name="Note 2 5 3 2 2 2 3" xfId="32529" xr:uid="{00000000-0005-0000-0000-000044A90000}"/>
    <cellStyle name="Note 2 5 3 2 2 3" xfId="16295" xr:uid="{00000000-0005-0000-0000-000045A90000}"/>
    <cellStyle name="Note 2 5 3 2 2 3 2" xfId="37940" xr:uid="{00000000-0005-0000-0000-000046A90000}"/>
    <cellStyle name="Note 2 5 3 2 2 4" xfId="27118" xr:uid="{00000000-0005-0000-0000-000047A90000}"/>
    <cellStyle name="Note 2 5 3 2 3" xfId="8188" xr:uid="{00000000-0005-0000-0000-000048A90000}"/>
    <cellStyle name="Note 2 5 3 2 3 2" xfId="19010" xr:uid="{00000000-0005-0000-0000-000049A90000}"/>
    <cellStyle name="Note 2 5 3 2 3 2 2" xfId="40655" xr:uid="{00000000-0005-0000-0000-00004AA90000}"/>
    <cellStyle name="Note 2 5 3 2 3 3" xfId="29833" xr:uid="{00000000-0005-0000-0000-00004BA90000}"/>
    <cellStyle name="Note 2 5 3 2 4" xfId="13599" xr:uid="{00000000-0005-0000-0000-00004CA90000}"/>
    <cellStyle name="Note 2 5 3 2 4 2" xfId="35244" xr:uid="{00000000-0005-0000-0000-00004DA90000}"/>
    <cellStyle name="Note 2 5 3 2 5" xfId="24422" xr:uid="{00000000-0005-0000-0000-00004EA90000}"/>
    <cellStyle name="Note 2 5 3 3" xfId="4112" xr:uid="{00000000-0005-0000-0000-00004FA90000}"/>
    <cellStyle name="Note 2 5 3 3 2" xfId="9537" xr:uid="{00000000-0005-0000-0000-000050A90000}"/>
    <cellStyle name="Note 2 5 3 3 2 2" xfId="20359" xr:uid="{00000000-0005-0000-0000-000051A90000}"/>
    <cellStyle name="Note 2 5 3 3 2 2 2" xfId="42004" xr:uid="{00000000-0005-0000-0000-000052A90000}"/>
    <cellStyle name="Note 2 5 3 3 2 3" xfId="31182" xr:uid="{00000000-0005-0000-0000-000053A90000}"/>
    <cellStyle name="Note 2 5 3 3 3" xfId="14948" xr:uid="{00000000-0005-0000-0000-000054A90000}"/>
    <cellStyle name="Note 2 5 3 3 3 2" xfId="36593" xr:uid="{00000000-0005-0000-0000-000055A90000}"/>
    <cellStyle name="Note 2 5 3 3 4" xfId="25771" xr:uid="{00000000-0005-0000-0000-000056A90000}"/>
    <cellStyle name="Note 2 5 3 4" xfId="6841" xr:uid="{00000000-0005-0000-0000-000057A90000}"/>
    <cellStyle name="Note 2 5 3 4 2" xfId="17663" xr:uid="{00000000-0005-0000-0000-000058A90000}"/>
    <cellStyle name="Note 2 5 3 4 2 2" xfId="39308" xr:uid="{00000000-0005-0000-0000-000059A90000}"/>
    <cellStyle name="Note 2 5 3 4 3" xfId="28486" xr:uid="{00000000-0005-0000-0000-00005AA90000}"/>
    <cellStyle name="Note 2 5 3 5" xfId="12252" xr:uid="{00000000-0005-0000-0000-00005BA90000}"/>
    <cellStyle name="Note 2 5 3 5 2" xfId="33897" xr:uid="{00000000-0005-0000-0000-00005CA90000}"/>
    <cellStyle name="Note 2 5 3 6" xfId="23075" xr:uid="{00000000-0005-0000-0000-00005DA90000}"/>
    <cellStyle name="Note 2 5 4" xfId="1863" xr:uid="{00000000-0005-0000-0000-00005EA90000}"/>
    <cellStyle name="Note 2 5 4 2" xfId="4561" xr:uid="{00000000-0005-0000-0000-00005FA90000}"/>
    <cellStyle name="Note 2 5 4 2 2" xfId="9986" xr:uid="{00000000-0005-0000-0000-000060A90000}"/>
    <cellStyle name="Note 2 5 4 2 2 2" xfId="20808" xr:uid="{00000000-0005-0000-0000-000061A90000}"/>
    <cellStyle name="Note 2 5 4 2 2 2 2" xfId="42453" xr:uid="{00000000-0005-0000-0000-000062A90000}"/>
    <cellStyle name="Note 2 5 4 2 2 3" xfId="31631" xr:uid="{00000000-0005-0000-0000-000063A90000}"/>
    <cellStyle name="Note 2 5 4 2 3" xfId="15397" xr:uid="{00000000-0005-0000-0000-000064A90000}"/>
    <cellStyle name="Note 2 5 4 2 3 2" xfId="37042" xr:uid="{00000000-0005-0000-0000-000065A90000}"/>
    <cellStyle name="Note 2 5 4 2 4" xfId="26220" xr:uid="{00000000-0005-0000-0000-000066A90000}"/>
    <cellStyle name="Note 2 5 4 3" xfId="7290" xr:uid="{00000000-0005-0000-0000-000067A90000}"/>
    <cellStyle name="Note 2 5 4 3 2" xfId="18112" xr:uid="{00000000-0005-0000-0000-000068A90000}"/>
    <cellStyle name="Note 2 5 4 3 2 2" xfId="39757" xr:uid="{00000000-0005-0000-0000-000069A90000}"/>
    <cellStyle name="Note 2 5 4 3 3" xfId="28935" xr:uid="{00000000-0005-0000-0000-00006AA90000}"/>
    <cellStyle name="Note 2 5 4 4" xfId="12701" xr:uid="{00000000-0005-0000-0000-00006BA90000}"/>
    <cellStyle name="Note 2 5 4 4 2" xfId="34346" xr:uid="{00000000-0005-0000-0000-00006CA90000}"/>
    <cellStyle name="Note 2 5 4 5" xfId="23524" xr:uid="{00000000-0005-0000-0000-00006DA90000}"/>
    <cellStyle name="Note 2 5 5" xfId="3214" xr:uid="{00000000-0005-0000-0000-00006EA90000}"/>
    <cellStyle name="Note 2 5 5 2" xfId="8639" xr:uid="{00000000-0005-0000-0000-00006FA90000}"/>
    <cellStyle name="Note 2 5 5 2 2" xfId="19461" xr:uid="{00000000-0005-0000-0000-000070A90000}"/>
    <cellStyle name="Note 2 5 5 2 2 2" xfId="41106" xr:uid="{00000000-0005-0000-0000-000071A90000}"/>
    <cellStyle name="Note 2 5 5 2 3" xfId="30284" xr:uid="{00000000-0005-0000-0000-000072A90000}"/>
    <cellStyle name="Note 2 5 5 3" xfId="14050" xr:uid="{00000000-0005-0000-0000-000073A90000}"/>
    <cellStyle name="Note 2 5 5 3 2" xfId="35695" xr:uid="{00000000-0005-0000-0000-000074A90000}"/>
    <cellStyle name="Note 2 5 5 4" xfId="24873" xr:uid="{00000000-0005-0000-0000-000075A90000}"/>
    <cellStyle name="Note 2 5 6" xfId="5943" xr:uid="{00000000-0005-0000-0000-000076A90000}"/>
    <cellStyle name="Note 2 5 6 2" xfId="16765" xr:uid="{00000000-0005-0000-0000-000077A90000}"/>
    <cellStyle name="Note 2 5 6 2 2" xfId="38410" xr:uid="{00000000-0005-0000-0000-000078A90000}"/>
    <cellStyle name="Note 2 5 6 3" xfId="27588" xr:uid="{00000000-0005-0000-0000-000079A90000}"/>
    <cellStyle name="Note 2 5 7" xfId="11354" xr:uid="{00000000-0005-0000-0000-00007AA90000}"/>
    <cellStyle name="Note 2 5 7 2" xfId="32999" xr:uid="{00000000-0005-0000-0000-00007BA90000}"/>
    <cellStyle name="Note 2 5 8" xfId="22177" xr:uid="{00000000-0005-0000-0000-00007CA90000}"/>
    <cellStyle name="Note 2 6" xfId="664" xr:uid="{00000000-0005-0000-0000-00007DA90000}"/>
    <cellStyle name="Note 2 6 2" xfId="2013" xr:uid="{00000000-0005-0000-0000-00007EA90000}"/>
    <cellStyle name="Note 2 6 2 2" xfId="4711" xr:uid="{00000000-0005-0000-0000-00007FA90000}"/>
    <cellStyle name="Note 2 6 2 2 2" xfId="10136" xr:uid="{00000000-0005-0000-0000-000080A90000}"/>
    <cellStyle name="Note 2 6 2 2 2 2" xfId="20958" xr:uid="{00000000-0005-0000-0000-000081A90000}"/>
    <cellStyle name="Note 2 6 2 2 2 2 2" xfId="42603" xr:uid="{00000000-0005-0000-0000-000082A90000}"/>
    <cellStyle name="Note 2 6 2 2 2 3" xfId="31781" xr:uid="{00000000-0005-0000-0000-000083A90000}"/>
    <cellStyle name="Note 2 6 2 2 3" xfId="15547" xr:uid="{00000000-0005-0000-0000-000084A90000}"/>
    <cellStyle name="Note 2 6 2 2 3 2" xfId="37192" xr:uid="{00000000-0005-0000-0000-000085A90000}"/>
    <cellStyle name="Note 2 6 2 2 4" xfId="26370" xr:uid="{00000000-0005-0000-0000-000086A90000}"/>
    <cellStyle name="Note 2 6 2 3" xfId="7440" xr:uid="{00000000-0005-0000-0000-000087A90000}"/>
    <cellStyle name="Note 2 6 2 3 2" xfId="18262" xr:uid="{00000000-0005-0000-0000-000088A90000}"/>
    <cellStyle name="Note 2 6 2 3 2 2" xfId="39907" xr:uid="{00000000-0005-0000-0000-000089A90000}"/>
    <cellStyle name="Note 2 6 2 3 3" xfId="29085" xr:uid="{00000000-0005-0000-0000-00008AA90000}"/>
    <cellStyle name="Note 2 6 2 4" xfId="12851" xr:uid="{00000000-0005-0000-0000-00008BA90000}"/>
    <cellStyle name="Note 2 6 2 4 2" xfId="34496" xr:uid="{00000000-0005-0000-0000-00008CA90000}"/>
    <cellStyle name="Note 2 6 2 5" xfId="23674" xr:uid="{00000000-0005-0000-0000-00008DA90000}"/>
    <cellStyle name="Note 2 6 3" xfId="3364" xr:uid="{00000000-0005-0000-0000-00008EA90000}"/>
    <cellStyle name="Note 2 6 3 2" xfId="8789" xr:uid="{00000000-0005-0000-0000-00008FA90000}"/>
    <cellStyle name="Note 2 6 3 2 2" xfId="19611" xr:uid="{00000000-0005-0000-0000-000090A90000}"/>
    <cellStyle name="Note 2 6 3 2 2 2" xfId="41256" xr:uid="{00000000-0005-0000-0000-000091A90000}"/>
    <cellStyle name="Note 2 6 3 2 3" xfId="30434" xr:uid="{00000000-0005-0000-0000-000092A90000}"/>
    <cellStyle name="Note 2 6 3 3" xfId="14200" xr:uid="{00000000-0005-0000-0000-000093A90000}"/>
    <cellStyle name="Note 2 6 3 3 2" xfId="35845" xr:uid="{00000000-0005-0000-0000-000094A90000}"/>
    <cellStyle name="Note 2 6 3 4" xfId="25023" xr:uid="{00000000-0005-0000-0000-000095A90000}"/>
    <cellStyle name="Note 2 6 4" xfId="6093" xr:uid="{00000000-0005-0000-0000-000096A90000}"/>
    <cellStyle name="Note 2 6 4 2" xfId="16915" xr:uid="{00000000-0005-0000-0000-000097A90000}"/>
    <cellStyle name="Note 2 6 4 2 2" xfId="38560" xr:uid="{00000000-0005-0000-0000-000098A90000}"/>
    <cellStyle name="Note 2 6 4 3" xfId="27738" xr:uid="{00000000-0005-0000-0000-000099A90000}"/>
    <cellStyle name="Note 2 6 5" xfId="11504" xr:uid="{00000000-0005-0000-0000-00009AA90000}"/>
    <cellStyle name="Note 2 6 5 2" xfId="33149" xr:uid="{00000000-0005-0000-0000-00009BA90000}"/>
    <cellStyle name="Note 2 6 6" xfId="22327" xr:uid="{00000000-0005-0000-0000-00009CA90000}"/>
    <cellStyle name="Note 2 7" xfId="1113" xr:uid="{00000000-0005-0000-0000-00009DA90000}"/>
    <cellStyle name="Note 2 7 2" xfId="2462" xr:uid="{00000000-0005-0000-0000-00009EA90000}"/>
    <cellStyle name="Note 2 7 2 2" xfId="5160" xr:uid="{00000000-0005-0000-0000-00009FA90000}"/>
    <cellStyle name="Note 2 7 2 2 2" xfId="10585" xr:uid="{00000000-0005-0000-0000-0000A0A90000}"/>
    <cellStyle name="Note 2 7 2 2 2 2" xfId="21407" xr:uid="{00000000-0005-0000-0000-0000A1A90000}"/>
    <cellStyle name="Note 2 7 2 2 2 2 2" xfId="43052" xr:uid="{00000000-0005-0000-0000-0000A2A90000}"/>
    <cellStyle name="Note 2 7 2 2 2 3" xfId="32230" xr:uid="{00000000-0005-0000-0000-0000A3A90000}"/>
    <cellStyle name="Note 2 7 2 2 3" xfId="15996" xr:uid="{00000000-0005-0000-0000-0000A4A90000}"/>
    <cellStyle name="Note 2 7 2 2 3 2" xfId="37641" xr:uid="{00000000-0005-0000-0000-0000A5A90000}"/>
    <cellStyle name="Note 2 7 2 2 4" xfId="26819" xr:uid="{00000000-0005-0000-0000-0000A6A90000}"/>
    <cellStyle name="Note 2 7 2 3" xfId="7889" xr:uid="{00000000-0005-0000-0000-0000A7A90000}"/>
    <cellStyle name="Note 2 7 2 3 2" xfId="18711" xr:uid="{00000000-0005-0000-0000-0000A8A90000}"/>
    <cellStyle name="Note 2 7 2 3 2 2" xfId="40356" xr:uid="{00000000-0005-0000-0000-0000A9A90000}"/>
    <cellStyle name="Note 2 7 2 3 3" xfId="29534" xr:uid="{00000000-0005-0000-0000-0000AAA90000}"/>
    <cellStyle name="Note 2 7 2 4" xfId="13300" xr:uid="{00000000-0005-0000-0000-0000ABA90000}"/>
    <cellStyle name="Note 2 7 2 4 2" xfId="34945" xr:uid="{00000000-0005-0000-0000-0000ACA90000}"/>
    <cellStyle name="Note 2 7 2 5" xfId="24123" xr:uid="{00000000-0005-0000-0000-0000ADA90000}"/>
    <cellStyle name="Note 2 7 3" xfId="3813" xr:uid="{00000000-0005-0000-0000-0000AEA90000}"/>
    <cellStyle name="Note 2 7 3 2" xfId="9238" xr:uid="{00000000-0005-0000-0000-0000AFA90000}"/>
    <cellStyle name="Note 2 7 3 2 2" xfId="20060" xr:uid="{00000000-0005-0000-0000-0000B0A90000}"/>
    <cellStyle name="Note 2 7 3 2 2 2" xfId="41705" xr:uid="{00000000-0005-0000-0000-0000B1A90000}"/>
    <cellStyle name="Note 2 7 3 2 3" xfId="30883" xr:uid="{00000000-0005-0000-0000-0000B2A90000}"/>
    <cellStyle name="Note 2 7 3 3" xfId="14649" xr:uid="{00000000-0005-0000-0000-0000B3A90000}"/>
    <cellStyle name="Note 2 7 3 3 2" xfId="36294" xr:uid="{00000000-0005-0000-0000-0000B4A90000}"/>
    <cellStyle name="Note 2 7 3 4" xfId="25472" xr:uid="{00000000-0005-0000-0000-0000B5A90000}"/>
    <cellStyle name="Note 2 7 4" xfId="6542" xr:uid="{00000000-0005-0000-0000-0000B6A90000}"/>
    <cellStyle name="Note 2 7 4 2" xfId="17364" xr:uid="{00000000-0005-0000-0000-0000B7A90000}"/>
    <cellStyle name="Note 2 7 4 2 2" xfId="39009" xr:uid="{00000000-0005-0000-0000-0000B8A90000}"/>
    <cellStyle name="Note 2 7 4 3" xfId="28187" xr:uid="{00000000-0005-0000-0000-0000B9A90000}"/>
    <cellStyle name="Note 2 7 5" xfId="11953" xr:uid="{00000000-0005-0000-0000-0000BAA90000}"/>
    <cellStyle name="Note 2 7 5 2" xfId="33598" xr:uid="{00000000-0005-0000-0000-0000BBA90000}"/>
    <cellStyle name="Note 2 7 6" xfId="22776" xr:uid="{00000000-0005-0000-0000-0000BCA90000}"/>
    <cellStyle name="Note 2 8" xfId="1564" xr:uid="{00000000-0005-0000-0000-0000BDA90000}"/>
    <cellStyle name="Note 2 8 2" xfId="4262" xr:uid="{00000000-0005-0000-0000-0000BEA90000}"/>
    <cellStyle name="Note 2 8 2 2" xfId="9687" xr:uid="{00000000-0005-0000-0000-0000BFA90000}"/>
    <cellStyle name="Note 2 8 2 2 2" xfId="20509" xr:uid="{00000000-0005-0000-0000-0000C0A90000}"/>
    <cellStyle name="Note 2 8 2 2 2 2" xfId="42154" xr:uid="{00000000-0005-0000-0000-0000C1A90000}"/>
    <cellStyle name="Note 2 8 2 2 3" xfId="31332" xr:uid="{00000000-0005-0000-0000-0000C2A90000}"/>
    <cellStyle name="Note 2 8 2 3" xfId="15098" xr:uid="{00000000-0005-0000-0000-0000C3A90000}"/>
    <cellStyle name="Note 2 8 2 3 2" xfId="36743" xr:uid="{00000000-0005-0000-0000-0000C4A90000}"/>
    <cellStyle name="Note 2 8 2 4" xfId="25921" xr:uid="{00000000-0005-0000-0000-0000C5A90000}"/>
    <cellStyle name="Note 2 8 3" xfId="6991" xr:uid="{00000000-0005-0000-0000-0000C6A90000}"/>
    <cellStyle name="Note 2 8 3 2" xfId="17813" xr:uid="{00000000-0005-0000-0000-0000C7A90000}"/>
    <cellStyle name="Note 2 8 3 2 2" xfId="39458" xr:uid="{00000000-0005-0000-0000-0000C8A90000}"/>
    <cellStyle name="Note 2 8 3 3" xfId="28636" xr:uid="{00000000-0005-0000-0000-0000C9A90000}"/>
    <cellStyle name="Note 2 8 4" xfId="12402" xr:uid="{00000000-0005-0000-0000-0000CAA90000}"/>
    <cellStyle name="Note 2 8 4 2" xfId="34047" xr:uid="{00000000-0005-0000-0000-0000CBA90000}"/>
    <cellStyle name="Note 2 8 5" xfId="23225" xr:uid="{00000000-0005-0000-0000-0000CCA90000}"/>
    <cellStyle name="Note 2 9" xfId="2915" xr:uid="{00000000-0005-0000-0000-0000CDA90000}"/>
    <cellStyle name="Note 2 9 2" xfId="8340" xr:uid="{00000000-0005-0000-0000-0000CEA90000}"/>
    <cellStyle name="Note 2 9 2 2" xfId="19162" xr:uid="{00000000-0005-0000-0000-0000CFA90000}"/>
    <cellStyle name="Note 2 9 2 2 2" xfId="40807" xr:uid="{00000000-0005-0000-0000-0000D0A90000}"/>
    <cellStyle name="Note 2 9 2 3" xfId="29985" xr:uid="{00000000-0005-0000-0000-0000D1A90000}"/>
    <cellStyle name="Note 2 9 3" xfId="13751" xr:uid="{00000000-0005-0000-0000-0000D2A90000}"/>
    <cellStyle name="Note 2 9 3 2" xfId="35396" xr:uid="{00000000-0005-0000-0000-0000D3A90000}"/>
    <cellStyle name="Note 2 9 4" xfId="24574" xr:uid="{00000000-0005-0000-0000-0000D4A90000}"/>
    <cellStyle name="Output 2" xfId="50" xr:uid="{00000000-0005-0000-0000-0000D5A90000}"/>
    <cellStyle name="Output 2 2" xfId="149" xr:uid="{00000000-0005-0000-0000-0000D6A90000}"/>
    <cellStyle name="Percent" xfId="1" xr:uid="{00000000-0005-0000-0000-0000D7A90000}"/>
    <cellStyle name="Percent 2" xfId="76" xr:uid="{00000000-0005-0000-0000-0000D8A90000}"/>
    <cellStyle name="Procent 2" xfId="10" xr:uid="{00000000-0005-0000-0000-0000D9A90000}"/>
    <cellStyle name="Procent 3" xfId="43491" xr:uid="{00000000-0005-0000-0000-0000DAA90000}"/>
    <cellStyle name="Procent 4" xfId="43500" xr:uid="{00000000-0005-0000-0000-0000DBA90000}"/>
    <cellStyle name="Standard 2" xfId="67" xr:uid="{00000000-0005-0000-0000-0000DCA90000}"/>
    <cellStyle name="Standard 2 2" xfId="89" xr:uid="{00000000-0005-0000-0000-0000DDA90000}"/>
    <cellStyle name="Standard 2 2 2" xfId="5595" xr:uid="{00000000-0005-0000-0000-0000DEA90000}"/>
    <cellStyle name="Standard 2 2 3" xfId="5597" xr:uid="{00000000-0005-0000-0000-0000DFA90000}"/>
    <cellStyle name="Standard 2 3" xfId="100" xr:uid="{00000000-0005-0000-0000-0000E0A90000}"/>
    <cellStyle name="Standard 2 3 2" xfId="155" xr:uid="{00000000-0005-0000-0000-0000E1A90000}"/>
    <cellStyle name="Standard 2 4" xfId="154" xr:uid="{00000000-0005-0000-0000-0000E2A90000}"/>
    <cellStyle name="Standard 2 5" xfId="83" xr:uid="{00000000-0005-0000-0000-0000E3A90000}"/>
    <cellStyle name="Standard 2 6" xfId="5589" xr:uid="{00000000-0005-0000-0000-0000E4A90000}"/>
    <cellStyle name="Standard 2 7" xfId="77" xr:uid="{00000000-0005-0000-0000-0000E5A90000}"/>
    <cellStyle name="Standard 3" xfId="88" xr:uid="{00000000-0005-0000-0000-0000E6A90000}"/>
    <cellStyle name="Standard 3 2" xfId="153" xr:uid="{00000000-0005-0000-0000-0000E7A90000}"/>
    <cellStyle name="Standard 3 3" xfId="152" xr:uid="{00000000-0005-0000-0000-0000E8A90000}"/>
    <cellStyle name="Standard 4" xfId="156" xr:uid="{00000000-0005-0000-0000-0000E9A90000}"/>
    <cellStyle name="Style 1" xfId="99" xr:uid="{00000000-0005-0000-0000-0000EAA90000}"/>
    <cellStyle name="Titel" xfId="51" builtinId="15" customBuiltin="1"/>
    <cellStyle name="Total 2" xfId="52" xr:uid="{00000000-0005-0000-0000-0000EDA90000}"/>
    <cellStyle name="Total 2 2" xfId="150" xr:uid="{00000000-0005-0000-0000-0000EEA90000}"/>
    <cellStyle name="Warning Text" xfId="53" xr:uid="{00000000-0005-0000-0000-0000EFA90000}"/>
    <cellStyle name="Warning Text 2" xfId="151" xr:uid="{00000000-0005-0000-0000-0000F0A90000}"/>
  </cellStyles>
  <dxfs count="0"/>
  <tableStyles count="0" defaultTableStyle="TableStyleMedium2" defaultPivotStyle="PivotStyleLight16"/>
  <colors>
    <mruColors>
      <color rgb="FFD23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34.xml"/><Relationship Id="rId2" Type="http://schemas.openxmlformats.org/officeDocument/2006/relationships/vmlDrawing" Target="../drawings/vmlDrawing34.v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35.xml"/><Relationship Id="rId2" Type="http://schemas.openxmlformats.org/officeDocument/2006/relationships/vmlDrawing" Target="../drawings/vmlDrawing35.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36.xml"/><Relationship Id="rId2" Type="http://schemas.openxmlformats.org/officeDocument/2006/relationships/vmlDrawing" Target="../drawings/vmlDrawing36.v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37.xml"/><Relationship Id="rId2" Type="http://schemas.openxmlformats.org/officeDocument/2006/relationships/vmlDrawing" Target="../drawings/vmlDrawing37.v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comments" Target="../comments38.xml"/><Relationship Id="rId2" Type="http://schemas.openxmlformats.org/officeDocument/2006/relationships/vmlDrawing" Target="../drawings/vmlDrawing38.v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39.xml"/><Relationship Id="rId2" Type="http://schemas.openxmlformats.org/officeDocument/2006/relationships/vmlDrawing" Target="../drawings/vmlDrawing39.v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comments" Target="../comments40.xml"/><Relationship Id="rId2" Type="http://schemas.openxmlformats.org/officeDocument/2006/relationships/vmlDrawing" Target="../drawings/vmlDrawing40.v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41.xml"/><Relationship Id="rId2" Type="http://schemas.openxmlformats.org/officeDocument/2006/relationships/vmlDrawing" Target="../drawings/vmlDrawing41.v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70"/>
  <sheetViews>
    <sheetView tabSelected="1" zoomScaleNormal="100" workbookViewId="0"/>
  </sheetViews>
  <sheetFormatPr defaultColWidth="9.1328125" defaultRowHeight="13" x14ac:dyDescent="0.6"/>
  <cols>
    <col min="1" max="1" width="8" style="1" customWidth="1"/>
    <col min="2" max="2" width="56" style="1" customWidth="1"/>
    <col min="3" max="3" width="12.40625" style="1" bestFit="1" customWidth="1"/>
    <col min="4" max="4" width="4.86328125" style="1" customWidth="1"/>
    <col min="5" max="5" width="103.40625" style="1" customWidth="1"/>
    <col min="6" max="16384" width="9.1328125" style="1"/>
  </cols>
  <sheetData>
    <row r="1" spans="1:48" ht="18" x14ac:dyDescent="0.8">
      <c r="A1" s="2" t="s">
        <v>4</v>
      </c>
      <c r="B1" s="2"/>
      <c r="C1" s="2"/>
      <c r="D1" s="2"/>
    </row>
    <row r="2" spans="1:48" ht="13.75" thickBot="1" x14ac:dyDescent="0.75">
      <c r="A2" s="3" t="s">
        <v>5</v>
      </c>
      <c r="B2" s="4" t="s">
        <v>6</v>
      </c>
      <c r="C2" s="4" t="s">
        <v>7</v>
      </c>
      <c r="D2" s="4" t="s">
        <v>8</v>
      </c>
      <c r="E2" s="3" t="s">
        <v>9</v>
      </c>
    </row>
    <row r="3" spans="1:48" x14ac:dyDescent="0.6">
      <c r="A3" s="211" t="s">
        <v>10</v>
      </c>
      <c r="B3" s="213" t="s">
        <v>11</v>
      </c>
      <c r="C3" s="61" t="s">
        <v>12</v>
      </c>
      <c r="D3" s="57" t="s">
        <v>13</v>
      </c>
      <c r="E3" s="196" t="s">
        <v>14</v>
      </c>
    </row>
    <row r="4" spans="1:48" x14ac:dyDescent="0.6">
      <c r="A4" s="212"/>
      <c r="B4" s="214"/>
      <c r="C4" s="108" t="s">
        <v>12</v>
      </c>
      <c r="D4" s="60" t="s">
        <v>15</v>
      </c>
      <c r="E4" s="196" t="s">
        <v>16</v>
      </c>
    </row>
    <row r="5" spans="1:48" x14ac:dyDescent="0.6">
      <c r="A5" s="212"/>
      <c r="B5" s="214"/>
      <c r="C5" s="112" t="s">
        <v>12</v>
      </c>
      <c r="D5" s="180" t="s">
        <v>17</v>
      </c>
      <c r="E5" s="121" t="s">
        <v>18</v>
      </c>
    </row>
    <row r="6" spans="1:48" x14ac:dyDescent="0.6">
      <c r="A6" s="220" t="s">
        <v>19</v>
      </c>
      <c r="B6" s="218" t="s">
        <v>20</v>
      </c>
      <c r="C6" s="64" t="s">
        <v>21</v>
      </c>
      <c r="D6" s="64" t="s">
        <v>22</v>
      </c>
      <c r="E6" s="197" t="s">
        <v>23</v>
      </c>
    </row>
    <row r="7" spans="1:48" x14ac:dyDescent="0.6">
      <c r="A7" s="212"/>
      <c r="B7" s="219"/>
      <c r="C7" s="108" t="s">
        <v>12</v>
      </c>
      <c r="D7" s="108" t="s">
        <v>24</v>
      </c>
      <c r="E7" s="198" t="s">
        <v>25</v>
      </c>
    </row>
    <row r="8" spans="1:48" x14ac:dyDescent="0.6">
      <c r="A8" s="212"/>
      <c r="B8" s="219"/>
      <c r="C8" s="112" t="s">
        <v>21</v>
      </c>
      <c r="D8" s="112" t="s">
        <v>26</v>
      </c>
      <c r="E8" s="199" t="s">
        <v>27</v>
      </c>
    </row>
    <row r="9" spans="1:48" x14ac:dyDescent="0.6">
      <c r="A9" s="212"/>
      <c r="B9" s="219"/>
      <c r="C9" s="112" t="s">
        <v>21</v>
      </c>
      <c r="D9" s="112" t="s">
        <v>28</v>
      </c>
      <c r="E9" s="199" t="s">
        <v>29</v>
      </c>
    </row>
    <row r="10" spans="1:48" s="5" customFormat="1" x14ac:dyDescent="0.6">
      <c r="A10" s="215"/>
      <c r="B10" s="219"/>
      <c r="C10" s="113" t="s">
        <v>21</v>
      </c>
      <c r="D10" s="114" t="s">
        <v>30</v>
      </c>
      <c r="E10" s="200" t="s">
        <v>31</v>
      </c>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row>
    <row r="11" spans="1:48" x14ac:dyDescent="0.6">
      <c r="A11" s="212" t="s">
        <v>32</v>
      </c>
      <c r="B11" s="220" t="s">
        <v>33</v>
      </c>
      <c r="C11" s="64" t="s">
        <v>21</v>
      </c>
      <c r="D11" s="60" t="s">
        <v>34</v>
      </c>
      <c r="E11" s="203" t="s">
        <v>35</v>
      </c>
    </row>
    <row r="12" spans="1:48" s="5" customFormat="1" x14ac:dyDescent="0.6">
      <c r="A12" s="212"/>
      <c r="B12" s="215"/>
      <c r="C12" s="65" t="s">
        <v>12</v>
      </c>
      <c r="D12" s="62" t="s">
        <v>36</v>
      </c>
      <c r="E12" s="201" t="s">
        <v>35</v>
      </c>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row>
    <row r="13" spans="1:48" ht="13.15" customHeight="1" x14ac:dyDescent="0.6">
      <c r="A13" s="220" t="s">
        <v>37</v>
      </c>
      <c r="B13" s="218" t="s">
        <v>38</v>
      </c>
      <c r="C13" s="64" t="s">
        <v>21</v>
      </c>
      <c r="D13" s="55" t="s">
        <v>39</v>
      </c>
      <c r="E13" s="203" t="s">
        <v>40</v>
      </c>
    </row>
    <row r="14" spans="1:48" x14ac:dyDescent="0.6">
      <c r="A14" s="215"/>
      <c r="B14" s="221"/>
      <c r="C14" s="65" t="s">
        <v>12</v>
      </c>
      <c r="D14" s="55" t="s">
        <v>41</v>
      </c>
      <c r="E14" s="203" t="s">
        <v>42</v>
      </c>
    </row>
    <row r="15" spans="1:48" x14ac:dyDescent="0.6">
      <c r="A15" s="220" t="s">
        <v>43</v>
      </c>
      <c r="B15" s="218" t="s">
        <v>44</v>
      </c>
      <c r="C15" s="64" t="s">
        <v>21</v>
      </c>
      <c r="D15" s="59" t="s">
        <v>45</v>
      </c>
      <c r="E15" s="204" t="s">
        <v>46</v>
      </c>
    </row>
    <row r="16" spans="1:48" s="5" customFormat="1" x14ac:dyDescent="0.6">
      <c r="A16" s="215"/>
      <c r="B16" s="221"/>
      <c r="C16" s="65" t="s">
        <v>12</v>
      </c>
      <c r="D16" s="58" t="s">
        <v>47</v>
      </c>
      <c r="E16" s="205" t="s">
        <v>46</v>
      </c>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48" s="5" customFormat="1" x14ac:dyDescent="0.6">
      <c r="A17" s="220" t="s">
        <v>48</v>
      </c>
      <c r="B17" s="225" t="s">
        <v>49</v>
      </c>
      <c r="C17" s="64" t="s">
        <v>21</v>
      </c>
      <c r="D17" s="59" t="s">
        <v>50</v>
      </c>
      <c r="E17" s="204" t="s">
        <v>51</v>
      </c>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row>
    <row r="18" spans="1:48" s="6" customFormat="1" x14ac:dyDescent="0.6">
      <c r="A18" s="215"/>
      <c r="B18" s="226"/>
      <c r="C18" s="65" t="s">
        <v>12</v>
      </c>
      <c r="D18" s="58" t="s">
        <v>52</v>
      </c>
      <c r="E18" s="205" t="s">
        <v>51</v>
      </c>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row>
    <row r="19" spans="1:48" s="6" customFormat="1" x14ac:dyDescent="0.6">
      <c r="A19" s="220" t="s">
        <v>53</v>
      </c>
      <c r="B19" s="222" t="s">
        <v>54</v>
      </c>
      <c r="C19" s="64" t="s">
        <v>12</v>
      </c>
      <c r="D19" s="59" t="s">
        <v>55</v>
      </c>
      <c r="E19" s="204" t="s">
        <v>56</v>
      </c>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row>
    <row r="20" spans="1:48" s="6" customFormat="1" x14ac:dyDescent="0.6">
      <c r="A20" s="215"/>
      <c r="B20" s="223"/>
      <c r="C20" s="65" t="s">
        <v>12</v>
      </c>
      <c r="D20" s="58" t="s">
        <v>57</v>
      </c>
      <c r="E20" s="206" t="s">
        <v>58</v>
      </c>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row>
    <row r="21" spans="1:48" s="6" customFormat="1" x14ac:dyDescent="0.6">
      <c r="A21" s="220" t="s">
        <v>59</v>
      </c>
      <c r="B21" s="222" t="s">
        <v>60</v>
      </c>
      <c r="C21" s="64" t="s">
        <v>21</v>
      </c>
      <c r="D21" s="59" t="s">
        <v>61</v>
      </c>
      <c r="E21" s="204" t="s">
        <v>62</v>
      </c>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row>
    <row r="22" spans="1:48" s="6" customFormat="1" x14ac:dyDescent="0.6">
      <c r="A22" s="215"/>
      <c r="B22" s="223"/>
      <c r="C22" s="65" t="s">
        <v>12</v>
      </c>
      <c r="D22" s="58" t="s">
        <v>63</v>
      </c>
      <c r="E22" s="206" t="s">
        <v>64</v>
      </c>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row>
    <row r="23" spans="1:48" s="6" customFormat="1" ht="13.5" customHeight="1" x14ac:dyDescent="0.6">
      <c r="A23" s="220" t="s">
        <v>65</v>
      </c>
      <c r="B23" s="222" t="s">
        <v>66</v>
      </c>
      <c r="C23" s="64" t="s">
        <v>21</v>
      </c>
      <c r="D23" s="64" t="s">
        <v>67</v>
      </c>
      <c r="E23" s="204" t="s">
        <v>68</v>
      </c>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row>
    <row r="24" spans="1:48" s="5" customFormat="1" ht="13.5" customHeight="1" x14ac:dyDescent="0.6">
      <c r="A24" s="212"/>
      <c r="B24" s="224"/>
      <c r="C24" s="108" t="s">
        <v>12</v>
      </c>
      <c r="D24" s="108" t="s">
        <v>69</v>
      </c>
      <c r="E24" s="205" t="s">
        <v>70</v>
      </c>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row>
    <row r="25" spans="1:48" s="5" customFormat="1" ht="13.5" customHeight="1" x14ac:dyDescent="0.6">
      <c r="A25" s="212"/>
      <c r="B25" s="224"/>
      <c r="C25" s="65" t="s">
        <v>12</v>
      </c>
      <c r="D25" s="65" t="s">
        <v>71</v>
      </c>
      <c r="E25" s="207" t="s">
        <v>72</v>
      </c>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row>
    <row r="26" spans="1:48" ht="13.15" customHeight="1" x14ac:dyDescent="0.6">
      <c r="A26" s="230" t="s">
        <v>73</v>
      </c>
      <c r="B26" s="227" t="s">
        <v>74</v>
      </c>
      <c r="C26" s="181" t="s">
        <v>21</v>
      </c>
      <c r="D26" s="110" t="s">
        <v>75</v>
      </c>
      <c r="E26" s="208" t="s">
        <v>76</v>
      </c>
    </row>
    <row r="27" spans="1:48" x14ac:dyDescent="0.6">
      <c r="A27" s="231"/>
      <c r="B27" s="228"/>
      <c r="C27" s="181" t="s">
        <v>12</v>
      </c>
      <c r="D27" s="110" t="s">
        <v>77</v>
      </c>
      <c r="E27" s="208" t="s">
        <v>78</v>
      </c>
    </row>
    <row r="28" spans="1:48" x14ac:dyDescent="0.6">
      <c r="A28" s="232"/>
      <c r="B28" s="229"/>
      <c r="C28" s="182" t="s">
        <v>12</v>
      </c>
      <c r="D28" s="183" t="s">
        <v>79</v>
      </c>
      <c r="E28" s="209" t="s">
        <v>80</v>
      </c>
    </row>
    <row r="29" spans="1:48" x14ac:dyDescent="0.6">
      <c r="A29" s="212" t="s">
        <v>81</v>
      </c>
      <c r="B29" s="216" t="s">
        <v>82</v>
      </c>
      <c r="C29" s="79" t="s">
        <v>21</v>
      </c>
      <c r="D29" s="80" t="s">
        <v>83</v>
      </c>
      <c r="E29" s="81" t="s">
        <v>84</v>
      </c>
    </row>
    <row r="30" spans="1:48" x14ac:dyDescent="0.6">
      <c r="A30" s="215"/>
      <c r="B30" s="217"/>
      <c r="C30" s="82" t="s">
        <v>12</v>
      </c>
      <c r="D30" s="82" t="s">
        <v>85</v>
      </c>
      <c r="E30" s="107" t="s">
        <v>86</v>
      </c>
    </row>
    <row r="31" spans="1:48" x14ac:dyDescent="0.6">
      <c r="A31" s="115" t="s">
        <v>87</v>
      </c>
      <c r="B31" s="116" t="s">
        <v>88</v>
      </c>
      <c r="C31" s="115" t="s">
        <v>12</v>
      </c>
      <c r="D31" s="115" t="s">
        <v>89</v>
      </c>
      <c r="E31" s="117" t="s">
        <v>90</v>
      </c>
    </row>
    <row r="32" spans="1:48" x14ac:dyDescent="0.6">
      <c r="A32" s="115" t="s">
        <v>91</v>
      </c>
      <c r="B32" s="116" t="s">
        <v>92</v>
      </c>
      <c r="C32" s="115" t="s">
        <v>21</v>
      </c>
      <c r="D32" s="115" t="s">
        <v>93</v>
      </c>
      <c r="E32" s="117" t="s">
        <v>94</v>
      </c>
    </row>
    <row r="33" spans="1:5" x14ac:dyDescent="0.6">
      <c r="A33" s="115" t="s">
        <v>95</v>
      </c>
      <c r="B33" s="116" t="s">
        <v>96</v>
      </c>
      <c r="C33" s="115" t="s">
        <v>21</v>
      </c>
      <c r="D33" s="115" t="s">
        <v>97</v>
      </c>
      <c r="E33" s="117" t="s">
        <v>98</v>
      </c>
    </row>
    <row r="34" spans="1:5" x14ac:dyDescent="0.6">
      <c r="A34" s="115" t="s">
        <v>99</v>
      </c>
      <c r="B34" s="116" t="s">
        <v>100</v>
      </c>
      <c r="C34" s="115" t="s">
        <v>12</v>
      </c>
      <c r="D34" s="115" t="s">
        <v>101</v>
      </c>
      <c r="E34" s="117" t="s">
        <v>102</v>
      </c>
    </row>
    <row r="35" spans="1:5" x14ac:dyDescent="0.6">
      <c r="A35" s="115" t="s">
        <v>103</v>
      </c>
      <c r="B35" s="116" t="s">
        <v>104</v>
      </c>
      <c r="C35" s="115" t="s">
        <v>12</v>
      </c>
      <c r="D35" s="115" t="s">
        <v>105</v>
      </c>
      <c r="E35" s="117" t="s">
        <v>106</v>
      </c>
    </row>
    <row r="36" spans="1:5" x14ac:dyDescent="0.6">
      <c r="A36" s="115" t="s">
        <v>107</v>
      </c>
      <c r="B36" s="116" t="s">
        <v>108</v>
      </c>
      <c r="C36" s="115" t="s">
        <v>12</v>
      </c>
      <c r="D36" s="115" t="s">
        <v>109</v>
      </c>
      <c r="E36" s="117" t="s">
        <v>110</v>
      </c>
    </row>
    <row r="37" spans="1:5" x14ac:dyDescent="0.6">
      <c r="A37" s="115" t="s">
        <v>111</v>
      </c>
      <c r="B37" s="116" t="s">
        <v>112</v>
      </c>
      <c r="C37" s="118" t="s">
        <v>12</v>
      </c>
      <c r="D37" s="118" t="s">
        <v>113</v>
      </c>
      <c r="E37" s="119" t="s">
        <v>114</v>
      </c>
    </row>
    <row r="38" spans="1:5" x14ac:dyDescent="0.6">
      <c r="A38" s="233" t="s">
        <v>115</v>
      </c>
      <c r="B38" s="235" t="s">
        <v>116</v>
      </c>
      <c r="C38" s="118" t="s">
        <v>21</v>
      </c>
      <c r="D38" s="118" t="s">
        <v>117</v>
      </c>
      <c r="E38" s="119" t="s">
        <v>118</v>
      </c>
    </row>
    <row r="39" spans="1:5" x14ac:dyDescent="0.6">
      <c r="A39" s="234"/>
      <c r="B39" s="236"/>
      <c r="C39" s="113" t="s">
        <v>12</v>
      </c>
      <c r="D39" s="113" t="s">
        <v>119</v>
      </c>
      <c r="E39" s="120" t="s">
        <v>120</v>
      </c>
    </row>
    <row r="40" spans="1:5" x14ac:dyDescent="0.6">
      <c r="A40" s="113" t="s">
        <v>121</v>
      </c>
      <c r="B40" s="124" t="s">
        <v>122</v>
      </c>
      <c r="C40" s="113" t="s">
        <v>21</v>
      </c>
      <c r="D40" s="113" t="s">
        <v>123</v>
      </c>
      <c r="E40" s="120" t="s">
        <v>124</v>
      </c>
    </row>
    <row r="41" spans="1:5" x14ac:dyDescent="0.6">
      <c r="A41" s="233" t="s">
        <v>125</v>
      </c>
      <c r="B41" s="239" t="s">
        <v>126</v>
      </c>
      <c r="C41" s="118" t="s">
        <v>12</v>
      </c>
      <c r="D41" s="118" t="s">
        <v>127</v>
      </c>
      <c r="E41" s="119" t="s">
        <v>128</v>
      </c>
    </row>
    <row r="42" spans="1:5" x14ac:dyDescent="0.6">
      <c r="A42" s="238"/>
      <c r="B42" s="240"/>
      <c r="C42" s="112" t="s">
        <v>12</v>
      </c>
      <c r="D42" s="112" t="s">
        <v>129</v>
      </c>
      <c r="E42" s="121" t="s">
        <v>130</v>
      </c>
    </row>
    <row r="43" spans="1:5" x14ac:dyDescent="0.6">
      <c r="A43" s="234"/>
      <c r="B43" s="241"/>
      <c r="C43" s="113" t="s">
        <v>12</v>
      </c>
      <c r="D43" s="113" t="s">
        <v>131</v>
      </c>
      <c r="E43" s="120" t="s">
        <v>132</v>
      </c>
    </row>
    <row r="44" spans="1:5" x14ac:dyDescent="0.6">
      <c r="A44" s="60"/>
      <c r="B44" s="109"/>
      <c r="C44" s="110"/>
      <c r="D44" s="110"/>
      <c r="E44" s="111"/>
    </row>
    <row r="45" spans="1:5" x14ac:dyDescent="0.6">
      <c r="C45" s="60"/>
    </row>
    <row r="46" spans="1:5" x14ac:dyDescent="0.6">
      <c r="A46" s="8" t="s">
        <v>133</v>
      </c>
      <c r="B46" s="8"/>
    </row>
    <row r="47" spans="1:5" x14ac:dyDescent="0.6">
      <c r="A47" s="7"/>
      <c r="B47" s="7" t="s">
        <v>134</v>
      </c>
    </row>
    <row r="48" spans="1:5" x14ac:dyDescent="0.6">
      <c r="A48" s="237" t="s">
        <v>135</v>
      </c>
      <c r="B48" s="237"/>
    </row>
    <row r="49" spans="1:2" x14ac:dyDescent="0.6">
      <c r="A49" s="1" t="s">
        <v>136</v>
      </c>
      <c r="B49" s="7" t="s">
        <v>137</v>
      </c>
    </row>
    <row r="50" spans="1:2" x14ac:dyDescent="0.6">
      <c r="A50" s="1" t="s">
        <v>138</v>
      </c>
      <c r="B50" s="7" t="s">
        <v>139</v>
      </c>
    </row>
    <row r="51" spans="1:2" x14ac:dyDescent="0.6">
      <c r="A51" s="1" t="s">
        <v>140</v>
      </c>
      <c r="B51" s="7" t="s">
        <v>141</v>
      </c>
    </row>
    <row r="52" spans="1:2" x14ac:dyDescent="0.6">
      <c r="A52" s="237" t="s">
        <v>142</v>
      </c>
      <c r="B52" s="237"/>
    </row>
    <row r="53" spans="1:2" x14ac:dyDescent="0.6">
      <c r="A53" s="1" t="s">
        <v>143</v>
      </c>
      <c r="B53" s="7" t="s">
        <v>144</v>
      </c>
    </row>
    <row r="54" spans="1:2" ht="12.75" customHeight="1" x14ac:dyDescent="0.6">
      <c r="A54" s="1" t="s">
        <v>145</v>
      </c>
      <c r="B54" s="7" t="s">
        <v>146</v>
      </c>
    </row>
    <row r="55" spans="1:2" ht="12.75" customHeight="1" x14ac:dyDescent="0.6">
      <c r="A55" s="1" t="s">
        <v>147</v>
      </c>
      <c r="B55" s="7" t="s">
        <v>148</v>
      </c>
    </row>
    <row r="56" spans="1:2" ht="12.75" customHeight="1" x14ac:dyDescent="0.6">
      <c r="A56" s="122" t="s">
        <v>149</v>
      </c>
      <c r="B56" s="123" t="s">
        <v>150</v>
      </c>
    </row>
    <row r="57" spans="1:2" ht="12.75" customHeight="1" x14ac:dyDescent="0.6">
      <c r="A57" s="237" t="s">
        <v>151</v>
      </c>
      <c r="B57" s="237"/>
    </row>
    <row r="58" spans="1:2" x14ac:dyDescent="0.6">
      <c r="A58" s="1" t="s">
        <v>152</v>
      </c>
      <c r="B58" s="7" t="s">
        <v>153</v>
      </c>
    </row>
    <row r="59" spans="1:2" x14ac:dyDescent="0.6">
      <c r="A59" s="1" t="s">
        <v>154</v>
      </c>
      <c r="B59" s="7" t="s">
        <v>155</v>
      </c>
    </row>
    <row r="60" spans="1:2" x14ac:dyDescent="0.6">
      <c r="A60" s="1" t="s">
        <v>156</v>
      </c>
      <c r="B60" s="7" t="s">
        <v>157</v>
      </c>
    </row>
    <row r="61" spans="1:2" x14ac:dyDescent="0.6">
      <c r="A61" s="1" t="s">
        <v>158</v>
      </c>
      <c r="B61" s="7" t="s">
        <v>159</v>
      </c>
    </row>
    <row r="62" spans="1:2" x14ac:dyDescent="0.6">
      <c r="A62" s="237" t="s">
        <v>160</v>
      </c>
      <c r="B62" s="237"/>
    </row>
    <row r="63" spans="1:2" x14ac:dyDescent="0.6">
      <c r="A63" s="1" t="s">
        <v>161</v>
      </c>
      <c r="B63" s="7" t="s">
        <v>162</v>
      </c>
    </row>
    <row r="66" spans="1:1" x14ac:dyDescent="0.6">
      <c r="A66" s="8" t="s">
        <v>0</v>
      </c>
    </row>
    <row r="67" spans="1:1" x14ac:dyDescent="0.6">
      <c r="A67" s="1" t="s">
        <v>810</v>
      </c>
    </row>
    <row r="68" spans="1:1" x14ac:dyDescent="0.6">
      <c r="A68" s="1" t="s">
        <v>1</v>
      </c>
    </row>
    <row r="69" spans="1:1" x14ac:dyDescent="0.6">
      <c r="A69" s="1" t="s">
        <v>2</v>
      </c>
    </row>
    <row r="70" spans="1:1" x14ac:dyDescent="0.6">
      <c r="A70" s="1" t="s">
        <v>3</v>
      </c>
    </row>
  </sheetData>
  <mergeCells count="30">
    <mergeCell ref="A38:A39"/>
    <mergeCell ref="B38:B39"/>
    <mergeCell ref="A52:B52"/>
    <mergeCell ref="A57:B57"/>
    <mergeCell ref="A62:B62"/>
    <mergeCell ref="A41:A43"/>
    <mergeCell ref="B41:B43"/>
    <mergeCell ref="A48:B48"/>
    <mergeCell ref="B17:B18"/>
    <mergeCell ref="A17:A18"/>
    <mergeCell ref="A19:A20"/>
    <mergeCell ref="B19:B20"/>
    <mergeCell ref="B26:B28"/>
    <mergeCell ref="A26:A28"/>
    <mergeCell ref="A3:A5"/>
    <mergeCell ref="B3:B5"/>
    <mergeCell ref="A29:A30"/>
    <mergeCell ref="B29:B30"/>
    <mergeCell ref="B6:B10"/>
    <mergeCell ref="A6:A10"/>
    <mergeCell ref="A11:A12"/>
    <mergeCell ref="B11:B12"/>
    <mergeCell ref="A13:A14"/>
    <mergeCell ref="B13:B14"/>
    <mergeCell ref="B15:B16"/>
    <mergeCell ref="A15:A16"/>
    <mergeCell ref="A21:A22"/>
    <mergeCell ref="B21:B22"/>
    <mergeCell ref="A23:A25"/>
    <mergeCell ref="B23:B25"/>
  </mergeCells>
  <pageMargins left="0.7" right="0.7" top="0.75" bottom="0.75" header="0.3" footer="0.3"/>
  <pageSetup paperSize="9" orientation="portrait" horizont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G49"/>
  <sheetViews>
    <sheetView zoomScaleNormal="100" workbookViewId="0">
      <selection sqref="A1:E1"/>
    </sheetView>
  </sheetViews>
  <sheetFormatPr defaultColWidth="8.86328125" defaultRowHeight="10.5" x14ac:dyDescent="0.5"/>
  <cols>
    <col min="1" max="1" width="5.86328125" style="24" customWidth="1"/>
    <col min="2" max="2" width="30.54296875" style="24" customWidth="1"/>
    <col min="3" max="3" width="18.1328125" style="140" customWidth="1"/>
    <col min="4" max="4" width="36.7265625" style="24" bestFit="1" customWidth="1"/>
    <col min="5" max="5" width="25.86328125" style="24" customWidth="1"/>
    <col min="6" max="6" width="51.7265625" style="24" customWidth="1"/>
    <col min="7" max="7" width="25.26953125" style="24" bestFit="1" customWidth="1"/>
    <col min="8" max="8" width="29.7265625" style="24" bestFit="1"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2.1328125" style="24" bestFit="1" customWidth="1"/>
    <col min="24" max="24" width="20.54296875" style="24"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157.15" customHeight="1" x14ac:dyDescent="0.7">
      <c r="A1" s="242" t="s">
        <v>163</v>
      </c>
      <c r="B1" s="243"/>
      <c r="C1" s="243"/>
      <c r="D1" s="243"/>
      <c r="E1" s="243"/>
      <c r="F1" s="138"/>
      <c r="L1" s="34"/>
      <c r="M1" s="139"/>
    </row>
    <row r="2" spans="1:33" ht="16.149999999999999" customHeight="1" x14ac:dyDescent="0.5"/>
    <row r="3" spans="1:33" x14ac:dyDescent="0.5">
      <c r="E3" s="138"/>
      <c r="F3" s="138"/>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6">
        <v>47118</v>
      </c>
      <c r="D7" s="17" t="s">
        <v>222</v>
      </c>
      <c r="E7" s="72" t="s">
        <v>223</v>
      </c>
      <c r="F7" s="17">
        <v>12345678</v>
      </c>
      <c r="G7" s="24" t="s">
        <v>224</v>
      </c>
      <c r="I7" s="76" t="s">
        <v>225</v>
      </c>
      <c r="J7" s="17" t="s">
        <v>226</v>
      </c>
      <c r="K7" s="17" t="s">
        <v>227</v>
      </c>
      <c r="L7" s="17" t="s">
        <v>228</v>
      </c>
      <c r="M7" s="17" t="s">
        <v>229</v>
      </c>
      <c r="N7" s="17"/>
      <c r="O7" s="17"/>
      <c r="P7" s="17"/>
      <c r="Q7" s="17"/>
      <c r="R7" s="17"/>
      <c r="S7" s="24" t="s">
        <v>230</v>
      </c>
      <c r="T7" s="17"/>
    </row>
    <row r="8" spans="1:33" x14ac:dyDescent="0.5">
      <c r="C8" s="146">
        <v>47118</v>
      </c>
      <c r="D8" s="26" t="s">
        <v>231</v>
      </c>
      <c r="E8" s="72" t="s">
        <v>232</v>
      </c>
      <c r="F8" s="26">
        <v>87654321</v>
      </c>
      <c r="G8" s="24" t="s">
        <v>224</v>
      </c>
      <c r="I8" s="76" t="s">
        <v>233</v>
      </c>
      <c r="J8" s="17" t="s">
        <v>226</v>
      </c>
      <c r="K8" s="17" t="s">
        <v>227</v>
      </c>
      <c r="L8" s="17" t="s">
        <v>228</v>
      </c>
      <c r="M8" s="17" t="s">
        <v>229</v>
      </c>
      <c r="N8" s="72" t="s">
        <v>234</v>
      </c>
      <c r="O8" s="17"/>
      <c r="P8" s="17"/>
      <c r="Q8" s="17"/>
      <c r="R8" s="17"/>
      <c r="S8" s="17"/>
      <c r="T8" s="17" t="s">
        <v>235</v>
      </c>
    </row>
    <row r="9" spans="1:33" ht="10.75" x14ac:dyDescent="0.55000000000000004">
      <c r="A9" s="147"/>
      <c r="B9" s="147"/>
      <c r="C9" s="148"/>
      <c r="D9" s="147"/>
    </row>
    <row r="10" spans="1:33" x14ac:dyDescent="0.5">
      <c r="C10" s="14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252</v>
      </c>
      <c r="U10" s="22" t="s">
        <v>253</v>
      </c>
      <c r="V10" s="22" t="s">
        <v>254</v>
      </c>
      <c r="W10" s="22" t="s">
        <v>255</v>
      </c>
      <c r="X10" s="22" t="s">
        <v>256</v>
      </c>
      <c r="Y10" s="22" t="s">
        <v>257</v>
      </c>
      <c r="Z10" s="22" t="s">
        <v>258</v>
      </c>
      <c r="AA10" s="22" t="s">
        <v>259</v>
      </c>
      <c r="AB10" s="22" t="s">
        <v>260</v>
      </c>
      <c r="AC10" s="22" t="s">
        <v>261</v>
      </c>
      <c r="AD10" s="127" t="s">
        <v>262</v>
      </c>
      <c r="AE10" s="127" t="s">
        <v>263</v>
      </c>
      <c r="AF10" s="127" t="s">
        <v>264</v>
      </c>
      <c r="AG10" s="127" t="s">
        <v>265</v>
      </c>
    </row>
    <row r="11" spans="1:33" x14ac:dyDescent="0.5">
      <c r="A11" s="24">
        <v>2</v>
      </c>
      <c r="B11" s="24" t="s">
        <v>144</v>
      </c>
      <c r="C11" s="145" t="s">
        <v>195</v>
      </c>
      <c r="D11" s="15" t="s">
        <v>266</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278</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x14ac:dyDescent="0.5">
      <c r="C12" s="146">
        <v>47118</v>
      </c>
      <c r="D12" s="17" t="s">
        <v>295</v>
      </c>
      <c r="E12" s="17" t="s">
        <v>296</v>
      </c>
      <c r="F12" s="30" t="s">
        <v>297</v>
      </c>
      <c r="G12" s="17" t="s">
        <v>298</v>
      </c>
      <c r="H12" s="17" t="s">
        <v>299</v>
      </c>
      <c r="I12" s="17" t="s">
        <v>300</v>
      </c>
      <c r="J12" s="31" t="s">
        <v>301</v>
      </c>
      <c r="K12" s="17"/>
      <c r="L12" s="17"/>
      <c r="M12" s="17"/>
      <c r="N12" s="17"/>
      <c r="O12" s="17"/>
      <c r="P12" s="31" t="s">
        <v>302</v>
      </c>
      <c r="Q12" s="18">
        <v>15000000</v>
      </c>
      <c r="R12" s="17"/>
      <c r="S12" s="17">
        <v>4</v>
      </c>
      <c r="T12" s="17" t="s">
        <v>300</v>
      </c>
      <c r="V12" s="24" t="s">
        <v>303</v>
      </c>
      <c r="W12" s="31" t="s">
        <v>304</v>
      </c>
      <c r="X12" s="17"/>
      <c r="Y12" s="31" t="s">
        <v>304</v>
      </c>
      <c r="Z12" s="17"/>
      <c r="AA12" s="17"/>
      <c r="AB12" s="17"/>
      <c r="AC12" s="17" t="s">
        <v>300</v>
      </c>
    </row>
    <row r="13" spans="1:33" x14ac:dyDescent="0.5">
      <c r="C13" s="149"/>
      <c r="D13" s="17"/>
      <c r="E13" s="17"/>
      <c r="F13" s="30"/>
      <c r="G13" s="17"/>
      <c r="H13" s="17"/>
      <c r="I13" s="17"/>
      <c r="J13" s="31"/>
      <c r="K13" s="17"/>
      <c r="L13" s="17"/>
      <c r="M13" s="17"/>
      <c r="N13" s="17"/>
      <c r="O13" s="17"/>
      <c r="P13" s="32"/>
      <c r="Q13" s="18"/>
      <c r="R13" s="17"/>
      <c r="S13" s="73"/>
      <c r="T13" s="17"/>
      <c r="U13" s="17"/>
      <c r="W13" s="31"/>
      <c r="X13" s="17"/>
      <c r="Y13" s="17"/>
      <c r="Z13" s="17"/>
      <c r="AA13" s="17"/>
      <c r="AB13" s="17"/>
      <c r="AC13" s="17"/>
    </row>
    <row r="14" spans="1:33" x14ac:dyDescent="0.5">
      <c r="D14" s="17"/>
      <c r="E14" s="17"/>
      <c r="F14" s="17"/>
      <c r="G14" s="17"/>
      <c r="H14" s="17"/>
      <c r="I14" s="17"/>
      <c r="J14" s="17"/>
      <c r="K14" s="17"/>
      <c r="L14" s="17"/>
      <c r="M14" s="17"/>
      <c r="N14" s="17"/>
      <c r="O14" s="17"/>
      <c r="P14" s="17"/>
      <c r="Q14" s="18"/>
      <c r="R14" s="17"/>
      <c r="S14" s="17"/>
      <c r="T14" s="17"/>
      <c r="U14" s="17"/>
      <c r="V14" s="17"/>
      <c r="W14" s="17"/>
      <c r="X14" s="17"/>
      <c r="Y14" s="17"/>
      <c r="Z14" s="17"/>
      <c r="AA14" s="17"/>
      <c r="AB14" s="17"/>
      <c r="AC14" s="17"/>
    </row>
    <row r="15" spans="1:33" x14ac:dyDescent="0.5">
      <c r="C15" s="145"/>
      <c r="D15" s="20" t="s">
        <v>236</v>
      </c>
      <c r="E15" s="20" t="s">
        <v>305</v>
      </c>
      <c r="F15" s="20" t="s">
        <v>306</v>
      </c>
      <c r="G15" s="20" t="s">
        <v>307</v>
      </c>
      <c r="H15" s="20" t="s">
        <v>308</v>
      </c>
      <c r="I15" s="20" t="s">
        <v>309</v>
      </c>
      <c r="J15" s="20" t="s">
        <v>310</v>
      </c>
      <c r="K15" s="20" t="s">
        <v>311</v>
      </c>
      <c r="L15" s="20" t="s">
        <v>312</v>
      </c>
      <c r="M15" s="20" t="s">
        <v>313</v>
      </c>
      <c r="N15" s="20" t="s">
        <v>314</v>
      </c>
      <c r="O15" s="20" t="s">
        <v>315</v>
      </c>
      <c r="P15" s="20" t="s">
        <v>316</v>
      </c>
      <c r="Q15" s="21" t="s">
        <v>317</v>
      </c>
      <c r="R15" s="20" t="s">
        <v>318</v>
      </c>
      <c r="S15" s="20" t="s">
        <v>319</v>
      </c>
      <c r="T15" s="20" t="s">
        <v>320</v>
      </c>
      <c r="U15" s="127" t="s">
        <v>321</v>
      </c>
      <c r="V15" s="127" t="s">
        <v>322</v>
      </c>
      <c r="W15" s="127" t="s">
        <v>323</v>
      </c>
      <c r="X15" s="17"/>
      <c r="Y15" s="17"/>
      <c r="Z15" s="17"/>
      <c r="AA15" s="17"/>
      <c r="AB15" s="17"/>
      <c r="AC15" s="17"/>
    </row>
    <row r="16" spans="1:33" x14ac:dyDescent="0.5">
      <c r="A16" s="24">
        <v>3</v>
      </c>
      <c r="B16" s="24" t="s">
        <v>146</v>
      </c>
      <c r="C16" s="145" t="s">
        <v>195</v>
      </c>
      <c r="D16" s="15" t="s">
        <v>266</v>
      </c>
      <c r="E16" s="15" t="s">
        <v>267</v>
      </c>
      <c r="F16" s="22" t="s">
        <v>324</v>
      </c>
      <c r="G16" s="22" t="s">
        <v>325</v>
      </c>
      <c r="H16" s="22" t="s">
        <v>326</v>
      </c>
      <c r="I16" s="22" t="s">
        <v>327</v>
      </c>
      <c r="J16" s="22" t="s">
        <v>328</v>
      </c>
      <c r="K16" s="22" t="s">
        <v>329</v>
      </c>
      <c r="L16" s="22" t="s">
        <v>330</v>
      </c>
      <c r="M16" s="22" t="s">
        <v>331</v>
      </c>
      <c r="N16" s="22" t="s">
        <v>332</v>
      </c>
      <c r="O16" s="22" t="s">
        <v>333</v>
      </c>
      <c r="P16" s="22" t="s">
        <v>334</v>
      </c>
      <c r="Q16" s="22" t="s">
        <v>335</v>
      </c>
      <c r="R16" s="22" t="s">
        <v>336</v>
      </c>
      <c r="S16" s="22" t="s">
        <v>337</v>
      </c>
      <c r="T16" s="22" t="s">
        <v>338</v>
      </c>
      <c r="U16" s="125" t="s">
        <v>339</v>
      </c>
      <c r="V16" s="125" t="s">
        <v>340</v>
      </c>
      <c r="W16" s="125" t="s">
        <v>341</v>
      </c>
    </row>
    <row r="17" spans="1:23" x14ac:dyDescent="0.5">
      <c r="C17" s="146">
        <v>47118</v>
      </c>
      <c r="D17" s="17" t="str">
        <f>D12</f>
        <v>Kontrakt 1</v>
      </c>
      <c r="E17" s="17" t="str">
        <f>E12</f>
        <v>Instrument 1</v>
      </c>
      <c r="F17" s="36">
        <v>0.20019999999999999</v>
      </c>
      <c r="G17" s="31"/>
      <c r="H17" s="17">
        <v>0</v>
      </c>
      <c r="I17" s="17">
        <v>0</v>
      </c>
      <c r="J17" s="31"/>
      <c r="K17" s="17" t="s">
        <v>300</v>
      </c>
      <c r="L17" s="18">
        <v>15000000</v>
      </c>
      <c r="M17" s="18">
        <v>1312</v>
      </c>
      <c r="N17" s="18"/>
      <c r="O17" s="18"/>
      <c r="P17" s="18"/>
      <c r="Q17" s="18"/>
      <c r="R17" s="56" t="s">
        <v>342</v>
      </c>
      <c r="S17" s="18"/>
      <c r="T17" s="18"/>
      <c r="U17" s="128"/>
      <c r="V17" s="128"/>
      <c r="W17" s="17"/>
    </row>
    <row r="18" spans="1:23" x14ac:dyDescent="0.5">
      <c r="C18" s="149"/>
      <c r="D18" s="17"/>
      <c r="E18" s="17"/>
      <c r="F18" s="23"/>
      <c r="G18" s="17"/>
      <c r="H18" s="17"/>
      <c r="I18" s="17"/>
      <c r="J18" s="17"/>
      <c r="K18" s="17"/>
      <c r="L18" s="18"/>
      <c r="M18" s="18"/>
      <c r="N18" s="18"/>
      <c r="O18" s="17"/>
      <c r="P18" s="17"/>
      <c r="Q18" s="17"/>
      <c r="R18" s="18"/>
      <c r="S18" s="17"/>
      <c r="T18" s="17"/>
    </row>
    <row r="19" spans="1:23" x14ac:dyDescent="0.5">
      <c r="C19" s="145"/>
      <c r="D19" s="22" t="s">
        <v>168</v>
      </c>
      <c r="E19" s="22" t="s">
        <v>343</v>
      </c>
      <c r="F19" s="22" t="s">
        <v>237</v>
      </c>
      <c r="G19" s="22" t="s">
        <v>344</v>
      </c>
      <c r="H19" s="17"/>
      <c r="I19" s="17"/>
      <c r="J19" s="17"/>
      <c r="K19" s="17"/>
      <c r="L19" s="18"/>
      <c r="M19" s="74"/>
      <c r="N19" s="18"/>
      <c r="O19" s="17"/>
      <c r="P19" s="17"/>
      <c r="Q19" s="17"/>
      <c r="R19" s="18"/>
      <c r="S19" s="17"/>
      <c r="T19" s="17"/>
    </row>
    <row r="20" spans="1:23" x14ac:dyDescent="0.5">
      <c r="A20" s="24">
        <v>4</v>
      </c>
      <c r="B20" s="24" t="s">
        <v>345</v>
      </c>
      <c r="C20" s="145" t="s">
        <v>195</v>
      </c>
      <c r="D20" s="22" t="s">
        <v>196</v>
      </c>
      <c r="E20" s="15" t="s">
        <v>346</v>
      </c>
      <c r="F20" s="15" t="s">
        <v>267</v>
      </c>
      <c r="G20" s="22" t="s">
        <v>347</v>
      </c>
      <c r="H20" s="17"/>
      <c r="I20" s="17"/>
      <c r="J20" s="17"/>
      <c r="K20" s="17"/>
      <c r="L20" s="18"/>
      <c r="M20" s="18"/>
      <c r="N20" s="18"/>
      <c r="O20" s="17"/>
      <c r="P20" s="17"/>
      <c r="Q20" s="17"/>
      <c r="R20" s="18"/>
      <c r="S20" s="17"/>
      <c r="T20" s="17"/>
    </row>
    <row r="21" spans="1:23" x14ac:dyDescent="0.5">
      <c r="C21" s="146">
        <v>47118</v>
      </c>
      <c r="D21" s="17" t="str">
        <f>D7</f>
        <v>AABBCCDD</v>
      </c>
      <c r="E21" s="17" t="str">
        <f>D12</f>
        <v>Kontrakt 1</v>
      </c>
      <c r="F21" s="17" t="str">
        <f>E12</f>
        <v>Instrument 1</v>
      </c>
      <c r="G21" s="30" t="s">
        <v>348</v>
      </c>
      <c r="H21" s="17"/>
      <c r="I21" s="17"/>
      <c r="J21" s="17"/>
      <c r="K21" s="17"/>
      <c r="L21" s="18"/>
      <c r="M21" s="18"/>
      <c r="N21" s="18"/>
      <c r="O21" s="17"/>
      <c r="P21" s="17"/>
      <c r="Q21" s="17"/>
      <c r="R21" s="18"/>
      <c r="S21" s="17"/>
      <c r="T21" s="17"/>
    </row>
    <row r="22" spans="1:23" x14ac:dyDescent="0.5">
      <c r="C22" s="146">
        <v>47118</v>
      </c>
      <c r="D22" s="17" t="str">
        <f>D8</f>
        <v>XXYYZZWW</v>
      </c>
      <c r="E22" s="17" t="str">
        <f>D12</f>
        <v>Kontrakt 1</v>
      </c>
      <c r="F22" s="17" t="str">
        <f>E12</f>
        <v>Instrument 1</v>
      </c>
      <c r="G22" s="30" t="s">
        <v>349</v>
      </c>
      <c r="H22" s="17"/>
      <c r="I22" s="17"/>
      <c r="J22" s="17"/>
      <c r="K22" s="17"/>
      <c r="L22" s="18"/>
      <c r="M22" s="18"/>
      <c r="N22" s="18"/>
      <c r="O22" s="17"/>
      <c r="P22" s="17"/>
      <c r="Q22" s="17"/>
      <c r="R22" s="18"/>
      <c r="S22" s="17"/>
      <c r="T22" s="17"/>
    </row>
    <row r="23" spans="1:23" x14ac:dyDescent="0.5">
      <c r="C23" s="149"/>
      <c r="D23" s="17"/>
      <c r="E23" s="17"/>
      <c r="F23" s="23"/>
      <c r="G23" s="17"/>
      <c r="H23" s="17"/>
      <c r="I23" s="17"/>
      <c r="J23" s="17"/>
      <c r="K23" s="17"/>
      <c r="L23" s="18"/>
      <c r="M23" s="18"/>
      <c r="N23" s="18"/>
      <c r="O23" s="17"/>
      <c r="P23" s="17"/>
      <c r="Q23" s="17"/>
      <c r="R23" s="18"/>
      <c r="S23" s="17"/>
    </row>
    <row r="24" spans="1:23" x14ac:dyDescent="0.5">
      <c r="C24" s="145"/>
      <c r="D24" s="22" t="s">
        <v>350</v>
      </c>
      <c r="E24" s="22" t="s">
        <v>236</v>
      </c>
      <c r="F24" s="22" t="s">
        <v>305</v>
      </c>
      <c r="G24" s="22" t="s">
        <v>351</v>
      </c>
      <c r="H24" s="17"/>
      <c r="I24" s="17"/>
      <c r="J24" s="17"/>
      <c r="K24" s="18"/>
      <c r="L24" s="18"/>
      <c r="M24" s="18"/>
      <c r="N24" s="18"/>
      <c r="O24" s="17"/>
      <c r="P24" s="17"/>
      <c r="Q24" s="17"/>
      <c r="R24" s="18"/>
      <c r="S24" s="17"/>
    </row>
    <row r="25" spans="1:23" x14ac:dyDescent="0.5">
      <c r="A25" s="24">
        <v>5</v>
      </c>
      <c r="B25" s="24" t="s">
        <v>155</v>
      </c>
      <c r="C25" s="145" t="s">
        <v>195</v>
      </c>
      <c r="D25" s="22" t="s">
        <v>352</v>
      </c>
      <c r="E25" s="15" t="s">
        <v>266</v>
      </c>
      <c r="F25" s="15" t="s">
        <v>353</v>
      </c>
      <c r="G25" s="127" t="s">
        <v>354</v>
      </c>
      <c r="H25" s="17"/>
      <c r="I25" s="17"/>
      <c r="J25" s="17"/>
      <c r="K25" s="17"/>
      <c r="L25" s="18"/>
      <c r="M25" s="18"/>
      <c r="N25" s="18"/>
      <c r="O25" s="17"/>
      <c r="P25" s="17"/>
      <c r="Q25" s="17"/>
      <c r="R25" s="18"/>
      <c r="S25" s="17"/>
    </row>
    <row r="26" spans="1:23" x14ac:dyDescent="0.5">
      <c r="C26" s="150"/>
      <c r="D26" s="17"/>
      <c r="E26" s="17"/>
      <c r="F26" s="23"/>
      <c r="G26" s="17"/>
      <c r="H26" s="17"/>
      <c r="I26" s="17"/>
      <c r="J26" s="17"/>
      <c r="K26" s="17"/>
      <c r="L26" s="18"/>
      <c r="M26" s="18"/>
      <c r="N26" s="18"/>
      <c r="O26" s="17"/>
      <c r="P26" s="17"/>
      <c r="Q26" s="17"/>
      <c r="R26" s="18"/>
      <c r="S26" s="17"/>
    </row>
    <row r="27" spans="1:23" x14ac:dyDescent="0.5">
      <c r="A27" s="24">
        <v>6</v>
      </c>
      <c r="B27" s="24" t="s">
        <v>148</v>
      </c>
      <c r="C27" s="145"/>
      <c r="D27" s="22" t="s">
        <v>236</v>
      </c>
      <c r="E27" s="22" t="s">
        <v>305</v>
      </c>
      <c r="F27" s="22" t="s">
        <v>355</v>
      </c>
      <c r="G27" s="22" t="s">
        <v>356</v>
      </c>
      <c r="H27" s="22" t="s">
        <v>357</v>
      </c>
      <c r="I27" s="22" t="s">
        <v>358</v>
      </c>
      <c r="J27" s="22" t="s">
        <v>359</v>
      </c>
      <c r="K27" s="22" t="s">
        <v>360</v>
      </c>
      <c r="L27" s="22" t="s">
        <v>361</v>
      </c>
      <c r="M27" s="22" t="s">
        <v>362</v>
      </c>
      <c r="N27" s="22" t="s">
        <v>363</v>
      </c>
      <c r="O27" s="22" t="s">
        <v>364</v>
      </c>
      <c r="P27" s="22" t="s">
        <v>365</v>
      </c>
      <c r="Q27" s="22" t="s">
        <v>366</v>
      </c>
      <c r="R27" s="22" t="s">
        <v>367</v>
      </c>
      <c r="S27" s="22" t="s">
        <v>368</v>
      </c>
      <c r="T27" s="127" t="s">
        <v>369</v>
      </c>
      <c r="U27" s="127" t="s">
        <v>370</v>
      </c>
      <c r="V27" s="127" t="s">
        <v>371</v>
      </c>
    </row>
    <row r="28" spans="1:23" x14ac:dyDescent="0.5">
      <c r="C28" s="145" t="s">
        <v>195</v>
      </c>
      <c r="D28" s="15" t="s">
        <v>266</v>
      </c>
      <c r="E28" s="15" t="s">
        <v>267</v>
      </c>
      <c r="F28" s="22" t="s">
        <v>372</v>
      </c>
      <c r="G28" s="22" t="s">
        <v>373</v>
      </c>
      <c r="H28" s="22" t="s">
        <v>374</v>
      </c>
      <c r="I28" s="22" t="s">
        <v>375</v>
      </c>
      <c r="J28" s="22" t="s">
        <v>376</v>
      </c>
      <c r="K28" s="22" t="s">
        <v>377</v>
      </c>
      <c r="L28" s="22" t="s">
        <v>378</v>
      </c>
      <c r="M28" s="22" t="s">
        <v>379</v>
      </c>
      <c r="N28" s="22" t="s">
        <v>380</v>
      </c>
      <c r="O28" s="22" t="s">
        <v>381</v>
      </c>
      <c r="P28" s="22" t="s">
        <v>382</v>
      </c>
      <c r="Q28" s="22" t="s">
        <v>383</v>
      </c>
      <c r="R28" s="22" t="s">
        <v>384</v>
      </c>
      <c r="S28" s="22" t="s">
        <v>385</v>
      </c>
      <c r="T28" s="127" t="s">
        <v>386</v>
      </c>
      <c r="U28" s="127" t="s">
        <v>387</v>
      </c>
      <c r="V28" s="127" t="s">
        <v>388</v>
      </c>
    </row>
    <row r="29" spans="1:23" x14ac:dyDescent="0.5">
      <c r="C29" s="146">
        <v>47118</v>
      </c>
      <c r="D29" s="17" t="str">
        <f>D12</f>
        <v>Kontrakt 1</v>
      </c>
      <c r="E29" s="17" t="str">
        <f>E12</f>
        <v>Instrument 1</v>
      </c>
      <c r="F29" s="30" t="s">
        <v>389</v>
      </c>
      <c r="G29" s="17" t="s">
        <v>390</v>
      </c>
      <c r="H29" s="17">
        <v>0</v>
      </c>
      <c r="I29" s="17">
        <v>4800</v>
      </c>
      <c r="J29" s="17" t="s">
        <v>391</v>
      </c>
      <c r="K29" s="17" t="s">
        <v>392</v>
      </c>
      <c r="L29" s="17" t="s">
        <v>393</v>
      </c>
      <c r="M29" s="30" t="s">
        <v>394</v>
      </c>
      <c r="N29" s="31" t="s">
        <v>301</v>
      </c>
      <c r="O29" s="18"/>
      <c r="P29" s="30" t="s">
        <v>395</v>
      </c>
      <c r="Q29" s="31" t="s">
        <v>301</v>
      </c>
      <c r="R29" s="17"/>
      <c r="S29" s="56">
        <f>L17-I29</f>
        <v>14995200</v>
      </c>
      <c r="T29" s="39">
        <v>0.04</v>
      </c>
      <c r="U29" s="24">
        <v>1</v>
      </c>
      <c r="V29" s="24">
        <v>0.7651</v>
      </c>
    </row>
    <row r="30" spans="1:23" x14ac:dyDescent="0.5">
      <c r="C30" s="149"/>
      <c r="I30" s="138"/>
    </row>
    <row r="31" spans="1:23" x14ac:dyDescent="0.5">
      <c r="C31" s="145"/>
      <c r="D31" s="20" t="s">
        <v>396</v>
      </c>
      <c r="E31" s="20" t="s">
        <v>397</v>
      </c>
      <c r="F31" s="20" t="s">
        <v>398</v>
      </c>
      <c r="G31" s="20" t="s">
        <v>399</v>
      </c>
      <c r="H31" s="20" t="s">
        <v>400</v>
      </c>
      <c r="I31" s="20" t="s">
        <v>401</v>
      </c>
      <c r="J31" s="20" t="s">
        <v>402</v>
      </c>
      <c r="K31" s="20" t="s">
        <v>403</v>
      </c>
      <c r="L31" s="20" t="s">
        <v>404</v>
      </c>
      <c r="M31" s="20" t="s">
        <v>405</v>
      </c>
      <c r="N31" s="20" t="s">
        <v>406</v>
      </c>
      <c r="O31" s="20" t="s">
        <v>407</v>
      </c>
      <c r="P31" s="20" t="s">
        <v>408</v>
      </c>
      <c r="Q31" s="20" t="s">
        <v>409</v>
      </c>
      <c r="R31" s="20" t="s">
        <v>410</v>
      </c>
      <c r="S31" s="21" t="s">
        <v>411</v>
      </c>
      <c r="T31" s="20" t="s">
        <v>412</v>
      </c>
      <c r="U31" s="20" t="s">
        <v>413</v>
      </c>
      <c r="V31" s="15" t="s">
        <v>414</v>
      </c>
    </row>
    <row r="32" spans="1:23" x14ac:dyDescent="0.5">
      <c r="A32" s="24">
        <v>7</v>
      </c>
      <c r="B32" s="24" t="s">
        <v>415</v>
      </c>
      <c r="C32" s="145" t="s">
        <v>195</v>
      </c>
      <c r="D32" s="15" t="s">
        <v>416</v>
      </c>
      <c r="E32" s="15" t="s">
        <v>417</v>
      </c>
      <c r="F32" s="15" t="s">
        <v>418</v>
      </c>
      <c r="G32" s="15" t="s">
        <v>419</v>
      </c>
      <c r="H32" s="15" t="s">
        <v>420</v>
      </c>
      <c r="I32" s="15" t="s">
        <v>421</v>
      </c>
      <c r="J32" s="15" t="s">
        <v>422</v>
      </c>
      <c r="K32" s="15" t="s">
        <v>423</v>
      </c>
      <c r="L32" s="15" t="s">
        <v>424</v>
      </c>
      <c r="M32" s="15" t="s">
        <v>425</v>
      </c>
      <c r="N32" s="15" t="s">
        <v>426</v>
      </c>
      <c r="O32" s="15" t="s">
        <v>427</v>
      </c>
      <c r="P32" s="15" t="s">
        <v>428</v>
      </c>
      <c r="Q32" s="22" t="s">
        <v>429</v>
      </c>
      <c r="R32" s="15" t="s">
        <v>430</v>
      </c>
      <c r="S32" s="15" t="s">
        <v>431</v>
      </c>
      <c r="T32" s="15" t="s">
        <v>432</v>
      </c>
      <c r="U32" s="15" t="s">
        <v>433</v>
      </c>
      <c r="V32" s="15" t="s">
        <v>434</v>
      </c>
    </row>
    <row r="33" spans="1:21" x14ac:dyDescent="0.5">
      <c r="C33" s="150"/>
      <c r="D33" s="25"/>
      <c r="E33" s="25"/>
      <c r="F33" s="37"/>
      <c r="G33" s="25"/>
      <c r="H33" s="25"/>
      <c r="I33" s="25"/>
      <c r="J33" s="25"/>
      <c r="K33" s="25"/>
      <c r="L33" s="38"/>
      <c r="M33" s="25"/>
      <c r="N33" s="25"/>
      <c r="O33" s="25"/>
      <c r="P33" s="25"/>
      <c r="Q33" s="25"/>
      <c r="R33" s="25"/>
      <c r="S33" s="25"/>
      <c r="T33" s="25"/>
      <c r="U33" s="25"/>
    </row>
    <row r="34" spans="1:21" x14ac:dyDescent="0.5">
      <c r="C34" s="145" t="s">
        <v>195</v>
      </c>
      <c r="D34" s="22" t="s">
        <v>343</v>
      </c>
      <c r="E34" s="22" t="s">
        <v>305</v>
      </c>
      <c r="F34" s="22" t="s">
        <v>435</v>
      </c>
      <c r="G34" s="22" t="s">
        <v>436</v>
      </c>
      <c r="H34" s="22" t="s">
        <v>437</v>
      </c>
      <c r="I34" s="22" t="s">
        <v>438</v>
      </c>
    </row>
    <row r="35" spans="1:21" x14ac:dyDescent="0.5">
      <c r="A35" s="24">
        <v>8</v>
      </c>
      <c r="B35" s="24" t="s">
        <v>439</v>
      </c>
      <c r="C35" s="145"/>
      <c r="D35" s="22" t="s">
        <v>440</v>
      </c>
      <c r="E35" s="15" t="s">
        <v>267</v>
      </c>
      <c r="F35" s="22" t="s">
        <v>441</v>
      </c>
      <c r="G35" s="22" t="s">
        <v>442</v>
      </c>
      <c r="H35" s="22" t="s">
        <v>443</v>
      </c>
      <c r="I35" s="22" t="s">
        <v>444</v>
      </c>
    </row>
    <row r="36" spans="1:21" x14ac:dyDescent="0.5">
      <c r="C36" s="150"/>
    </row>
    <row r="37" spans="1:21" x14ac:dyDescent="0.5">
      <c r="C37" s="145"/>
      <c r="D37" s="22" t="s">
        <v>168</v>
      </c>
      <c r="E37" s="22" t="s">
        <v>445</v>
      </c>
      <c r="F37" s="127" t="s">
        <v>446</v>
      </c>
    </row>
    <row r="38" spans="1:21" x14ac:dyDescent="0.5">
      <c r="A38" s="24">
        <v>9</v>
      </c>
      <c r="B38" s="24" t="s">
        <v>447</v>
      </c>
      <c r="C38" s="145" t="s">
        <v>195</v>
      </c>
      <c r="D38" s="22" t="s">
        <v>196</v>
      </c>
      <c r="E38" s="127" t="s">
        <v>448</v>
      </c>
      <c r="F38" s="127" t="s">
        <v>449</v>
      </c>
    </row>
    <row r="39" spans="1:21" x14ac:dyDescent="0.5">
      <c r="C39" s="146">
        <v>47118</v>
      </c>
      <c r="D39" s="17" t="str">
        <f>D8</f>
        <v>XXYYZZWW</v>
      </c>
      <c r="E39" s="39">
        <v>0.03</v>
      </c>
      <c r="F39" s="39">
        <v>0.03</v>
      </c>
    </row>
    <row r="40" spans="1:21" ht="9.65" customHeight="1" x14ac:dyDescent="0.5"/>
    <row r="41" spans="1:21" x14ac:dyDescent="0.5">
      <c r="C41" s="145"/>
      <c r="D41" s="22" t="s">
        <v>350</v>
      </c>
      <c r="E41" s="22" t="s">
        <v>450</v>
      </c>
      <c r="F41" s="22" t="s">
        <v>451</v>
      </c>
      <c r="G41" s="17"/>
    </row>
    <row r="42" spans="1:21" x14ac:dyDescent="0.5">
      <c r="A42" s="24">
        <v>10</v>
      </c>
      <c r="B42" s="24" t="s">
        <v>452</v>
      </c>
      <c r="C42" s="145" t="s">
        <v>195</v>
      </c>
      <c r="D42" s="22" t="s">
        <v>352</v>
      </c>
      <c r="E42" s="22" t="s">
        <v>453</v>
      </c>
      <c r="F42" s="22" t="s">
        <v>454</v>
      </c>
    </row>
    <row r="43" spans="1:21" x14ac:dyDescent="0.5">
      <c r="C43" s="146">
        <v>43465</v>
      </c>
      <c r="D43" s="17" t="str">
        <f>D8</f>
        <v>XXYYZZWW</v>
      </c>
      <c r="E43" s="17" t="s">
        <v>455</v>
      </c>
      <c r="F43" s="17"/>
    </row>
    <row r="44" spans="1:21" x14ac:dyDescent="0.5">
      <c r="D44" s="25"/>
      <c r="E44" s="25"/>
      <c r="F44" s="25"/>
      <c r="G44" s="25"/>
      <c r="H44" s="25"/>
      <c r="I44" s="25"/>
      <c r="J44" s="25"/>
      <c r="K44" s="25"/>
      <c r="L44" s="25"/>
      <c r="M44" s="25"/>
      <c r="N44" s="25"/>
      <c r="O44" s="25"/>
      <c r="P44" s="25"/>
      <c r="Q44" s="25"/>
      <c r="S44" s="25"/>
      <c r="T44" s="25"/>
    </row>
    <row r="45" spans="1:21" x14ac:dyDescent="0.5">
      <c r="C45" s="145"/>
      <c r="D45" s="22" t="s">
        <v>168</v>
      </c>
      <c r="E45" s="22" t="s">
        <v>396</v>
      </c>
    </row>
    <row r="46" spans="1:21" x14ac:dyDescent="0.5">
      <c r="A46" s="24">
        <v>11</v>
      </c>
      <c r="B46" s="24" t="s">
        <v>456</v>
      </c>
      <c r="C46" s="145" t="s">
        <v>195</v>
      </c>
      <c r="D46" s="15" t="s">
        <v>457</v>
      </c>
      <c r="E46" s="22" t="s">
        <v>458</v>
      </c>
    </row>
    <row r="47" spans="1:21" x14ac:dyDescent="0.5">
      <c r="C47" s="150"/>
    </row>
    <row r="48" spans="1:21" x14ac:dyDescent="0.5">
      <c r="C48" s="145"/>
      <c r="D48" s="127" t="s">
        <v>236</v>
      </c>
      <c r="E48" s="127" t="s">
        <v>459</v>
      </c>
      <c r="F48" s="127" t="s">
        <v>460</v>
      </c>
      <c r="G48" s="127" t="s">
        <v>461</v>
      </c>
      <c r="H48" s="127" t="s">
        <v>462</v>
      </c>
      <c r="I48" s="127" t="s">
        <v>463</v>
      </c>
      <c r="J48" s="127" t="s">
        <v>464</v>
      </c>
    </row>
    <row r="49" spans="1:10" x14ac:dyDescent="0.5">
      <c r="A49" s="151">
        <v>12</v>
      </c>
      <c r="B49" s="151" t="s">
        <v>150</v>
      </c>
      <c r="C49" s="145" t="s">
        <v>195</v>
      </c>
      <c r="D49" s="125" t="s">
        <v>266</v>
      </c>
      <c r="E49" s="125" t="s">
        <v>465</v>
      </c>
      <c r="F49" s="125" t="s">
        <v>269</v>
      </c>
      <c r="G49" s="125" t="s">
        <v>466</v>
      </c>
      <c r="H49" s="125" t="s">
        <v>467</v>
      </c>
      <c r="I49" s="125" t="s">
        <v>468</v>
      </c>
      <c r="J49" s="125" t="s">
        <v>469</v>
      </c>
    </row>
  </sheetData>
  <mergeCells count="1">
    <mergeCell ref="A1:E1"/>
  </mergeCells>
  <pageMargins left="0.7" right="0.7" top="0.75" bottom="0.75" header="0.3" footer="0.3"/>
  <pageSetup paperSize="9" orientation="portrait" horizontalDpi="300"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G57"/>
  <sheetViews>
    <sheetView zoomScaleNormal="100" workbookViewId="0">
      <selection sqref="A1:E1"/>
    </sheetView>
  </sheetViews>
  <sheetFormatPr defaultColWidth="8.86328125" defaultRowHeight="10.5" x14ac:dyDescent="0.5"/>
  <cols>
    <col min="1" max="1" width="5.86328125" style="24" customWidth="1"/>
    <col min="2" max="2" width="29.26953125" style="24" customWidth="1"/>
    <col min="3" max="3" width="18.1328125" style="140" customWidth="1"/>
    <col min="4" max="4" width="36.7265625" style="24" bestFit="1" customWidth="1"/>
    <col min="5" max="5" width="25.86328125" style="24" customWidth="1"/>
    <col min="6" max="6" width="52.26953125" style="24" customWidth="1"/>
    <col min="7" max="7" width="25.26953125" style="24" bestFit="1" customWidth="1"/>
    <col min="8" max="8" width="29.7265625" style="24" bestFit="1"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2.1328125" style="24" bestFit="1" customWidth="1"/>
    <col min="24" max="24" width="20.54296875" style="24"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210.75" customHeight="1" x14ac:dyDescent="0.7">
      <c r="A1" s="242" t="s">
        <v>794</v>
      </c>
      <c r="B1" s="243"/>
      <c r="C1" s="243"/>
      <c r="D1" s="243"/>
      <c r="E1" s="243"/>
      <c r="F1" s="138"/>
      <c r="L1" s="34"/>
      <c r="M1" s="139"/>
    </row>
    <row r="2" spans="1:33" ht="16.149999999999999" customHeight="1" x14ac:dyDescent="0.5"/>
    <row r="3" spans="1:33" x14ac:dyDescent="0.5">
      <c r="E3" s="138"/>
      <c r="F3" s="138"/>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6">
        <v>47118</v>
      </c>
      <c r="D7" s="17" t="s">
        <v>222</v>
      </c>
      <c r="E7" s="72" t="s">
        <v>223</v>
      </c>
      <c r="F7" s="17">
        <v>12345678</v>
      </c>
      <c r="G7" s="24" t="s">
        <v>224</v>
      </c>
      <c r="I7" s="76" t="s">
        <v>225</v>
      </c>
      <c r="J7" s="17" t="s">
        <v>226</v>
      </c>
      <c r="K7" s="17" t="s">
        <v>227</v>
      </c>
      <c r="L7" s="17" t="s">
        <v>228</v>
      </c>
      <c r="M7" s="17" t="s">
        <v>229</v>
      </c>
      <c r="N7" s="17"/>
      <c r="O7" s="17"/>
      <c r="P7" s="17"/>
      <c r="Q7" s="17"/>
      <c r="R7" s="17"/>
      <c r="S7" s="24" t="s">
        <v>230</v>
      </c>
      <c r="T7" s="17"/>
    </row>
    <row r="8" spans="1:33" x14ac:dyDescent="0.5">
      <c r="C8" s="146">
        <v>47118</v>
      </c>
      <c r="D8" s="26" t="s">
        <v>231</v>
      </c>
      <c r="E8" s="72" t="s">
        <v>232</v>
      </c>
      <c r="F8" s="26">
        <v>87654321</v>
      </c>
      <c r="G8" s="24" t="s">
        <v>224</v>
      </c>
      <c r="I8" s="76" t="s">
        <v>233</v>
      </c>
      <c r="J8" s="17" t="s">
        <v>226</v>
      </c>
      <c r="K8" s="17" t="s">
        <v>227</v>
      </c>
      <c r="L8" s="17" t="s">
        <v>228</v>
      </c>
      <c r="M8" s="17" t="s">
        <v>229</v>
      </c>
      <c r="N8" s="72" t="s">
        <v>234</v>
      </c>
      <c r="O8" s="17"/>
      <c r="P8" s="17"/>
      <c r="Q8" s="17"/>
      <c r="R8" s="17"/>
      <c r="S8" s="17"/>
      <c r="T8" s="17" t="s">
        <v>235</v>
      </c>
    </row>
    <row r="9" spans="1:33" x14ac:dyDescent="0.5">
      <c r="C9" s="146">
        <v>47208</v>
      </c>
      <c r="D9" s="17" t="s">
        <v>222</v>
      </c>
      <c r="E9" s="72" t="s">
        <v>223</v>
      </c>
      <c r="F9" s="17">
        <v>12345678</v>
      </c>
      <c r="G9" s="24" t="s">
        <v>224</v>
      </c>
      <c r="I9" s="76" t="s">
        <v>225</v>
      </c>
      <c r="J9" s="17" t="s">
        <v>226</v>
      </c>
      <c r="K9" s="17" t="s">
        <v>227</v>
      </c>
      <c r="L9" s="17" t="s">
        <v>228</v>
      </c>
      <c r="M9" s="17" t="s">
        <v>229</v>
      </c>
      <c r="N9" s="17"/>
      <c r="O9" s="17"/>
      <c r="P9" s="17"/>
      <c r="Q9" s="17"/>
      <c r="R9" s="17"/>
      <c r="S9" s="24" t="s">
        <v>230</v>
      </c>
      <c r="T9" s="17"/>
    </row>
    <row r="10" spans="1:33" x14ac:dyDescent="0.5">
      <c r="C10" s="146">
        <v>47208</v>
      </c>
      <c r="D10" s="26" t="s">
        <v>231</v>
      </c>
      <c r="E10" s="72" t="s">
        <v>232</v>
      </c>
      <c r="F10" s="26">
        <v>87654321</v>
      </c>
      <c r="G10" s="24" t="s">
        <v>224</v>
      </c>
      <c r="I10" s="76" t="s">
        <v>233</v>
      </c>
      <c r="J10" s="17" t="s">
        <v>226</v>
      </c>
      <c r="K10" s="17" t="s">
        <v>227</v>
      </c>
      <c r="L10" s="17" t="s">
        <v>228</v>
      </c>
      <c r="M10" s="17" t="s">
        <v>229</v>
      </c>
      <c r="N10" s="72" t="s">
        <v>234</v>
      </c>
      <c r="O10" s="17"/>
      <c r="P10" s="17"/>
      <c r="Q10" s="17"/>
      <c r="R10" s="17"/>
      <c r="S10" s="17"/>
      <c r="T10" s="17" t="s">
        <v>235</v>
      </c>
    </row>
    <row r="11" spans="1:33" ht="10.75" x14ac:dyDescent="0.55000000000000004">
      <c r="A11" s="147"/>
      <c r="B11" s="147"/>
      <c r="C11" s="148"/>
      <c r="D11" s="147"/>
    </row>
    <row r="12" spans="1:33" x14ac:dyDescent="0.5">
      <c r="C12" s="145"/>
      <c r="D12" s="22" t="s">
        <v>236</v>
      </c>
      <c r="E12" s="22" t="s">
        <v>237</v>
      </c>
      <c r="F12" s="22" t="s">
        <v>238</v>
      </c>
      <c r="G12" s="22" t="s">
        <v>239</v>
      </c>
      <c r="H12" s="22" t="s">
        <v>240</v>
      </c>
      <c r="I12" s="22" t="s">
        <v>241</v>
      </c>
      <c r="J12" s="22" t="s">
        <v>242</v>
      </c>
      <c r="K12" s="22" t="s">
        <v>243</v>
      </c>
      <c r="L12" s="22" t="s">
        <v>244</v>
      </c>
      <c r="M12" s="22" t="s">
        <v>245</v>
      </c>
      <c r="N12" s="22" t="s">
        <v>246</v>
      </c>
      <c r="O12" s="22" t="s">
        <v>247</v>
      </c>
      <c r="P12" s="22" t="s">
        <v>248</v>
      </c>
      <c r="Q12" s="22" t="s">
        <v>249</v>
      </c>
      <c r="R12" s="22" t="s">
        <v>250</v>
      </c>
      <c r="S12" s="22" t="s">
        <v>251</v>
      </c>
      <c r="T12" s="22" t="s">
        <v>252</v>
      </c>
      <c r="U12" s="22" t="s">
        <v>253</v>
      </c>
      <c r="V12" s="22" t="s">
        <v>254</v>
      </c>
      <c r="W12" s="22" t="s">
        <v>255</v>
      </c>
      <c r="X12" s="22" t="s">
        <v>256</v>
      </c>
      <c r="Y12" s="22" t="s">
        <v>257</v>
      </c>
      <c r="Z12" s="22" t="s">
        <v>258</v>
      </c>
      <c r="AA12" s="22" t="s">
        <v>259</v>
      </c>
      <c r="AB12" s="22" t="s">
        <v>260</v>
      </c>
      <c r="AC12" s="22" t="s">
        <v>261</v>
      </c>
      <c r="AD12" s="127" t="s">
        <v>262</v>
      </c>
      <c r="AE12" s="127" t="s">
        <v>263</v>
      </c>
      <c r="AF12" s="127" t="s">
        <v>264</v>
      </c>
      <c r="AG12" s="127" t="s">
        <v>265</v>
      </c>
    </row>
    <row r="13" spans="1:33" x14ac:dyDescent="0.5">
      <c r="A13" s="24">
        <v>2</v>
      </c>
      <c r="B13" s="24" t="s">
        <v>144</v>
      </c>
      <c r="C13" s="145" t="s">
        <v>195</v>
      </c>
      <c r="D13" s="15" t="s">
        <v>266</v>
      </c>
      <c r="E13" s="15" t="s">
        <v>267</v>
      </c>
      <c r="F13" s="15" t="s">
        <v>6</v>
      </c>
      <c r="G13" s="15" t="s">
        <v>268</v>
      </c>
      <c r="H13" s="15" t="s">
        <v>269</v>
      </c>
      <c r="I13" s="15" t="s">
        <v>270</v>
      </c>
      <c r="J13" s="15" t="s">
        <v>271</v>
      </c>
      <c r="K13" s="15" t="s">
        <v>272</v>
      </c>
      <c r="L13" s="15" t="s">
        <v>273</v>
      </c>
      <c r="M13" s="15" t="s">
        <v>274</v>
      </c>
      <c r="N13" s="15" t="s">
        <v>275</v>
      </c>
      <c r="O13" s="15" t="s">
        <v>276</v>
      </c>
      <c r="P13" s="15" t="s">
        <v>277</v>
      </c>
      <c r="Q13" s="15" t="s">
        <v>278</v>
      </c>
      <c r="R13" s="15" t="s">
        <v>279</v>
      </c>
      <c r="S13" s="15" t="s">
        <v>280</v>
      </c>
      <c r="T13" s="15" t="s">
        <v>281</v>
      </c>
      <c r="U13" s="15" t="s">
        <v>282</v>
      </c>
      <c r="V13" s="15" t="s">
        <v>283</v>
      </c>
      <c r="W13" s="15" t="s">
        <v>284</v>
      </c>
      <c r="X13" s="15" t="s">
        <v>285</v>
      </c>
      <c r="Y13" s="15" t="s">
        <v>286</v>
      </c>
      <c r="Z13" s="15" t="s">
        <v>287</v>
      </c>
      <c r="AA13" s="15" t="s">
        <v>288</v>
      </c>
      <c r="AB13" s="15" t="s">
        <v>289</v>
      </c>
      <c r="AC13" s="15" t="s">
        <v>290</v>
      </c>
      <c r="AD13" s="125" t="s">
        <v>291</v>
      </c>
      <c r="AE13" s="125" t="s">
        <v>292</v>
      </c>
      <c r="AF13" s="125" t="s">
        <v>293</v>
      </c>
      <c r="AG13" s="125" t="s">
        <v>294</v>
      </c>
    </row>
    <row r="14" spans="1:33" x14ac:dyDescent="0.5">
      <c r="C14" s="146">
        <v>47118</v>
      </c>
      <c r="D14" s="17" t="s">
        <v>295</v>
      </c>
      <c r="E14" s="17" t="s">
        <v>296</v>
      </c>
      <c r="F14" s="30" t="s">
        <v>297</v>
      </c>
      <c r="G14" s="17" t="s">
        <v>470</v>
      </c>
      <c r="H14" s="17" t="s">
        <v>471</v>
      </c>
      <c r="I14" s="17" t="s">
        <v>300</v>
      </c>
      <c r="J14" s="31" t="s">
        <v>301</v>
      </c>
      <c r="K14" s="17"/>
      <c r="L14" s="17"/>
      <c r="M14" s="17"/>
      <c r="N14" s="17">
        <v>0.1</v>
      </c>
      <c r="O14" s="17">
        <v>0.1</v>
      </c>
      <c r="P14" s="31"/>
      <c r="Q14" s="184">
        <v>100000000</v>
      </c>
      <c r="R14" s="17"/>
      <c r="S14" s="17">
        <v>12</v>
      </c>
      <c r="T14" s="17" t="s">
        <v>300</v>
      </c>
      <c r="V14" s="24" t="s">
        <v>472</v>
      </c>
      <c r="W14" s="31" t="s">
        <v>304</v>
      </c>
      <c r="X14" s="17"/>
      <c r="Y14" s="32"/>
      <c r="Z14" s="17"/>
      <c r="AA14" s="17"/>
      <c r="AB14" s="17"/>
      <c r="AC14" s="17"/>
    </row>
    <row r="15" spans="1:33" x14ac:dyDescent="0.5">
      <c r="C15" s="146">
        <v>47208</v>
      </c>
      <c r="D15" s="128" t="s">
        <v>295</v>
      </c>
      <c r="E15" s="128" t="s">
        <v>296</v>
      </c>
      <c r="F15" s="30" t="s">
        <v>297</v>
      </c>
      <c r="G15" s="128" t="s">
        <v>470</v>
      </c>
      <c r="H15" s="128" t="s">
        <v>471</v>
      </c>
      <c r="I15" s="128" t="s">
        <v>300</v>
      </c>
      <c r="J15" s="137" t="s">
        <v>473</v>
      </c>
      <c r="K15" s="17"/>
      <c r="L15" s="17"/>
      <c r="M15" s="17"/>
      <c r="N15" s="128">
        <v>0.1</v>
      </c>
      <c r="O15" s="128">
        <v>0.1</v>
      </c>
      <c r="P15" s="17"/>
      <c r="Q15" s="184">
        <v>100000000</v>
      </c>
      <c r="R15" s="17"/>
      <c r="S15" s="128">
        <v>12</v>
      </c>
      <c r="T15" s="128" t="s">
        <v>300</v>
      </c>
      <c r="U15" s="17"/>
      <c r="V15" s="151" t="s">
        <v>472</v>
      </c>
      <c r="W15" s="137" t="s">
        <v>474</v>
      </c>
      <c r="X15" s="17"/>
      <c r="Y15" s="17"/>
      <c r="Z15" s="17"/>
      <c r="AA15" s="17"/>
      <c r="AB15" s="17"/>
      <c r="AC15" s="17"/>
    </row>
    <row r="16" spans="1:33" x14ac:dyDescent="0.5">
      <c r="D16" s="17"/>
      <c r="E16" s="17"/>
      <c r="F16" s="17"/>
      <c r="G16" s="17"/>
      <c r="H16" s="17"/>
      <c r="I16" s="17"/>
      <c r="J16" s="17"/>
      <c r="K16" s="17"/>
      <c r="L16" s="17"/>
      <c r="M16" s="17"/>
      <c r="N16" s="17"/>
      <c r="O16" s="17"/>
      <c r="P16" s="17"/>
      <c r="Q16" s="18"/>
      <c r="R16" s="17"/>
      <c r="S16" s="17"/>
      <c r="T16" s="17"/>
      <c r="U16" s="17"/>
      <c r="V16" s="17"/>
      <c r="W16" s="17"/>
      <c r="X16" s="17"/>
      <c r="Y16" s="17"/>
      <c r="Z16" s="17"/>
      <c r="AA16" s="17"/>
      <c r="AB16" s="17"/>
      <c r="AC16" s="17"/>
    </row>
    <row r="17" spans="1:29" x14ac:dyDescent="0.5">
      <c r="C17" s="145"/>
      <c r="D17" s="20" t="s">
        <v>236</v>
      </c>
      <c r="E17" s="20" t="s">
        <v>305</v>
      </c>
      <c r="F17" s="20" t="s">
        <v>306</v>
      </c>
      <c r="G17" s="20" t="s">
        <v>307</v>
      </c>
      <c r="H17" s="20" t="s">
        <v>308</v>
      </c>
      <c r="I17" s="20" t="s">
        <v>309</v>
      </c>
      <c r="J17" s="20" t="s">
        <v>310</v>
      </c>
      <c r="K17" s="20" t="s">
        <v>311</v>
      </c>
      <c r="L17" s="20" t="s">
        <v>312</v>
      </c>
      <c r="M17" s="20" t="s">
        <v>313</v>
      </c>
      <c r="N17" s="20" t="s">
        <v>314</v>
      </c>
      <c r="O17" s="20" t="s">
        <v>315</v>
      </c>
      <c r="P17" s="20" t="s">
        <v>316</v>
      </c>
      <c r="Q17" s="21" t="s">
        <v>317</v>
      </c>
      <c r="R17" s="20" t="s">
        <v>318</v>
      </c>
      <c r="S17" s="20" t="s">
        <v>319</v>
      </c>
      <c r="T17" s="20" t="s">
        <v>320</v>
      </c>
      <c r="U17" s="127" t="s">
        <v>321</v>
      </c>
      <c r="V17" s="127" t="s">
        <v>322</v>
      </c>
      <c r="W17" s="127" t="s">
        <v>323</v>
      </c>
      <c r="X17" s="17"/>
      <c r="Y17" s="17"/>
      <c r="Z17" s="17"/>
      <c r="AA17" s="17"/>
      <c r="AB17" s="17"/>
      <c r="AC17" s="17"/>
    </row>
    <row r="18" spans="1:29" x14ac:dyDescent="0.5">
      <c r="A18" s="24">
        <v>3</v>
      </c>
      <c r="B18" s="24" t="s">
        <v>146</v>
      </c>
      <c r="C18" s="145" t="s">
        <v>195</v>
      </c>
      <c r="D18" s="15" t="s">
        <v>266</v>
      </c>
      <c r="E18" s="15" t="s">
        <v>267</v>
      </c>
      <c r="F18" s="22" t="s">
        <v>324</v>
      </c>
      <c r="G18" s="22" t="s">
        <v>325</v>
      </c>
      <c r="H18" s="22" t="s">
        <v>326</v>
      </c>
      <c r="I18" s="22" t="s">
        <v>327</v>
      </c>
      <c r="J18" s="22" t="s">
        <v>328</v>
      </c>
      <c r="K18" s="22" t="s">
        <v>329</v>
      </c>
      <c r="L18" s="22" t="s">
        <v>330</v>
      </c>
      <c r="M18" s="22" t="s">
        <v>331</v>
      </c>
      <c r="N18" s="22" t="s">
        <v>332</v>
      </c>
      <c r="O18" s="22" t="s">
        <v>333</v>
      </c>
      <c r="P18" s="22" t="s">
        <v>334</v>
      </c>
      <c r="Q18" s="22" t="s">
        <v>335</v>
      </c>
      <c r="R18" s="22" t="s">
        <v>336</v>
      </c>
      <c r="S18" s="22" t="s">
        <v>337</v>
      </c>
      <c r="T18" s="22" t="s">
        <v>338</v>
      </c>
      <c r="U18" s="125" t="s">
        <v>339</v>
      </c>
      <c r="V18" s="125" t="s">
        <v>340</v>
      </c>
      <c r="W18" s="125" t="s">
        <v>341</v>
      </c>
    </row>
    <row r="19" spans="1:29" x14ac:dyDescent="0.5">
      <c r="C19" s="146">
        <v>47118</v>
      </c>
      <c r="D19" s="17" t="str">
        <f>D14</f>
        <v>Kontrakt 1</v>
      </c>
      <c r="E19" s="17" t="str">
        <f>E14</f>
        <v>Instrument 1</v>
      </c>
      <c r="F19" s="36">
        <v>0.35599999999999998</v>
      </c>
      <c r="G19" s="31"/>
      <c r="H19" s="17">
        <v>0</v>
      </c>
      <c r="I19" s="17">
        <v>0</v>
      </c>
      <c r="J19" s="31"/>
      <c r="K19" s="17" t="s">
        <v>300</v>
      </c>
      <c r="L19" s="18">
        <v>15000000</v>
      </c>
      <c r="M19" s="18">
        <f>(L19*F19)/15/365</f>
        <v>975.34246575342468</v>
      </c>
      <c r="N19" s="184">
        <v>85000000</v>
      </c>
      <c r="O19" s="18"/>
      <c r="P19" s="18"/>
      <c r="Q19" s="18"/>
      <c r="R19" s="18"/>
      <c r="S19" s="18"/>
      <c r="T19" s="18"/>
      <c r="U19" s="17"/>
      <c r="V19" s="17"/>
      <c r="W19" s="17"/>
    </row>
    <row r="20" spans="1:29" x14ac:dyDescent="0.5">
      <c r="C20" s="146">
        <v>47208</v>
      </c>
      <c r="D20" s="17" t="str">
        <f>D15</f>
        <v>Kontrakt 1</v>
      </c>
      <c r="E20" s="17" t="str">
        <f>E15</f>
        <v>Instrument 1</v>
      </c>
      <c r="F20" s="194">
        <v>0.35599999999999998</v>
      </c>
      <c r="G20" s="31"/>
      <c r="H20" s="128">
        <v>0</v>
      </c>
      <c r="I20" s="128">
        <v>0</v>
      </c>
      <c r="J20" s="17"/>
      <c r="K20" s="128" t="s">
        <v>300</v>
      </c>
      <c r="L20" s="128">
        <v>0</v>
      </c>
      <c r="M20" s="128">
        <v>0</v>
      </c>
      <c r="N20" s="184">
        <v>100000000</v>
      </c>
      <c r="O20" s="17"/>
      <c r="P20" s="17"/>
      <c r="Q20" s="17"/>
      <c r="R20" s="18"/>
      <c r="S20" s="17"/>
      <c r="T20" s="17"/>
      <c r="U20" s="17">
        <v>0.125</v>
      </c>
      <c r="V20" s="18">
        <v>521</v>
      </c>
      <c r="W20" s="18">
        <v>5000000</v>
      </c>
    </row>
    <row r="21" spans="1:29" x14ac:dyDescent="0.5">
      <c r="C21" s="149"/>
      <c r="D21" s="17"/>
      <c r="E21" s="17"/>
      <c r="F21" s="23"/>
      <c r="G21" s="17"/>
      <c r="H21" s="17"/>
      <c r="I21" s="17"/>
      <c r="J21" s="17"/>
      <c r="K21" s="17"/>
      <c r="L21" s="18"/>
      <c r="M21" s="18"/>
      <c r="N21" s="18"/>
      <c r="O21" s="17"/>
      <c r="P21" s="17"/>
      <c r="Q21" s="17"/>
      <c r="R21" s="18"/>
      <c r="S21" s="17"/>
      <c r="T21" s="17"/>
    </row>
    <row r="22" spans="1:29" x14ac:dyDescent="0.5">
      <c r="C22" s="145"/>
      <c r="D22" s="22" t="s">
        <v>168</v>
      </c>
      <c r="E22" s="22" t="s">
        <v>343</v>
      </c>
      <c r="F22" s="22" t="s">
        <v>237</v>
      </c>
      <c r="G22" s="22" t="s">
        <v>344</v>
      </c>
      <c r="H22" s="17"/>
      <c r="I22" s="17"/>
      <c r="J22" s="17"/>
      <c r="K22" s="17"/>
      <c r="L22" s="18"/>
      <c r="M22" s="74"/>
      <c r="N22" s="18"/>
      <c r="O22" s="17"/>
      <c r="P22" s="17"/>
      <c r="Q22" s="17"/>
      <c r="R22" s="18"/>
      <c r="S22" s="17"/>
      <c r="T22" s="17"/>
    </row>
    <row r="23" spans="1:29" x14ac:dyDescent="0.5">
      <c r="A23" s="24">
        <v>4</v>
      </c>
      <c r="B23" s="24" t="s">
        <v>345</v>
      </c>
      <c r="C23" s="145" t="s">
        <v>195</v>
      </c>
      <c r="D23" s="22" t="s">
        <v>196</v>
      </c>
      <c r="E23" s="15" t="s">
        <v>346</v>
      </c>
      <c r="F23" s="15" t="s">
        <v>267</v>
      </c>
      <c r="G23" s="22" t="s">
        <v>347</v>
      </c>
      <c r="H23" s="17"/>
      <c r="I23" s="17"/>
      <c r="J23" s="17"/>
      <c r="K23" s="17"/>
      <c r="L23" s="18"/>
      <c r="M23" s="18"/>
      <c r="N23" s="18"/>
      <c r="O23" s="17"/>
      <c r="P23" s="17"/>
      <c r="Q23" s="17"/>
      <c r="R23" s="18"/>
      <c r="S23" s="17"/>
      <c r="T23" s="17"/>
    </row>
    <row r="24" spans="1:29" x14ac:dyDescent="0.5">
      <c r="C24" s="146">
        <v>47118</v>
      </c>
      <c r="D24" s="17" t="str">
        <f>D7</f>
        <v>AABBCCDD</v>
      </c>
      <c r="E24" s="17" t="str">
        <f>D14</f>
        <v>Kontrakt 1</v>
      </c>
      <c r="F24" s="17" t="str">
        <f>E14</f>
        <v>Instrument 1</v>
      </c>
      <c r="G24" s="30" t="s">
        <v>348</v>
      </c>
      <c r="H24" s="17"/>
      <c r="I24" s="17"/>
      <c r="J24" s="17"/>
      <c r="K24" s="17"/>
      <c r="L24" s="18"/>
      <c r="M24" s="18"/>
      <c r="N24" s="18"/>
      <c r="O24" s="17"/>
      <c r="P24" s="17"/>
      <c r="Q24" s="17"/>
      <c r="R24" s="18"/>
      <c r="S24" s="17"/>
      <c r="T24" s="17"/>
    </row>
    <row r="25" spans="1:29" x14ac:dyDescent="0.5">
      <c r="C25" s="146">
        <v>47118</v>
      </c>
      <c r="D25" s="17" t="str">
        <f>D8</f>
        <v>XXYYZZWW</v>
      </c>
      <c r="E25" s="17" t="str">
        <f>D14</f>
        <v>Kontrakt 1</v>
      </c>
      <c r="F25" s="17" t="str">
        <f>E14</f>
        <v>Instrument 1</v>
      </c>
      <c r="G25" s="30" t="s">
        <v>349</v>
      </c>
      <c r="H25" s="17"/>
      <c r="I25" s="17"/>
      <c r="J25" s="17"/>
      <c r="K25" s="17"/>
      <c r="L25" s="18"/>
      <c r="M25" s="18"/>
      <c r="N25" s="18"/>
      <c r="O25" s="17"/>
      <c r="P25" s="17"/>
      <c r="Q25" s="17"/>
      <c r="R25" s="18"/>
      <c r="S25" s="17"/>
      <c r="T25" s="17"/>
    </row>
    <row r="26" spans="1:29" x14ac:dyDescent="0.5">
      <c r="C26" s="146">
        <v>47208</v>
      </c>
      <c r="D26" s="128" t="s">
        <v>222</v>
      </c>
      <c r="E26" s="128" t="s">
        <v>295</v>
      </c>
      <c r="F26" s="128" t="s">
        <v>296</v>
      </c>
      <c r="G26" s="131" t="s">
        <v>475</v>
      </c>
      <c r="H26" s="17"/>
      <c r="I26" s="17"/>
      <c r="J26" s="17"/>
      <c r="K26" s="17"/>
      <c r="L26" s="18"/>
      <c r="M26" s="18"/>
      <c r="N26" s="18"/>
      <c r="O26" s="17"/>
      <c r="P26" s="17"/>
      <c r="Q26" s="17"/>
      <c r="R26" s="18"/>
      <c r="S26" s="17"/>
      <c r="T26" s="17"/>
    </row>
    <row r="27" spans="1:29" x14ac:dyDescent="0.5">
      <c r="C27" s="146">
        <v>47208</v>
      </c>
      <c r="D27" s="130" t="s">
        <v>231</v>
      </c>
      <c r="E27" s="128" t="s">
        <v>295</v>
      </c>
      <c r="F27" s="128" t="s">
        <v>296</v>
      </c>
      <c r="G27" s="131" t="s">
        <v>476</v>
      </c>
      <c r="H27" s="17"/>
      <c r="I27" s="17"/>
      <c r="J27" s="17"/>
      <c r="K27" s="17"/>
      <c r="L27" s="18"/>
      <c r="M27" s="18"/>
      <c r="N27" s="18"/>
      <c r="O27" s="17"/>
      <c r="P27" s="17"/>
      <c r="Q27" s="17"/>
      <c r="R27" s="18"/>
      <c r="S27" s="17"/>
      <c r="T27" s="17"/>
    </row>
    <row r="28" spans="1:29" x14ac:dyDescent="0.5">
      <c r="C28" s="149"/>
      <c r="D28" s="17"/>
      <c r="E28" s="17"/>
      <c r="F28" s="23"/>
      <c r="G28" s="17"/>
      <c r="H28" s="17"/>
      <c r="I28" s="17"/>
      <c r="J28" s="17"/>
      <c r="K28" s="17"/>
      <c r="L28" s="18"/>
      <c r="M28" s="18"/>
      <c r="N28" s="18"/>
      <c r="O28" s="17"/>
      <c r="P28" s="17"/>
      <c r="Q28" s="17"/>
      <c r="R28" s="18"/>
      <c r="S28" s="17"/>
    </row>
    <row r="29" spans="1:29" x14ac:dyDescent="0.5">
      <c r="C29" s="145"/>
      <c r="D29" s="22" t="s">
        <v>350</v>
      </c>
      <c r="E29" s="22" t="s">
        <v>236</v>
      </c>
      <c r="F29" s="22" t="s">
        <v>305</v>
      </c>
      <c r="G29" s="22" t="s">
        <v>351</v>
      </c>
      <c r="H29" s="17"/>
      <c r="I29" s="17"/>
      <c r="J29" s="17"/>
      <c r="K29" s="18"/>
      <c r="L29" s="18"/>
      <c r="M29" s="18"/>
      <c r="N29" s="18"/>
      <c r="O29" s="17"/>
      <c r="P29" s="17"/>
      <c r="Q29" s="17"/>
      <c r="R29" s="18"/>
      <c r="S29" s="17"/>
    </row>
    <row r="30" spans="1:29" x14ac:dyDescent="0.5">
      <c r="A30" s="24">
        <v>5</v>
      </c>
      <c r="B30" s="24" t="s">
        <v>155</v>
      </c>
      <c r="C30" s="145" t="s">
        <v>195</v>
      </c>
      <c r="D30" s="22" t="s">
        <v>352</v>
      </c>
      <c r="E30" s="15" t="s">
        <v>266</v>
      </c>
      <c r="F30" s="15" t="s">
        <v>353</v>
      </c>
      <c r="G30" s="127" t="s">
        <v>354</v>
      </c>
      <c r="H30" s="17"/>
      <c r="I30" s="17"/>
      <c r="J30" s="17"/>
      <c r="K30" s="17"/>
      <c r="L30" s="18"/>
      <c r="M30" s="18"/>
      <c r="N30" s="18"/>
      <c r="O30" s="17"/>
      <c r="P30" s="17"/>
      <c r="Q30" s="17"/>
      <c r="R30" s="18"/>
      <c r="S30" s="17"/>
    </row>
    <row r="31" spans="1:29" x14ac:dyDescent="0.5">
      <c r="C31" s="150"/>
      <c r="D31" s="17"/>
      <c r="E31" s="17"/>
      <c r="F31" s="23"/>
      <c r="G31" s="17"/>
      <c r="H31" s="17"/>
      <c r="I31" s="17"/>
      <c r="J31" s="17"/>
      <c r="K31" s="17"/>
      <c r="L31" s="18"/>
      <c r="M31" s="18"/>
      <c r="N31" s="18"/>
      <c r="O31" s="17"/>
      <c r="P31" s="17"/>
      <c r="Q31" s="17"/>
      <c r="R31" s="18"/>
      <c r="S31" s="17"/>
    </row>
    <row r="32" spans="1:29" x14ac:dyDescent="0.5">
      <c r="A32" s="24">
        <v>6</v>
      </c>
      <c r="B32" s="24" t="s">
        <v>148</v>
      </c>
      <c r="C32" s="145"/>
      <c r="D32" s="22" t="s">
        <v>236</v>
      </c>
      <c r="E32" s="22" t="s">
        <v>305</v>
      </c>
      <c r="F32" s="22" t="s">
        <v>355</v>
      </c>
      <c r="G32" s="22" t="s">
        <v>356</v>
      </c>
      <c r="H32" s="22" t="s">
        <v>357</v>
      </c>
      <c r="I32" s="22" t="s">
        <v>358</v>
      </c>
      <c r="J32" s="22" t="s">
        <v>359</v>
      </c>
      <c r="K32" s="22" t="s">
        <v>360</v>
      </c>
      <c r="L32" s="22" t="s">
        <v>361</v>
      </c>
      <c r="M32" s="22" t="s">
        <v>362</v>
      </c>
      <c r="N32" s="22" t="s">
        <v>363</v>
      </c>
      <c r="O32" s="22" t="s">
        <v>364</v>
      </c>
      <c r="P32" s="22" t="s">
        <v>365</v>
      </c>
      <c r="Q32" s="22" t="s">
        <v>366</v>
      </c>
      <c r="R32" s="22" t="s">
        <v>367</v>
      </c>
      <c r="S32" s="22" t="s">
        <v>368</v>
      </c>
      <c r="T32" s="127" t="s">
        <v>369</v>
      </c>
      <c r="U32" s="127" t="s">
        <v>370</v>
      </c>
      <c r="V32" s="127" t="s">
        <v>371</v>
      </c>
    </row>
    <row r="33" spans="1:22" x14ac:dyDescent="0.5">
      <c r="C33" s="145" t="s">
        <v>195</v>
      </c>
      <c r="D33" s="15" t="s">
        <v>266</v>
      </c>
      <c r="E33" s="15" t="s">
        <v>267</v>
      </c>
      <c r="F33" s="22" t="s">
        <v>372</v>
      </c>
      <c r="G33" s="22" t="s">
        <v>373</v>
      </c>
      <c r="H33" s="22" t="s">
        <v>374</v>
      </c>
      <c r="I33" s="22" t="s">
        <v>375</v>
      </c>
      <c r="J33" s="22" t="s">
        <v>376</v>
      </c>
      <c r="K33" s="22" t="s">
        <v>377</v>
      </c>
      <c r="L33" s="22" t="s">
        <v>378</v>
      </c>
      <c r="M33" s="22" t="s">
        <v>379</v>
      </c>
      <c r="N33" s="22" t="s">
        <v>380</v>
      </c>
      <c r="O33" s="22" t="s">
        <v>381</v>
      </c>
      <c r="P33" s="22" t="s">
        <v>382</v>
      </c>
      <c r="Q33" s="22" t="s">
        <v>383</v>
      </c>
      <c r="R33" s="22" t="s">
        <v>384</v>
      </c>
      <c r="S33" s="22" t="s">
        <v>385</v>
      </c>
      <c r="T33" s="127" t="s">
        <v>386</v>
      </c>
      <c r="U33" s="127" t="s">
        <v>387</v>
      </c>
      <c r="V33" s="127" t="s">
        <v>388</v>
      </c>
    </row>
    <row r="34" spans="1:22" x14ac:dyDescent="0.5">
      <c r="C34" s="146">
        <v>47118</v>
      </c>
      <c r="D34" s="17" t="str">
        <f>D14</f>
        <v>Kontrakt 1</v>
      </c>
      <c r="E34" s="17" t="str">
        <f>E14</f>
        <v>Instrument 1</v>
      </c>
      <c r="F34" s="30" t="s">
        <v>477</v>
      </c>
      <c r="G34" s="17" t="s">
        <v>390</v>
      </c>
      <c r="H34" s="17">
        <v>0</v>
      </c>
      <c r="I34" s="17">
        <v>4800</v>
      </c>
      <c r="J34" s="17" t="s">
        <v>391</v>
      </c>
      <c r="K34" s="17" t="s">
        <v>392</v>
      </c>
      <c r="L34" s="17" t="s">
        <v>393</v>
      </c>
      <c r="M34" s="30" t="s">
        <v>394</v>
      </c>
      <c r="N34" s="31" t="s">
        <v>301</v>
      </c>
      <c r="O34" s="18"/>
      <c r="P34" s="30" t="s">
        <v>395</v>
      </c>
      <c r="Q34" s="31" t="s">
        <v>301</v>
      </c>
      <c r="R34" s="17"/>
      <c r="S34" s="56">
        <f>L19-I34</f>
        <v>14995200</v>
      </c>
      <c r="T34" s="39">
        <v>0.04</v>
      </c>
      <c r="U34" s="24">
        <v>1</v>
      </c>
      <c r="V34" s="24">
        <v>0.7651</v>
      </c>
    </row>
    <row r="35" spans="1:22" x14ac:dyDescent="0.5">
      <c r="C35" s="146">
        <v>47208</v>
      </c>
      <c r="D35" s="128" t="str">
        <f>D15</f>
        <v>Kontrakt 1</v>
      </c>
      <c r="E35" s="128" t="str">
        <f>E15</f>
        <v>Instrument 1</v>
      </c>
      <c r="F35" s="131" t="s">
        <v>477</v>
      </c>
      <c r="G35" s="128" t="s">
        <v>390</v>
      </c>
      <c r="H35" s="128">
        <v>0</v>
      </c>
      <c r="I35" s="128">
        <v>0</v>
      </c>
      <c r="J35" s="128" t="s">
        <v>391</v>
      </c>
      <c r="K35" s="128" t="s">
        <v>392</v>
      </c>
      <c r="L35" s="128" t="s">
        <v>393</v>
      </c>
      <c r="M35" s="131" t="s">
        <v>394</v>
      </c>
      <c r="N35" s="137" t="s">
        <v>473</v>
      </c>
      <c r="O35" s="184"/>
      <c r="P35" s="131" t="s">
        <v>395</v>
      </c>
      <c r="Q35" s="137" t="s">
        <v>473</v>
      </c>
      <c r="R35" s="128"/>
      <c r="S35" s="195">
        <f>L20-I35</f>
        <v>0</v>
      </c>
      <c r="T35" s="178">
        <v>0.04</v>
      </c>
      <c r="U35" s="151">
        <v>1</v>
      </c>
      <c r="V35" s="151">
        <v>0.7651</v>
      </c>
    </row>
    <row r="36" spans="1:22" x14ac:dyDescent="0.5">
      <c r="C36" s="149"/>
      <c r="I36" s="138"/>
    </row>
    <row r="37" spans="1:22" x14ac:dyDescent="0.5">
      <c r="C37" s="145"/>
      <c r="D37" s="20" t="s">
        <v>396</v>
      </c>
      <c r="E37" s="20" t="s">
        <v>397</v>
      </c>
      <c r="F37" s="20" t="s">
        <v>398</v>
      </c>
      <c r="G37" s="20" t="s">
        <v>399</v>
      </c>
      <c r="H37" s="20" t="s">
        <v>400</v>
      </c>
      <c r="I37" s="20" t="s">
        <v>401</v>
      </c>
      <c r="J37" s="20" t="s">
        <v>402</v>
      </c>
      <c r="K37" s="20" t="s">
        <v>403</v>
      </c>
      <c r="L37" s="20" t="s">
        <v>404</v>
      </c>
      <c r="M37" s="20" t="s">
        <v>405</v>
      </c>
      <c r="N37" s="20" t="s">
        <v>406</v>
      </c>
      <c r="O37" s="20" t="s">
        <v>407</v>
      </c>
      <c r="P37" s="20" t="s">
        <v>408</v>
      </c>
      <c r="Q37" s="20" t="s">
        <v>409</v>
      </c>
      <c r="R37" s="20" t="s">
        <v>410</v>
      </c>
      <c r="S37" s="21" t="s">
        <v>411</v>
      </c>
      <c r="T37" s="20" t="s">
        <v>412</v>
      </c>
      <c r="U37" s="20" t="s">
        <v>413</v>
      </c>
      <c r="V37" s="15" t="s">
        <v>414</v>
      </c>
    </row>
    <row r="38" spans="1:22" x14ac:dyDescent="0.5">
      <c r="A38" s="24">
        <v>7</v>
      </c>
      <c r="B38" s="24" t="s">
        <v>415</v>
      </c>
      <c r="C38" s="145" t="s">
        <v>195</v>
      </c>
      <c r="D38" s="15" t="s">
        <v>416</v>
      </c>
      <c r="E38" s="15" t="s">
        <v>417</v>
      </c>
      <c r="F38" s="15" t="s">
        <v>418</v>
      </c>
      <c r="G38" s="15" t="s">
        <v>419</v>
      </c>
      <c r="H38" s="15" t="s">
        <v>420</v>
      </c>
      <c r="I38" s="15" t="s">
        <v>421</v>
      </c>
      <c r="J38" s="15" t="s">
        <v>422</v>
      </c>
      <c r="K38" s="15" t="s">
        <v>423</v>
      </c>
      <c r="L38" s="15" t="s">
        <v>424</v>
      </c>
      <c r="M38" s="15" t="s">
        <v>425</v>
      </c>
      <c r="N38" s="15" t="s">
        <v>426</v>
      </c>
      <c r="O38" s="15" t="s">
        <v>427</v>
      </c>
      <c r="P38" s="15" t="s">
        <v>428</v>
      </c>
      <c r="Q38" s="22" t="s">
        <v>429</v>
      </c>
      <c r="R38" s="15" t="s">
        <v>430</v>
      </c>
      <c r="S38" s="15" t="s">
        <v>431</v>
      </c>
      <c r="T38" s="15" t="s">
        <v>432</v>
      </c>
      <c r="U38" s="15" t="s">
        <v>433</v>
      </c>
      <c r="V38" s="15" t="s">
        <v>434</v>
      </c>
    </row>
    <row r="39" spans="1:22" x14ac:dyDescent="0.5">
      <c r="C39" s="150"/>
      <c r="D39" s="25"/>
      <c r="E39" s="25"/>
      <c r="F39" s="37"/>
      <c r="G39" s="25"/>
      <c r="H39" s="25"/>
      <c r="I39" s="25"/>
      <c r="J39" s="25"/>
      <c r="K39" s="25"/>
      <c r="L39" s="38"/>
      <c r="M39" s="25"/>
      <c r="N39" s="25"/>
      <c r="O39" s="25"/>
      <c r="P39" s="25"/>
      <c r="Q39" s="25"/>
      <c r="R39" s="25"/>
      <c r="S39" s="25"/>
      <c r="T39" s="25"/>
      <c r="U39" s="25"/>
    </row>
    <row r="40" spans="1:22" x14ac:dyDescent="0.5">
      <c r="C40" s="145" t="s">
        <v>195</v>
      </c>
      <c r="D40" s="22" t="s">
        <v>343</v>
      </c>
      <c r="E40" s="22" t="s">
        <v>305</v>
      </c>
      <c r="F40" s="22" t="s">
        <v>435</v>
      </c>
      <c r="G40" s="22" t="s">
        <v>436</v>
      </c>
      <c r="H40" s="22" t="s">
        <v>437</v>
      </c>
      <c r="I40" s="22" t="s">
        <v>438</v>
      </c>
    </row>
    <row r="41" spans="1:22" x14ac:dyDescent="0.5">
      <c r="A41" s="24">
        <v>8</v>
      </c>
      <c r="B41" s="24" t="s">
        <v>439</v>
      </c>
      <c r="C41" s="145"/>
      <c r="D41" s="22" t="s">
        <v>440</v>
      </c>
      <c r="E41" s="15" t="s">
        <v>267</v>
      </c>
      <c r="F41" s="22" t="s">
        <v>441</v>
      </c>
      <c r="G41" s="22" t="s">
        <v>442</v>
      </c>
      <c r="H41" s="22" t="s">
        <v>443</v>
      </c>
      <c r="I41" s="22" t="s">
        <v>444</v>
      </c>
    </row>
    <row r="42" spans="1:22" x14ac:dyDescent="0.5">
      <c r="C42" s="150"/>
    </row>
    <row r="43" spans="1:22" x14ac:dyDescent="0.5">
      <c r="C43" s="145"/>
      <c r="D43" s="22" t="s">
        <v>168</v>
      </c>
      <c r="E43" s="22" t="s">
        <v>445</v>
      </c>
      <c r="F43" s="127" t="s">
        <v>446</v>
      </c>
    </row>
    <row r="44" spans="1:22" x14ac:dyDescent="0.5">
      <c r="A44" s="24">
        <v>9</v>
      </c>
      <c r="B44" s="24" t="s">
        <v>447</v>
      </c>
      <c r="C44" s="145" t="s">
        <v>195</v>
      </c>
      <c r="D44" s="22" t="s">
        <v>196</v>
      </c>
      <c r="E44" s="127" t="s">
        <v>448</v>
      </c>
      <c r="F44" s="127" t="s">
        <v>449</v>
      </c>
    </row>
    <row r="45" spans="1:22" x14ac:dyDescent="0.5">
      <c r="C45" s="146">
        <v>47118</v>
      </c>
      <c r="D45" s="17" t="str">
        <f>D8</f>
        <v>XXYYZZWW</v>
      </c>
      <c r="E45" s="39">
        <v>0.03</v>
      </c>
      <c r="F45" s="39">
        <v>0.03</v>
      </c>
    </row>
    <row r="46" spans="1:22" x14ac:dyDescent="0.5">
      <c r="C46" s="146">
        <v>47208</v>
      </c>
      <c r="D46" s="128" t="str">
        <f>D9</f>
        <v>AABBCCDD</v>
      </c>
      <c r="E46" s="178">
        <v>0.03</v>
      </c>
      <c r="F46" s="178">
        <v>0.03</v>
      </c>
    </row>
    <row r="47" spans="1:22" ht="9.65" customHeight="1" x14ac:dyDescent="0.5"/>
    <row r="48" spans="1:22" x14ac:dyDescent="0.5">
      <c r="C48" s="145"/>
      <c r="D48" s="22" t="s">
        <v>350</v>
      </c>
      <c r="E48" s="22" t="s">
        <v>450</v>
      </c>
      <c r="F48" s="22" t="s">
        <v>451</v>
      </c>
      <c r="G48" s="17"/>
    </row>
    <row r="49" spans="1:20" x14ac:dyDescent="0.5">
      <c r="A49" s="24">
        <v>10</v>
      </c>
      <c r="B49" s="24" t="s">
        <v>452</v>
      </c>
      <c r="C49" s="145" t="s">
        <v>195</v>
      </c>
      <c r="D49" s="22" t="s">
        <v>352</v>
      </c>
      <c r="E49" s="22" t="s">
        <v>453</v>
      </c>
      <c r="F49" s="22" t="s">
        <v>454</v>
      </c>
    </row>
    <row r="50" spans="1:20" x14ac:dyDescent="0.5">
      <c r="C50" s="146">
        <v>47118</v>
      </c>
      <c r="D50" s="17" t="str">
        <f>D8</f>
        <v>XXYYZZWW</v>
      </c>
      <c r="E50" s="17" t="s">
        <v>455</v>
      </c>
      <c r="F50" s="17"/>
    </row>
    <row r="51" spans="1:20" x14ac:dyDescent="0.5">
      <c r="C51" s="146">
        <v>47118</v>
      </c>
      <c r="D51" s="128" t="str">
        <f>D9</f>
        <v>AABBCCDD</v>
      </c>
      <c r="E51" s="128" t="s">
        <v>455</v>
      </c>
      <c r="F51" s="128"/>
    </row>
    <row r="52" spans="1:20" x14ac:dyDescent="0.5">
      <c r="D52" s="25"/>
      <c r="E52" s="25"/>
      <c r="F52" s="25"/>
      <c r="G52" s="25"/>
      <c r="H52" s="25"/>
      <c r="I52" s="25"/>
      <c r="J52" s="25"/>
      <c r="K52" s="25"/>
      <c r="L52" s="25"/>
      <c r="M52" s="25"/>
      <c r="N52" s="25"/>
      <c r="O52" s="25"/>
      <c r="P52" s="25"/>
      <c r="Q52" s="25"/>
      <c r="S52" s="25"/>
      <c r="T52" s="25"/>
    </row>
    <row r="53" spans="1:20" x14ac:dyDescent="0.5">
      <c r="C53" s="145"/>
      <c r="D53" s="22" t="s">
        <v>168</v>
      </c>
      <c r="E53" s="22" t="s">
        <v>396</v>
      </c>
    </row>
    <row r="54" spans="1:20" x14ac:dyDescent="0.5">
      <c r="A54" s="24">
        <v>11</v>
      </c>
      <c r="B54" s="24" t="s">
        <v>456</v>
      </c>
      <c r="C54" s="145" t="s">
        <v>195</v>
      </c>
      <c r="D54" s="15" t="s">
        <v>457</v>
      </c>
      <c r="E54" s="22" t="s">
        <v>458</v>
      </c>
    </row>
    <row r="55" spans="1:20" x14ac:dyDescent="0.5">
      <c r="C55" s="150"/>
    </row>
    <row r="56" spans="1:20" x14ac:dyDescent="0.5">
      <c r="C56" s="145"/>
      <c r="D56" s="127" t="s">
        <v>236</v>
      </c>
      <c r="E56" s="127" t="s">
        <v>459</v>
      </c>
      <c r="F56" s="127" t="s">
        <v>460</v>
      </c>
      <c r="G56" s="127" t="s">
        <v>461</v>
      </c>
      <c r="H56" s="127" t="s">
        <v>462</v>
      </c>
      <c r="I56" s="127" t="s">
        <v>463</v>
      </c>
      <c r="J56" s="127" t="s">
        <v>464</v>
      </c>
    </row>
    <row r="57" spans="1:20" x14ac:dyDescent="0.5">
      <c r="A57" s="151">
        <v>12</v>
      </c>
      <c r="B57" s="151" t="s">
        <v>150</v>
      </c>
      <c r="C57" s="145" t="s">
        <v>195</v>
      </c>
      <c r="D57" s="125" t="s">
        <v>266</v>
      </c>
      <c r="E57" s="125" t="s">
        <v>465</v>
      </c>
      <c r="F57" s="125" t="s">
        <v>269</v>
      </c>
      <c r="G57" s="125" t="s">
        <v>466</v>
      </c>
      <c r="H57" s="125" t="s">
        <v>467</v>
      </c>
      <c r="I57" s="125" t="s">
        <v>468</v>
      </c>
      <c r="J57" s="125" t="s">
        <v>469</v>
      </c>
    </row>
  </sheetData>
  <mergeCells count="1">
    <mergeCell ref="A1:E1"/>
  </mergeCells>
  <pageMargins left="0.7" right="0.7" top="0.75" bottom="0.75" header="0.3" footer="0.3"/>
  <pageSetup paperSize="9" orientation="portrait" horizontalDpi="300" verticalDpi="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251BD-AF2F-4452-B3BC-6650216E95C0}">
  <sheetPr>
    <tabColor rgb="FF00B0F0"/>
  </sheetPr>
  <dimension ref="A1:AG45"/>
  <sheetViews>
    <sheetView workbookViewId="0">
      <selection sqref="A1:E1"/>
    </sheetView>
  </sheetViews>
  <sheetFormatPr defaultRowHeight="13" x14ac:dyDescent="0.6"/>
  <cols>
    <col min="1" max="1" width="6.1328125" bestFit="1" customWidth="1"/>
    <col min="2" max="2" width="36.86328125" bestFit="1" customWidth="1"/>
    <col min="3" max="3" width="14.7265625" bestFit="1" customWidth="1"/>
    <col min="4" max="4" width="36" bestFit="1" customWidth="1"/>
    <col min="5" max="5" width="29" bestFit="1" customWidth="1"/>
    <col min="6" max="6" width="60.26953125" customWidth="1"/>
    <col min="7" max="7" width="28.40625" bestFit="1" customWidth="1"/>
    <col min="8" max="8" width="29.1328125" bestFit="1" customWidth="1"/>
    <col min="9" max="9" width="22.40625" bestFit="1" customWidth="1"/>
    <col min="10" max="10" width="27" bestFit="1" customWidth="1"/>
    <col min="11" max="11" width="23.1328125" bestFit="1" customWidth="1"/>
    <col min="12" max="12" width="30.7265625" bestFit="1" customWidth="1"/>
    <col min="13" max="13" width="58.1328125" bestFit="1" customWidth="1"/>
    <col min="14" max="14" width="30.86328125" bestFit="1" customWidth="1"/>
    <col min="15" max="15" width="37.7265625" bestFit="1" customWidth="1"/>
    <col min="16" max="16" width="33.1328125" bestFit="1" customWidth="1"/>
    <col min="17" max="17" width="31" bestFit="1" customWidth="1"/>
    <col min="18" max="18" width="35.1328125" bestFit="1" customWidth="1"/>
    <col min="19" max="19" width="27.1328125" bestFit="1" customWidth="1"/>
    <col min="20" max="20" width="31.86328125" bestFit="1" customWidth="1"/>
    <col min="21" max="21" width="27.54296875" bestFit="1" customWidth="1"/>
    <col min="22" max="22" width="29" bestFit="1" customWidth="1"/>
    <col min="23" max="23" width="36.26953125" bestFit="1" customWidth="1"/>
    <col min="24" max="24" width="52.54296875" bestFit="1" customWidth="1"/>
    <col min="25" max="25" width="45.40625" bestFit="1" customWidth="1"/>
    <col min="26" max="26" width="31.40625" bestFit="1" customWidth="1"/>
    <col min="27" max="27" width="43.40625" bestFit="1" customWidth="1"/>
    <col min="28" max="28" width="16.26953125" bestFit="1" customWidth="1"/>
    <col min="29" max="29" width="18.40625" bestFit="1" customWidth="1"/>
    <col min="30" max="30" width="16.7265625" bestFit="1" customWidth="1"/>
    <col min="31" max="31" width="28" bestFit="1" customWidth="1"/>
    <col min="32" max="32" width="14" bestFit="1" customWidth="1"/>
    <col min="33" max="33" width="10" bestFit="1" customWidth="1"/>
  </cols>
  <sheetData>
    <row r="1" spans="1:33" ht="125.25" customHeight="1" x14ac:dyDescent="0.7">
      <c r="A1" s="242" t="s">
        <v>786</v>
      </c>
      <c r="B1" s="243"/>
      <c r="C1" s="243"/>
      <c r="D1" s="243"/>
      <c r="E1" s="243"/>
      <c r="F1" s="138"/>
      <c r="G1" s="24"/>
      <c r="H1" s="24"/>
      <c r="I1" s="24"/>
      <c r="J1" s="24"/>
      <c r="K1" s="24"/>
      <c r="L1" s="34"/>
      <c r="M1" s="139"/>
      <c r="N1" s="24"/>
      <c r="O1" s="24"/>
      <c r="P1" s="24"/>
      <c r="Q1" s="24"/>
      <c r="R1" s="24"/>
      <c r="S1" s="24"/>
      <c r="T1" s="24"/>
      <c r="U1" s="24"/>
      <c r="V1" s="24"/>
      <c r="W1" s="24"/>
      <c r="X1" s="24"/>
      <c r="Y1" s="24"/>
      <c r="Z1" s="24"/>
      <c r="AA1" s="24"/>
      <c r="AB1" s="24"/>
      <c r="AC1" s="24"/>
      <c r="AD1" s="24"/>
      <c r="AE1" s="24"/>
      <c r="AF1" s="24"/>
      <c r="AG1" s="24"/>
    </row>
    <row r="2" spans="1:33" x14ac:dyDescent="0.6">
      <c r="A2" s="24"/>
      <c r="B2" s="24"/>
      <c r="C2" s="140"/>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row>
    <row r="3" spans="1:33" x14ac:dyDescent="0.6">
      <c r="A3" s="24"/>
      <c r="B3" s="24"/>
      <c r="C3" s="140"/>
      <c r="D3" s="24"/>
      <c r="E3" s="138"/>
      <c r="F3" s="138"/>
      <c r="G3" s="24"/>
      <c r="H3" s="24"/>
      <c r="I3" s="24"/>
      <c r="J3" s="24"/>
      <c r="K3" s="24"/>
      <c r="L3" s="24"/>
      <c r="M3" s="24"/>
      <c r="N3" s="24"/>
      <c r="O3" s="24"/>
      <c r="P3" s="24"/>
      <c r="Q3" s="24"/>
      <c r="R3" s="24"/>
      <c r="S3" s="24"/>
      <c r="T3" s="24"/>
      <c r="U3" s="24"/>
      <c r="V3" s="24"/>
      <c r="W3" s="24"/>
      <c r="X3" s="24"/>
      <c r="Y3" s="24"/>
      <c r="Z3" s="24"/>
      <c r="AA3" s="24"/>
      <c r="AB3" s="24"/>
      <c r="AC3" s="24"/>
      <c r="AD3" s="24"/>
      <c r="AE3" s="24"/>
      <c r="AF3" s="24"/>
      <c r="AG3" s="24"/>
    </row>
    <row r="4" spans="1:33" x14ac:dyDescent="0.6">
      <c r="A4" s="141" t="s">
        <v>164</v>
      </c>
      <c r="B4" s="141" t="s">
        <v>165</v>
      </c>
      <c r="C4" s="142" t="s">
        <v>166</v>
      </c>
      <c r="D4" s="143" t="s">
        <v>167</v>
      </c>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row>
    <row r="5" spans="1:33" x14ac:dyDescent="0.6">
      <c r="A5" s="24"/>
      <c r="B5" s="24"/>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c r="AD5" s="24"/>
      <c r="AE5" s="24"/>
      <c r="AF5" s="24"/>
      <c r="AG5" s="24"/>
    </row>
    <row r="6" spans="1:33" x14ac:dyDescent="0.6">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c r="AD6" s="24"/>
      <c r="AE6" s="24"/>
      <c r="AF6" s="24"/>
      <c r="AG6" s="24"/>
    </row>
    <row r="7" spans="1:33" x14ac:dyDescent="0.6">
      <c r="A7" s="24"/>
      <c r="B7" s="24"/>
      <c r="C7" s="146">
        <v>47118</v>
      </c>
      <c r="D7" s="17" t="s">
        <v>222</v>
      </c>
      <c r="E7" s="72" t="s">
        <v>223</v>
      </c>
      <c r="F7" s="17">
        <v>12345678</v>
      </c>
      <c r="G7" s="24" t="s">
        <v>224</v>
      </c>
      <c r="H7" s="24"/>
      <c r="I7" s="76" t="s">
        <v>225</v>
      </c>
      <c r="J7" s="17" t="s">
        <v>226</v>
      </c>
      <c r="K7" s="17" t="s">
        <v>227</v>
      </c>
      <c r="L7" s="17" t="s">
        <v>228</v>
      </c>
      <c r="M7" s="17" t="s">
        <v>229</v>
      </c>
      <c r="N7" s="17"/>
      <c r="O7" s="17"/>
      <c r="P7" s="17"/>
      <c r="Q7" s="17"/>
      <c r="R7" s="17"/>
      <c r="S7" s="24" t="s">
        <v>230</v>
      </c>
      <c r="T7" s="17"/>
      <c r="U7" s="24"/>
      <c r="V7" s="24"/>
      <c r="W7" s="24"/>
      <c r="X7" s="24"/>
      <c r="Y7" s="24"/>
      <c r="Z7" s="24"/>
      <c r="AA7" s="24"/>
      <c r="AB7" s="24"/>
      <c r="AC7" s="24"/>
      <c r="AD7" s="24"/>
      <c r="AE7" s="24"/>
      <c r="AF7" s="24"/>
      <c r="AG7" s="24"/>
    </row>
    <row r="8" spans="1:33" x14ac:dyDescent="0.6">
      <c r="A8" s="24"/>
      <c r="B8" s="24"/>
      <c r="C8" s="146">
        <v>47118</v>
      </c>
      <c r="D8" s="26" t="s">
        <v>231</v>
      </c>
      <c r="E8" s="72" t="s">
        <v>232</v>
      </c>
      <c r="F8" s="26">
        <v>87654321</v>
      </c>
      <c r="G8" s="24" t="s">
        <v>224</v>
      </c>
      <c r="H8" s="24"/>
      <c r="I8" s="76" t="s">
        <v>233</v>
      </c>
      <c r="J8" s="17" t="s">
        <v>226</v>
      </c>
      <c r="K8" s="17" t="s">
        <v>227</v>
      </c>
      <c r="L8" s="17" t="s">
        <v>228</v>
      </c>
      <c r="M8" s="17" t="s">
        <v>229</v>
      </c>
      <c r="N8" s="72" t="s">
        <v>234</v>
      </c>
      <c r="O8" s="17"/>
      <c r="P8" s="17"/>
      <c r="Q8" s="17"/>
      <c r="R8" s="17"/>
      <c r="S8" s="17"/>
      <c r="T8" s="17" t="s">
        <v>235</v>
      </c>
      <c r="U8" s="24"/>
      <c r="V8" s="24"/>
      <c r="W8" s="24"/>
      <c r="X8" s="24"/>
      <c r="Y8" s="24"/>
      <c r="Z8" s="24"/>
      <c r="AA8" s="24"/>
      <c r="AB8" s="24"/>
      <c r="AC8" s="24"/>
      <c r="AD8" s="24"/>
      <c r="AE8" s="24"/>
      <c r="AF8" s="24"/>
      <c r="AG8" s="24"/>
    </row>
    <row r="9" spans="1:33" x14ac:dyDescent="0.6">
      <c r="A9" s="147"/>
      <c r="B9" s="147"/>
      <c r="C9" s="148"/>
      <c r="D9" s="147"/>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row>
    <row r="10" spans="1:33" x14ac:dyDescent="0.6">
      <c r="A10" s="24"/>
      <c r="B10" s="24"/>
      <c r="C10" s="14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252</v>
      </c>
      <c r="U10" s="22" t="s">
        <v>253</v>
      </c>
      <c r="V10" s="22" t="s">
        <v>254</v>
      </c>
      <c r="W10" s="22" t="s">
        <v>255</v>
      </c>
      <c r="X10" s="22" t="s">
        <v>256</v>
      </c>
      <c r="Y10" s="22" t="s">
        <v>257</v>
      </c>
      <c r="Z10" s="22" t="s">
        <v>258</v>
      </c>
      <c r="AA10" s="22" t="s">
        <v>259</v>
      </c>
      <c r="AB10" s="22" t="s">
        <v>260</v>
      </c>
      <c r="AC10" s="22" t="s">
        <v>261</v>
      </c>
      <c r="AD10" s="127" t="s">
        <v>262</v>
      </c>
      <c r="AE10" s="127" t="s">
        <v>263</v>
      </c>
      <c r="AF10" s="127" t="s">
        <v>264</v>
      </c>
      <c r="AG10" s="127" t="s">
        <v>265</v>
      </c>
    </row>
    <row r="11" spans="1:33" x14ac:dyDescent="0.6">
      <c r="A11" s="24">
        <v>2</v>
      </c>
      <c r="B11" s="24" t="s">
        <v>144</v>
      </c>
      <c r="C11" s="145" t="s">
        <v>195</v>
      </c>
      <c r="D11" s="15" t="s">
        <v>266</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278</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x14ac:dyDescent="0.6">
      <c r="A12" s="24"/>
      <c r="B12" s="24"/>
      <c r="C12" s="146">
        <v>47118</v>
      </c>
      <c r="D12" s="17" t="s">
        <v>295</v>
      </c>
      <c r="E12" s="17" t="s">
        <v>296</v>
      </c>
      <c r="F12" s="30" t="s">
        <v>297</v>
      </c>
      <c r="G12" s="17"/>
      <c r="H12" s="17" t="s">
        <v>299</v>
      </c>
      <c r="I12" s="17"/>
      <c r="J12" s="17"/>
      <c r="K12" s="17"/>
      <c r="L12" s="17"/>
      <c r="M12" s="17"/>
      <c r="N12" s="17"/>
      <c r="O12" s="17"/>
      <c r="P12" s="17"/>
      <c r="Q12" s="17"/>
      <c r="R12" s="17"/>
      <c r="S12" s="17"/>
      <c r="T12" s="17"/>
      <c r="U12" s="17"/>
      <c r="V12" s="17"/>
      <c r="W12" s="17"/>
      <c r="X12" s="17"/>
      <c r="Y12" s="17"/>
      <c r="Z12" s="17"/>
      <c r="AA12" s="17"/>
      <c r="AB12" s="17"/>
      <c r="AC12" s="17"/>
      <c r="AD12" s="24"/>
      <c r="AE12" s="31" t="s">
        <v>478</v>
      </c>
      <c r="AF12" s="24"/>
      <c r="AG12" s="24"/>
    </row>
    <row r="13" spans="1:33" x14ac:dyDescent="0.6">
      <c r="A13" s="24"/>
      <c r="B13" s="24"/>
      <c r="C13" s="140"/>
      <c r="D13" s="17"/>
      <c r="E13" s="17"/>
      <c r="F13" s="17"/>
      <c r="G13" s="17"/>
      <c r="H13" s="17"/>
      <c r="I13" s="17"/>
      <c r="J13" s="17"/>
      <c r="K13" s="17"/>
      <c r="L13" s="17"/>
      <c r="M13" s="17"/>
      <c r="N13" s="17"/>
      <c r="O13" s="17"/>
      <c r="P13" s="17"/>
      <c r="Q13" s="18"/>
      <c r="R13" s="17"/>
      <c r="S13" s="17"/>
      <c r="T13" s="17"/>
      <c r="U13" s="17"/>
      <c r="V13" s="17"/>
      <c r="W13" s="17"/>
      <c r="X13" s="17"/>
      <c r="Y13" s="17"/>
      <c r="Z13" s="17"/>
      <c r="AA13" s="17"/>
      <c r="AB13" s="17"/>
      <c r="AC13" s="17"/>
      <c r="AD13" s="24"/>
      <c r="AE13" s="24"/>
      <c r="AF13" s="24"/>
      <c r="AG13" s="24"/>
    </row>
    <row r="14" spans="1:33" x14ac:dyDescent="0.6">
      <c r="A14" s="24"/>
      <c r="B14" s="24"/>
      <c r="C14" s="145"/>
      <c r="D14" s="20" t="s">
        <v>236</v>
      </c>
      <c r="E14" s="20" t="s">
        <v>305</v>
      </c>
      <c r="F14" s="20" t="s">
        <v>306</v>
      </c>
      <c r="G14" s="20" t="s">
        <v>307</v>
      </c>
      <c r="H14" s="20" t="s">
        <v>308</v>
      </c>
      <c r="I14" s="20" t="s">
        <v>309</v>
      </c>
      <c r="J14" s="20" t="s">
        <v>310</v>
      </c>
      <c r="K14" s="20" t="s">
        <v>311</v>
      </c>
      <c r="L14" s="20" t="s">
        <v>312</v>
      </c>
      <c r="M14" s="20" t="s">
        <v>313</v>
      </c>
      <c r="N14" s="20" t="s">
        <v>314</v>
      </c>
      <c r="O14" s="20" t="s">
        <v>315</v>
      </c>
      <c r="P14" s="20" t="s">
        <v>316</v>
      </c>
      <c r="Q14" s="21" t="s">
        <v>317</v>
      </c>
      <c r="R14" s="20" t="s">
        <v>318</v>
      </c>
      <c r="S14" s="20" t="s">
        <v>319</v>
      </c>
      <c r="T14" s="20" t="s">
        <v>320</v>
      </c>
      <c r="U14" s="127" t="s">
        <v>321</v>
      </c>
      <c r="V14" s="127" t="s">
        <v>322</v>
      </c>
      <c r="W14" s="127" t="s">
        <v>323</v>
      </c>
      <c r="X14" s="17"/>
      <c r="Y14" s="17"/>
      <c r="Z14" s="17"/>
      <c r="AA14" s="17"/>
      <c r="AB14" s="17"/>
      <c r="AC14" s="17"/>
      <c r="AD14" s="24"/>
      <c r="AE14" s="24"/>
      <c r="AF14" s="24"/>
      <c r="AG14" s="24"/>
    </row>
    <row r="15" spans="1:33" x14ac:dyDescent="0.6">
      <c r="A15" s="24">
        <v>3</v>
      </c>
      <c r="B15" s="24" t="s">
        <v>146</v>
      </c>
      <c r="C15" s="145" t="s">
        <v>195</v>
      </c>
      <c r="D15" s="15" t="s">
        <v>266</v>
      </c>
      <c r="E15" s="15" t="s">
        <v>267</v>
      </c>
      <c r="F15" s="22" t="s">
        <v>324</v>
      </c>
      <c r="G15" s="22" t="s">
        <v>325</v>
      </c>
      <c r="H15" s="22" t="s">
        <v>326</v>
      </c>
      <c r="I15" s="22" t="s">
        <v>327</v>
      </c>
      <c r="J15" s="22" t="s">
        <v>328</v>
      </c>
      <c r="K15" s="22" t="s">
        <v>329</v>
      </c>
      <c r="L15" s="22" t="s">
        <v>330</v>
      </c>
      <c r="M15" s="22" t="s">
        <v>331</v>
      </c>
      <c r="N15" s="22" t="s">
        <v>332</v>
      </c>
      <c r="O15" s="22" t="s">
        <v>333</v>
      </c>
      <c r="P15" s="22" t="s">
        <v>334</v>
      </c>
      <c r="Q15" s="22" t="s">
        <v>335</v>
      </c>
      <c r="R15" s="22" t="s">
        <v>336</v>
      </c>
      <c r="S15" s="22" t="s">
        <v>337</v>
      </c>
      <c r="T15" s="22" t="s">
        <v>338</v>
      </c>
      <c r="U15" s="125" t="s">
        <v>339</v>
      </c>
      <c r="V15" s="125" t="s">
        <v>340</v>
      </c>
      <c r="W15" s="125" t="s">
        <v>341</v>
      </c>
      <c r="X15" s="24"/>
      <c r="Y15" s="24"/>
      <c r="Z15" s="24"/>
      <c r="AA15" s="24"/>
      <c r="AB15" s="24"/>
      <c r="AC15" s="24"/>
      <c r="AD15" s="24"/>
      <c r="AE15" s="24"/>
      <c r="AF15" s="24"/>
      <c r="AG15" s="24"/>
    </row>
    <row r="16" spans="1:33" x14ac:dyDescent="0.6">
      <c r="A16" s="24"/>
      <c r="B16" s="24"/>
      <c r="C16" s="146">
        <v>47118</v>
      </c>
      <c r="D16" s="17" t="str">
        <f>D12</f>
        <v>Kontrakt 1</v>
      </c>
      <c r="E16" s="17" t="str">
        <f>E12</f>
        <v>Instrument 1</v>
      </c>
      <c r="F16" s="17"/>
      <c r="G16" s="17"/>
      <c r="H16" s="17"/>
      <c r="I16" s="17"/>
      <c r="J16" s="17"/>
      <c r="K16" s="17"/>
      <c r="L16" s="17"/>
      <c r="M16" s="45"/>
      <c r="N16" s="17"/>
      <c r="O16" s="17"/>
      <c r="P16" s="17"/>
      <c r="Q16" s="17"/>
      <c r="R16" s="17"/>
      <c r="S16" s="17"/>
      <c r="T16" s="17"/>
      <c r="U16" s="17">
        <v>0.2</v>
      </c>
      <c r="V16" s="92">
        <v>1250</v>
      </c>
      <c r="W16" s="92">
        <v>15000000</v>
      </c>
      <c r="X16" s="24"/>
      <c r="Y16" s="24"/>
      <c r="Z16" s="24"/>
      <c r="AA16" s="24"/>
      <c r="AB16" s="24"/>
      <c r="AC16" s="24"/>
      <c r="AD16" s="24"/>
      <c r="AE16" s="24"/>
      <c r="AF16" s="24"/>
      <c r="AG16" s="24"/>
    </row>
    <row r="17" spans="1:33" x14ac:dyDescent="0.6">
      <c r="A17" s="24"/>
      <c r="B17" s="24"/>
      <c r="C17" s="149"/>
      <c r="D17" s="17"/>
      <c r="E17" s="17"/>
      <c r="F17" s="23"/>
      <c r="G17" s="17"/>
      <c r="H17" s="17"/>
      <c r="I17" s="17"/>
      <c r="J17" s="17"/>
      <c r="K17" s="17"/>
      <c r="L17" s="18"/>
      <c r="M17" s="18"/>
      <c r="N17" s="18"/>
      <c r="O17" s="17"/>
      <c r="P17" s="17"/>
      <c r="Q17" s="17"/>
      <c r="R17" s="18"/>
      <c r="S17" s="17"/>
      <c r="T17" s="17"/>
      <c r="U17" s="24"/>
      <c r="V17" s="24"/>
      <c r="W17" s="24"/>
      <c r="X17" s="24"/>
      <c r="Y17" s="24"/>
      <c r="Z17" s="24"/>
      <c r="AA17" s="24"/>
      <c r="AB17" s="24"/>
      <c r="AC17" s="24"/>
      <c r="AD17" s="24"/>
      <c r="AE17" s="24"/>
      <c r="AF17" s="24"/>
      <c r="AG17" s="24"/>
    </row>
    <row r="18" spans="1:33" x14ac:dyDescent="0.6">
      <c r="A18" s="24"/>
      <c r="B18" s="24"/>
      <c r="C18" s="145"/>
      <c r="D18" s="22" t="s">
        <v>168</v>
      </c>
      <c r="E18" s="22" t="s">
        <v>343</v>
      </c>
      <c r="F18" s="22" t="s">
        <v>237</v>
      </c>
      <c r="G18" s="22" t="s">
        <v>344</v>
      </c>
      <c r="H18" s="17"/>
      <c r="I18" s="17"/>
      <c r="J18" s="17"/>
      <c r="K18" s="17"/>
      <c r="L18" s="18"/>
      <c r="M18" s="74"/>
      <c r="N18" s="18"/>
      <c r="O18" s="17"/>
      <c r="P18" s="17"/>
      <c r="Q18" s="17"/>
      <c r="R18" s="18"/>
      <c r="S18" s="17"/>
      <c r="T18" s="17"/>
      <c r="U18" s="24"/>
      <c r="V18" s="24"/>
      <c r="W18" s="24"/>
      <c r="X18" s="24"/>
      <c r="Y18" s="24"/>
      <c r="Z18" s="24"/>
      <c r="AA18" s="24"/>
      <c r="AB18" s="24"/>
      <c r="AC18" s="24"/>
      <c r="AD18" s="24"/>
      <c r="AE18" s="24"/>
      <c r="AF18" s="24"/>
      <c r="AG18" s="24"/>
    </row>
    <row r="19" spans="1:33" x14ac:dyDescent="0.6">
      <c r="A19" s="24">
        <v>4</v>
      </c>
      <c r="B19" s="24" t="s">
        <v>345</v>
      </c>
      <c r="C19" s="145" t="s">
        <v>195</v>
      </c>
      <c r="D19" s="22" t="s">
        <v>196</v>
      </c>
      <c r="E19" s="15" t="s">
        <v>346</v>
      </c>
      <c r="F19" s="15" t="s">
        <v>267</v>
      </c>
      <c r="G19" s="22" t="s">
        <v>347</v>
      </c>
      <c r="H19" s="17"/>
      <c r="I19" s="17"/>
      <c r="J19" s="17"/>
      <c r="K19" s="17"/>
      <c r="L19" s="18"/>
      <c r="M19" s="18"/>
      <c r="N19" s="18"/>
      <c r="O19" s="17"/>
      <c r="P19" s="17"/>
      <c r="Q19" s="17"/>
      <c r="R19" s="18"/>
      <c r="S19" s="17"/>
      <c r="T19" s="17"/>
      <c r="U19" s="24"/>
      <c r="V19" s="24"/>
      <c r="W19" s="24"/>
      <c r="X19" s="24"/>
      <c r="Y19" s="24"/>
      <c r="Z19" s="24"/>
      <c r="AA19" s="24"/>
      <c r="AB19" s="24"/>
      <c r="AC19" s="24"/>
      <c r="AD19" s="24"/>
      <c r="AE19" s="24"/>
      <c r="AF19" s="24"/>
      <c r="AG19" s="24"/>
    </row>
    <row r="20" spans="1:33" x14ac:dyDescent="0.6">
      <c r="A20" s="24"/>
      <c r="B20" s="24"/>
      <c r="C20" s="146">
        <v>47118</v>
      </c>
      <c r="D20" s="17" t="str">
        <f>D7</f>
        <v>AABBCCDD</v>
      </c>
      <c r="E20" s="17" t="str">
        <f>D12</f>
        <v>Kontrakt 1</v>
      </c>
      <c r="F20" s="17" t="str">
        <f>E12</f>
        <v>Instrument 1</v>
      </c>
      <c r="G20" s="30" t="s">
        <v>349</v>
      </c>
      <c r="H20" s="17"/>
      <c r="I20" s="17"/>
      <c r="J20" s="17"/>
      <c r="K20" s="17"/>
      <c r="L20" s="18"/>
      <c r="M20" s="18"/>
      <c r="N20" s="18"/>
      <c r="O20" s="17"/>
      <c r="P20" s="17"/>
      <c r="Q20" s="17"/>
      <c r="R20" s="18"/>
      <c r="S20" s="17"/>
      <c r="T20" s="17"/>
      <c r="U20" s="24"/>
      <c r="V20" s="24"/>
      <c r="W20" s="24"/>
      <c r="X20" s="24"/>
      <c r="Y20" s="24"/>
      <c r="Z20" s="24"/>
      <c r="AA20" s="24"/>
      <c r="AB20" s="24"/>
      <c r="AC20" s="24"/>
      <c r="AD20" s="24"/>
      <c r="AE20" s="24"/>
      <c r="AF20" s="24"/>
      <c r="AG20" s="24"/>
    </row>
    <row r="21" spans="1:33" x14ac:dyDescent="0.6">
      <c r="A21" s="24"/>
      <c r="B21" s="24"/>
      <c r="C21" s="146">
        <v>47118</v>
      </c>
      <c r="D21" s="17" t="str">
        <f>D8</f>
        <v>XXYYZZWW</v>
      </c>
      <c r="E21" s="17" t="str">
        <f>D12</f>
        <v>Kontrakt 1</v>
      </c>
      <c r="F21" s="17" t="str">
        <f>E12</f>
        <v>Instrument 1</v>
      </c>
      <c r="G21" s="30" t="s">
        <v>348</v>
      </c>
      <c r="H21" s="17"/>
      <c r="I21" s="17"/>
      <c r="J21" s="17"/>
      <c r="K21" s="17"/>
      <c r="L21" s="18"/>
      <c r="M21" s="18"/>
      <c r="N21" s="18"/>
      <c r="O21" s="17"/>
      <c r="P21" s="17"/>
      <c r="Q21" s="17"/>
      <c r="R21" s="18"/>
      <c r="S21" s="17"/>
      <c r="T21" s="17"/>
      <c r="U21" s="24"/>
      <c r="V21" s="24"/>
      <c r="W21" s="24"/>
      <c r="X21" s="24"/>
      <c r="Y21" s="24"/>
      <c r="Z21" s="24"/>
      <c r="AA21" s="24"/>
      <c r="AB21" s="24"/>
      <c r="AC21" s="24"/>
      <c r="AD21" s="24"/>
      <c r="AE21" s="24"/>
      <c r="AF21" s="24"/>
      <c r="AG21" s="24"/>
    </row>
    <row r="22" spans="1:33" x14ac:dyDescent="0.6">
      <c r="A22" s="24"/>
      <c r="B22" s="24"/>
      <c r="C22" s="149"/>
      <c r="D22" s="17"/>
      <c r="E22" s="17"/>
      <c r="F22" s="23"/>
      <c r="G22" s="17"/>
      <c r="H22" s="17"/>
      <c r="I22" s="30"/>
      <c r="J22" s="17"/>
      <c r="K22" s="17"/>
      <c r="L22" s="18"/>
      <c r="M22" s="18"/>
      <c r="N22" s="18"/>
      <c r="O22" s="17"/>
      <c r="P22" s="17"/>
      <c r="Q22" s="17"/>
      <c r="R22" s="18"/>
      <c r="S22" s="17"/>
      <c r="T22" s="24"/>
      <c r="U22" s="24"/>
      <c r="V22" s="24"/>
      <c r="W22" s="24"/>
      <c r="X22" s="24"/>
      <c r="Y22" s="24"/>
      <c r="Z22" s="24"/>
      <c r="AA22" s="24"/>
      <c r="AB22" s="24"/>
      <c r="AC22" s="24"/>
      <c r="AD22" s="24"/>
      <c r="AE22" s="24"/>
      <c r="AF22" s="24"/>
      <c r="AG22" s="24"/>
    </row>
    <row r="23" spans="1:33" x14ac:dyDescent="0.6">
      <c r="A23" s="24"/>
      <c r="B23" s="24"/>
      <c r="C23" s="145"/>
      <c r="D23" s="22" t="s">
        <v>350</v>
      </c>
      <c r="E23" s="22" t="s">
        <v>236</v>
      </c>
      <c r="F23" s="22" t="s">
        <v>305</v>
      </c>
      <c r="G23" s="22" t="s">
        <v>351</v>
      </c>
      <c r="H23" s="17"/>
      <c r="I23" s="17"/>
      <c r="J23" s="17"/>
      <c r="K23" s="18"/>
      <c r="L23" s="18"/>
      <c r="M23" s="18"/>
      <c r="N23" s="18"/>
      <c r="O23" s="17"/>
      <c r="P23" s="17"/>
      <c r="Q23" s="17"/>
      <c r="R23" s="18"/>
      <c r="S23" s="17"/>
      <c r="T23" s="24"/>
      <c r="U23" s="24"/>
      <c r="V23" s="24"/>
      <c r="W23" s="24"/>
      <c r="X23" s="24"/>
      <c r="Y23" s="24"/>
      <c r="Z23" s="24"/>
      <c r="AA23" s="24"/>
      <c r="AB23" s="24"/>
      <c r="AC23" s="24"/>
      <c r="AD23" s="24"/>
      <c r="AE23" s="24"/>
      <c r="AF23" s="24"/>
      <c r="AG23" s="24"/>
    </row>
    <row r="24" spans="1:33" x14ac:dyDescent="0.6">
      <c r="A24" s="24">
        <v>5</v>
      </c>
      <c r="B24" s="24" t="s">
        <v>155</v>
      </c>
      <c r="C24" s="145" t="s">
        <v>195</v>
      </c>
      <c r="D24" s="22" t="s">
        <v>352</v>
      </c>
      <c r="E24" s="15" t="s">
        <v>266</v>
      </c>
      <c r="F24" s="15" t="s">
        <v>353</v>
      </c>
      <c r="G24" s="127" t="s">
        <v>354</v>
      </c>
      <c r="H24" s="17"/>
      <c r="I24" s="17"/>
      <c r="J24" s="17"/>
      <c r="K24" s="17"/>
      <c r="L24" s="18"/>
      <c r="M24" s="18"/>
      <c r="N24" s="18"/>
      <c r="O24" s="17"/>
      <c r="P24" s="17"/>
      <c r="Q24" s="17"/>
      <c r="R24" s="18"/>
      <c r="S24" s="17"/>
      <c r="T24" s="24"/>
      <c r="U24" s="24"/>
      <c r="V24" s="24"/>
      <c r="W24" s="24"/>
      <c r="X24" s="24"/>
      <c r="Y24" s="24"/>
      <c r="Z24" s="24"/>
      <c r="AA24" s="24"/>
      <c r="AB24" s="24"/>
      <c r="AC24" s="24"/>
      <c r="AD24" s="24"/>
      <c r="AE24" s="24"/>
      <c r="AF24" s="24"/>
      <c r="AG24" s="24"/>
    </row>
    <row r="25" spans="1:33" x14ac:dyDescent="0.6">
      <c r="A25" s="24"/>
      <c r="B25" s="24"/>
      <c r="C25" s="150"/>
      <c r="D25" s="17"/>
      <c r="E25" s="17"/>
      <c r="F25" s="23"/>
      <c r="G25" s="17"/>
      <c r="H25" s="17"/>
      <c r="I25" s="17"/>
      <c r="J25" s="17"/>
      <c r="K25" s="17"/>
      <c r="L25" s="18"/>
      <c r="M25" s="18"/>
      <c r="N25" s="18"/>
      <c r="O25" s="17"/>
      <c r="P25" s="17"/>
      <c r="Q25" s="17"/>
      <c r="R25" s="18"/>
      <c r="S25" s="17"/>
      <c r="T25" s="24"/>
      <c r="U25" s="24"/>
      <c r="V25" s="24"/>
      <c r="W25" s="24"/>
      <c r="X25" s="24"/>
      <c r="Y25" s="24"/>
      <c r="Z25" s="24"/>
      <c r="AA25" s="24"/>
      <c r="AB25" s="24"/>
      <c r="AC25" s="24"/>
      <c r="AD25" s="24"/>
      <c r="AE25" s="24"/>
      <c r="AF25" s="24"/>
      <c r="AG25" s="24"/>
    </row>
    <row r="26" spans="1:33" x14ac:dyDescent="0.6">
      <c r="A26" s="24">
        <v>6</v>
      </c>
      <c r="B26" s="24" t="s">
        <v>148</v>
      </c>
      <c r="C26" s="145"/>
      <c r="D26" s="22" t="s">
        <v>236</v>
      </c>
      <c r="E26" s="22" t="s">
        <v>305</v>
      </c>
      <c r="F26" s="22" t="s">
        <v>355</v>
      </c>
      <c r="G26" s="22" t="s">
        <v>356</v>
      </c>
      <c r="H26" s="22" t="s">
        <v>357</v>
      </c>
      <c r="I26" s="22" t="s">
        <v>358</v>
      </c>
      <c r="J26" s="22" t="s">
        <v>359</v>
      </c>
      <c r="K26" s="22" t="s">
        <v>360</v>
      </c>
      <c r="L26" s="22" t="s">
        <v>361</v>
      </c>
      <c r="M26" s="22" t="s">
        <v>362</v>
      </c>
      <c r="N26" s="22" t="s">
        <v>363</v>
      </c>
      <c r="O26" s="22" t="s">
        <v>364</v>
      </c>
      <c r="P26" s="22" t="s">
        <v>365</v>
      </c>
      <c r="Q26" s="22" t="s">
        <v>366</v>
      </c>
      <c r="R26" s="22" t="s">
        <v>367</v>
      </c>
      <c r="S26" s="22" t="s">
        <v>368</v>
      </c>
      <c r="T26" s="127" t="s">
        <v>369</v>
      </c>
      <c r="U26" s="127" t="s">
        <v>370</v>
      </c>
      <c r="V26" s="127" t="s">
        <v>371</v>
      </c>
      <c r="W26" s="24"/>
      <c r="X26" s="24"/>
      <c r="Y26" s="24"/>
      <c r="Z26" s="24"/>
      <c r="AA26" s="24"/>
      <c r="AB26" s="24"/>
      <c r="AC26" s="24"/>
      <c r="AD26" s="24"/>
      <c r="AE26" s="24"/>
      <c r="AF26" s="24"/>
      <c r="AG26" s="24"/>
    </row>
    <row r="27" spans="1:33" x14ac:dyDescent="0.6">
      <c r="A27" s="24"/>
      <c r="B27" s="24"/>
      <c r="C27" s="145" t="s">
        <v>195</v>
      </c>
      <c r="D27" s="15" t="s">
        <v>266</v>
      </c>
      <c r="E27" s="15" t="s">
        <v>267</v>
      </c>
      <c r="F27" s="22" t="s">
        <v>372</v>
      </c>
      <c r="G27" s="22" t="s">
        <v>373</v>
      </c>
      <c r="H27" s="22" t="s">
        <v>374</v>
      </c>
      <c r="I27" s="22" t="s">
        <v>375</v>
      </c>
      <c r="J27" s="22" t="s">
        <v>376</v>
      </c>
      <c r="K27" s="22" t="s">
        <v>377</v>
      </c>
      <c r="L27" s="22" t="s">
        <v>378</v>
      </c>
      <c r="M27" s="22" t="s">
        <v>379</v>
      </c>
      <c r="N27" s="22" t="s">
        <v>380</v>
      </c>
      <c r="O27" s="22" t="s">
        <v>381</v>
      </c>
      <c r="P27" s="22" t="s">
        <v>382</v>
      </c>
      <c r="Q27" s="22" t="s">
        <v>383</v>
      </c>
      <c r="R27" s="22" t="s">
        <v>384</v>
      </c>
      <c r="S27" s="22" t="s">
        <v>385</v>
      </c>
      <c r="T27" s="127" t="s">
        <v>386</v>
      </c>
      <c r="U27" s="127" t="s">
        <v>387</v>
      </c>
      <c r="V27" s="127" t="s">
        <v>388</v>
      </c>
      <c r="W27" s="24"/>
      <c r="X27" s="24"/>
      <c r="Y27" s="24"/>
      <c r="Z27" s="24"/>
      <c r="AA27" s="24"/>
      <c r="AB27" s="24"/>
      <c r="AC27" s="24"/>
      <c r="AD27" s="24"/>
      <c r="AE27" s="24"/>
      <c r="AF27" s="24"/>
      <c r="AG27" s="24"/>
    </row>
    <row r="28" spans="1:33" x14ac:dyDescent="0.6">
      <c r="A28" s="24"/>
      <c r="B28" s="24"/>
      <c r="C28" s="149"/>
      <c r="D28" s="24"/>
      <c r="E28" s="24"/>
      <c r="F28" s="24"/>
      <c r="G28" s="24"/>
      <c r="H28" s="24"/>
      <c r="I28" s="138"/>
      <c r="J28" s="24"/>
      <c r="K28" s="24"/>
      <c r="L28" s="24"/>
      <c r="M28" s="24"/>
      <c r="N28" s="24"/>
      <c r="O28" s="24"/>
      <c r="P28" s="24"/>
      <c r="Q28" s="24"/>
      <c r="R28" s="24"/>
      <c r="S28" s="24"/>
      <c r="T28" s="24"/>
      <c r="U28" s="24"/>
      <c r="V28" s="24"/>
      <c r="W28" s="24"/>
      <c r="X28" s="24"/>
      <c r="Y28" s="24"/>
      <c r="Z28" s="24"/>
      <c r="AA28" s="24"/>
      <c r="AB28" s="24"/>
      <c r="AC28" s="24"/>
      <c r="AD28" s="24"/>
      <c r="AE28" s="24"/>
      <c r="AF28" s="24"/>
      <c r="AG28" s="24"/>
    </row>
    <row r="29" spans="1:33" x14ac:dyDescent="0.6">
      <c r="A29" s="24"/>
      <c r="B29" s="24"/>
      <c r="C29" s="145"/>
      <c r="D29" s="20" t="s">
        <v>396</v>
      </c>
      <c r="E29" s="20" t="s">
        <v>397</v>
      </c>
      <c r="F29" s="20" t="s">
        <v>398</v>
      </c>
      <c r="G29" s="20" t="s">
        <v>399</v>
      </c>
      <c r="H29" s="20" t="s">
        <v>400</v>
      </c>
      <c r="I29" s="20" t="s">
        <v>401</v>
      </c>
      <c r="J29" s="20" t="s">
        <v>402</v>
      </c>
      <c r="K29" s="20" t="s">
        <v>403</v>
      </c>
      <c r="L29" s="20" t="s">
        <v>404</v>
      </c>
      <c r="M29" s="20" t="s">
        <v>405</v>
      </c>
      <c r="N29" s="20" t="s">
        <v>406</v>
      </c>
      <c r="O29" s="20" t="s">
        <v>407</v>
      </c>
      <c r="P29" s="20" t="s">
        <v>408</v>
      </c>
      <c r="Q29" s="20" t="s">
        <v>409</v>
      </c>
      <c r="R29" s="20" t="s">
        <v>410</v>
      </c>
      <c r="S29" s="21" t="s">
        <v>411</v>
      </c>
      <c r="T29" s="20" t="s">
        <v>412</v>
      </c>
      <c r="U29" s="20" t="s">
        <v>413</v>
      </c>
      <c r="V29" s="15" t="s">
        <v>414</v>
      </c>
      <c r="W29" s="24"/>
      <c r="X29" s="24"/>
      <c r="Y29" s="24"/>
      <c r="Z29" s="24"/>
      <c r="AA29" s="24"/>
      <c r="AB29" s="24"/>
      <c r="AC29" s="24"/>
      <c r="AD29" s="24"/>
      <c r="AE29" s="24"/>
      <c r="AF29" s="24"/>
      <c r="AG29" s="24"/>
    </row>
    <row r="30" spans="1:33" x14ac:dyDescent="0.6">
      <c r="A30" s="24">
        <v>7</v>
      </c>
      <c r="B30" s="24" t="s">
        <v>415</v>
      </c>
      <c r="C30" s="145" t="s">
        <v>195</v>
      </c>
      <c r="D30" s="15" t="s">
        <v>416</v>
      </c>
      <c r="E30" s="15" t="s">
        <v>417</v>
      </c>
      <c r="F30" s="15" t="s">
        <v>418</v>
      </c>
      <c r="G30" s="15" t="s">
        <v>419</v>
      </c>
      <c r="H30" s="15" t="s">
        <v>420</v>
      </c>
      <c r="I30" s="15" t="s">
        <v>421</v>
      </c>
      <c r="J30" s="15" t="s">
        <v>422</v>
      </c>
      <c r="K30" s="15" t="s">
        <v>423</v>
      </c>
      <c r="L30" s="15" t="s">
        <v>424</v>
      </c>
      <c r="M30" s="15" t="s">
        <v>425</v>
      </c>
      <c r="N30" s="15" t="s">
        <v>426</v>
      </c>
      <c r="O30" s="15" t="s">
        <v>427</v>
      </c>
      <c r="P30" s="15" t="s">
        <v>428</v>
      </c>
      <c r="Q30" s="22" t="s">
        <v>429</v>
      </c>
      <c r="R30" s="15" t="s">
        <v>430</v>
      </c>
      <c r="S30" s="15" t="s">
        <v>431</v>
      </c>
      <c r="T30" s="15" t="s">
        <v>432</v>
      </c>
      <c r="U30" s="15" t="s">
        <v>433</v>
      </c>
      <c r="V30" s="15" t="s">
        <v>434</v>
      </c>
      <c r="W30" s="24"/>
      <c r="X30" s="24"/>
      <c r="Y30" s="24"/>
      <c r="Z30" s="24"/>
      <c r="AA30" s="24"/>
      <c r="AB30" s="24"/>
      <c r="AC30" s="24"/>
      <c r="AD30" s="24"/>
      <c r="AE30" s="24"/>
      <c r="AF30" s="24"/>
      <c r="AG30" s="24"/>
    </row>
    <row r="31" spans="1:33" x14ac:dyDescent="0.6">
      <c r="A31" s="24"/>
      <c r="B31" s="24"/>
      <c r="C31" s="150"/>
      <c r="D31" s="25"/>
      <c r="E31" s="25"/>
      <c r="F31" s="37"/>
      <c r="G31" s="25"/>
      <c r="H31" s="25"/>
      <c r="I31" s="25"/>
      <c r="J31" s="25"/>
      <c r="K31" s="25"/>
      <c r="L31" s="38"/>
      <c r="M31" s="25"/>
      <c r="N31" s="25"/>
      <c r="O31" s="25"/>
      <c r="P31" s="25"/>
      <c r="Q31" s="25"/>
      <c r="R31" s="25"/>
      <c r="S31" s="25"/>
      <c r="T31" s="25"/>
      <c r="U31" s="25"/>
      <c r="V31" s="24"/>
      <c r="W31" s="24"/>
      <c r="X31" s="24"/>
      <c r="Y31" s="24"/>
      <c r="Z31" s="24"/>
      <c r="AA31" s="24"/>
      <c r="AB31" s="24"/>
      <c r="AC31" s="24"/>
      <c r="AD31" s="24"/>
      <c r="AE31" s="24"/>
      <c r="AF31" s="24"/>
      <c r="AG31" s="24"/>
    </row>
    <row r="32" spans="1:33" x14ac:dyDescent="0.6">
      <c r="A32" s="24"/>
      <c r="B32" s="24"/>
      <c r="C32" s="145" t="s">
        <v>195</v>
      </c>
      <c r="D32" s="22" t="s">
        <v>343</v>
      </c>
      <c r="E32" s="22" t="s">
        <v>305</v>
      </c>
      <c r="F32" s="22" t="s">
        <v>435</v>
      </c>
      <c r="G32" s="22" t="s">
        <v>436</v>
      </c>
      <c r="H32" s="22" t="s">
        <v>437</v>
      </c>
      <c r="I32" s="22" t="s">
        <v>438</v>
      </c>
      <c r="J32" s="24"/>
      <c r="K32" s="24"/>
      <c r="L32" s="24"/>
      <c r="M32" s="24"/>
      <c r="N32" s="24"/>
      <c r="O32" s="24"/>
      <c r="P32" s="24"/>
      <c r="Q32" s="24"/>
      <c r="R32" s="24"/>
      <c r="S32" s="24"/>
      <c r="T32" s="24"/>
      <c r="U32" s="24"/>
      <c r="V32" s="24"/>
      <c r="W32" s="24"/>
      <c r="X32" s="24"/>
      <c r="Y32" s="24"/>
      <c r="Z32" s="24"/>
      <c r="AA32" s="24"/>
      <c r="AB32" s="24"/>
      <c r="AC32" s="24"/>
      <c r="AD32" s="24"/>
      <c r="AE32" s="24"/>
      <c r="AF32" s="24"/>
      <c r="AG32" s="24"/>
    </row>
    <row r="33" spans="1:33" x14ac:dyDescent="0.6">
      <c r="A33" s="24">
        <v>8</v>
      </c>
      <c r="B33" s="24" t="s">
        <v>439</v>
      </c>
      <c r="C33" s="145"/>
      <c r="D33" s="22" t="s">
        <v>440</v>
      </c>
      <c r="E33" s="15" t="s">
        <v>267</v>
      </c>
      <c r="F33" s="22" t="s">
        <v>441</v>
      </c>
      <c r="G33" s="22" t="s">
        <v>442</v>
      </c>
      <c r="H33" s="22" t="s">
        <v>443</v>
      </c>
      <c r="I33" s="22" t="s">
        <v>444</v>
      </c>
      <c r="J33" s="24"/>
      <c r="K33" s="24"/>
      <c r="L33" s="24"/>
      <c r="M33" s="24"/>
      <c r="N33" s="24"/>
      <c r="O33" s="24"/>
      <c r="P33" s="24"/>
      <c r="Q33" s="24"/>
      <c r="R33" s="24"/>
      <c r="S33" s="24"/>
      <c r="T33" s="24"/>
      <c r="U33" s="24"/>
      <c r="V33" s="24"/>
      <c r="W33" s="24"/>
      <c r="X33" s="24"/>
      <c r="Y33" s="24"/>
      <c r="Z33" s="24"/>
      <c r="AA33" s="24"/>
      <c r="AB33" s="24"/>
      <c r="AC33" s="24"/>
      <c r="AD33" s="24"/>
      <c r="AE33" s="24"/>
      <c r="AF33" s="24"/>
      <c r="AG33" s="24"/>
    </row>
    <row r="34" spans="1:33" x14ac:dyDescent="0.6">
      <c r="A34" s="24"/>
      <c r="B34" s="24"/>
      <c r="C34" s="150"/>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row>
    <row r="35" spans="1:33" x14ac:dyDescent="0.6">
      <c r="A35" s="24"/>
      <c r="B35" s="24"/>
      <c r="C35" s="145"/>
      <c r="D35" s="22" t="s">
        <v>168</v>
      </c>
      <c r="E35" s="22" t="s">
        <v>445</v>
      </c>
      <c r="F35" s="127" t="s">
        <v>446</v>
      </c>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row>
    <row r="36" spans="1:33" x14ac:dyDescent="0.6">
      <c r="A36" s="24">
        <v>9</v>
      </c>
      <c r="B36" s="24" t="s">
        <v>447</v>
      </c>
      <c r="C36" s="145" t="s">
        <v>195</v>
      </c>
      <c r="D36" s="22" t="s">
        <v>196</v>
      </c>
      <c r="E36" s="127" t="s">
        <v>448</v>
      </c>
      <c r="F36" s="127" t="s">
        <v>449</v>
      </c>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row>
    <row r="37" spans="1:33" x14ac:dyDescent="0.6">
      <c r="A37" s="24"/>
      <c r="B37" s="24"/>
      <c r="C37" s="140"/>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row>
    <row r="38" spans="1:33" x14ac:dyDescent="0.6">
      <c r="A38" s="24"/>
      <c r="B38" s="24"/>
      <c r="C38" s="145"/>
      <c r="D38" s="22" t="s">
        <v>350</v>
      </c>
      <c r="E38" s="22" t="s">
        <v>450</v>
      </c>
      <c r="F38" s="22" t="s">
        <v>451</v>
      </c>
      <c r="G38" s="17"/>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row>
    <row r="39" spans="1:33" x14ac:dyDescent="0.6">
      <c r="A39" s="24">
        <v>10</v>
      </c>
      <c r="B39" s="24" t="s">
        <v>452</v>
      </c>
      <c r="C39" s="145" t="s">
        <v>195</v>
      </c>
      <c r="D39" s="22" t="s">
        <v>352</v>
      </c>
      <c r="E39" s="22" t="s">
        <v>453</v>
      </c>
      <c r="F39" s="22" t="s">
        <v>454</v>
      </c>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row>
    <row r="40" spans="1:33" x14ac:dyDescent="0.6">
      <c r="A40" s="24"/>
      <c r="B40" s="24"/>
      <c r="C40" s="140"/>
      <c r="D40" s="25"/>
      <c r="E40" s="25"/>
      <c r="F40" s="25"/>
      <c r="G40" s="25"/>
      <c r="H40" s="25"/>
      <c r="I40" s="25"/>
      <c r="J40" s="25"/>
      <c r="K40" s="25"/>
      <c r="L40" s="25"/>
      <c r="M40" s="25"/>
      <c r="N40" s="25"/>
      <c r="O40" s="25"/>
      <c r="P40" s="25"/>
      <c r="Q40" s="25"/>
      <c r="R40" s="24"/>
      <c r="S40" s="25"/>
      <c r="T40" s="25"/>
      <c r="U40" s="24"/>
      <c r="V40" s="24"/>
      <c r="W40" s="24"/>
      <c r="X40" s="24"/>
      <c r="Y40" s="24"/>
      <c r="Z40" s="24"/>
      <c r="AA40" s="24"/>
      <c r="AB40" s="24"/>
      <c r="AC40" s="24"/>
      <c r="AD40" s="24"/>
      <c r="AE40" s="24"/>
      <c r="AF40" s="24"/>
      <c r="AG40" s="24"/>
    </row>
    <row r="41" spans="1:33" x14ac:dyDescent="0.6">
      <c r="A41" s="24"/>
      <c r="B41" s="24"/>
      <c r="C41" s="145"/>
      <c r="D41" s="22" t="s">
        <v>168</v>
      </c>
      <c r="E41" s="22" t="s">
        <v>396</v>
      </c>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row>
    <row r="42" spans="1:33" x14ac:dyDescent="0.6">
      <c r="A42" s="24">
        <v>11</v>
      </c>
      <c r="B42" s="24" t="s">
        <v>456</v>
      </c>
      <c r="C42" s="145" t="s">
        <v>195</v>
      </c>
      <c r="D42" s="15" t="s">
        <v>457</v>
      </c>
      <c r="E42" s="22" t="s">
        <v>458</v>
      </c>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row>
    <row r="43" spans="1:33" x14ac:dyDescent="0.6">
      <c r="A43" s="24"/>
      <c r="B43" s="24"/>
      <c r="C43" s="150"/>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row>
    <row r="44" spans="1:33" x14ac:dyDescent="0.6">
      <c r="A44" s="24"/>
      <c r="B44" s="24"/>
      <c r="C44" s="145"/>
      <c r="D44" s="127" t="s">
        <v>236</v>
      </c>
      <c r="E44" s="127" t="s">
        <v>459</v>
      </c>
      <c r="F44" s="127" t="s">
        <v>460</v>
      </c>
      <c r="G44" s="127" t="s">
        <v>461</v>
      </c>
      <c r="H44" s="127" t="s">
        <v>462</v>
      </c>
      <c r="I44" s="127" t="s">
        <v>463</v>
      </c>
      <c r="J44" s="127" t="s">
        <v>464</v>
      </c>
      <c r="K44" s="24"/>
      <c r="L44" s="24"/>
      <c r="M44" s="24"/>
      <c r="N44" s="24"/>
      <c r="O44" s="24"/>
      <c r="P44" s="24"/>
      <c r="Q44" s="24"/>
      <c r="R44" s="24"/>
      <c r="S44" s="24"/>
      <c r="T44" s="24"/>
      <c r="U44" s="24"/>
      <c r="V44" s="24"/>
      <c r="W44" s="24"/>
      <c r="X44" s="24"/>
      <c r="Y44" s="24"/>
      <c r="Z44" s="24"/>
      <c r="AA44" s="24"/>
      <c r="AB44" s="24"/>
      <c r="AC44" s="24"/>
      <c r="AD44" s="24"/>
      <c r="AE44" s="24"/>
      <c r="AF44" s="24"/>
      <c r="AG44" s="24"/>
    </row>
    <row r="45" spans="1:33" x14ac:dyDescent="0.6">
      <c r="A45" s="151">
        <v>12</v>
      </c>
      <c r="B45" s="151" t="s">
        <v>150</v>
      </c>
      <c r="C45" s="145" t="s">
        <v>195</v>
      </c>
      <c r="D45" s="125" t="s">
        <v>266</v>
      </c>
      <c r="E45" s="125" t="s">
        <v>465</v>
      </c>
      <c r="F45" s="125" t="s">
        <v>269</v>
      </c>
      <c r="G45" s="125" t="s">
        <v>466</v>
      </c>
      <c r="H45" s="125" t="s">
        <v>467</v>
      </c>
      <c r="I45" s="125" t="s">
        <v>468</v>
      </c>
      <c r="J45" s="125" t="s">
        <v>469</v>
      </c>
      <c r="K45" s="24"/>
      <c r="L45" s="24"/>
      <c r="M45" s="24"/>
      <c r="N45" s="24"/>
      <c r="O45" s="24"/>
      <c r="P45" s="24"/>
      <c r="Q45" s="24"/>
      <c r="R45" s="24"/>
      <c r="S45" s="24"/>
      <c r="T45" s="24"/>
      <c r="U45" s="24"/>
      <c r="V45" s="24"/>
      <c r="W45" s="24"/>
      <c r="X45" s="24"/>
      <c r="Y45" s="24"/>
      <c r="Z45" s="24"/>
      <c r="AA45" s="24"/>
      <c r="AB45" s="24"/>
      <c r="AC45" s="24"/>
      <c r="AD45" s="24"/>
      <c r="AE45" s="24"/>
      <c r="AF45" s="24"/>
      <c r="AG45" s="24"/>
    </row>
  </sheetData>
  <mergeCells count="1">
    <mergeCell ref="A1:E1"/>
  </mergeCells>
  <pageMargins left="0.7" right="0.7" top="0.75" bottom="0.75" header="0.3" footer="0.3"/>
  <pageSetup paperSize="9" orientation="portrait" verticalDpi="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AG67"/>
  <sheetViews>
    <sheetView zoomScaleNormal="100" workbookViewId="0">
      <selection sqref="A1:E1"/>
    </sheetView>
  </sheetViews>
  <sheetFormatPr defaultColWidth="8.86328125" defaultRowHeight="10.5" x14ac:dyDescent="0.5"/>
  <cols>
    <col min="1" max="1" width="5.86328125" style="24" customWidth="1"/>
    <col min="2" max="2" width="29.40625" style="24" customWidth="1"/>
    <col min="3" max="3" width="22.54296875" style="140" customWidth="1"/>
    <col min="4" max="4" width="36.7265625" style="24" bestFit="1" customWidth="1"/>
    <col min="5" max="5" width="25.86328125" style="24" customWidth="1"/>
    <col min="6" max="6" width="35.86328125" style="24" customWidth="1"/>
    <col min="7" max="7" width="25.26953125" style="24" bestFit="1" customWidth="1"/>
    <col min="8" max="8" width="29.7265625" style="24" bestFit="1" customWidth="1"/>
    <col min="9" max="9" width="28.26953125" style="24" bestFit="1" customWidth="1"/>
    <col min="10" max="10" width="27.7265625" style="24" bestFit="1" customWidth="1"/>
    <col min="11" max="11" width="32.26953125" style="24" bestFit="1" customWidth="1"/>
    <col min="12" max="12" width="39.40625" style="24" bestFit="1" customWidth="1"/>
    <col min="13" max="13" width="77.54296875" style="24"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8.1328125" style="24" customWidth="1"/>
    <col min="23" max="23" width="16.40625" style="24" customWidth="1"/>
    <col min="24" max="24" width="51.40625" style="24" bestFit="1"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232.5" customHeight="1" x14ac:dyDescent="0.5">
      <c r="A1" s="244" t="s">
        <v>787</v>
      </c>
      <c r="B1" s="243"/>
      <c r="C1" s="243"/>
      <c r="D1" s="243"/>
      <c r="E1" s="243"/>
    </row>
    <row r="2" spans="1:33" x14ac:dyDescent="0.5">
      <c r="O2" s="138"/>
      <c r="P2" s="138"/>
      <c r="Q2" s="138"/>
      <c r="R2" s="138"/>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352</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6">
        <v>46843</v>
      </c>
      <c r="D7" s="17" t="s">
        <v>222</v>
      </c>
      <c r="F7" s="17">
        <v>12345678</v>
      </c>
      <c r="G7" s="24" t="s">
        <v>224</v>
      </c>
      <c r="I7" s="17" t="s">
        <v>225</v>
      </c>
      <c r="J7" s="17" t="s">
        <v>226</v>
      </c>
      <c r="K7" s="17" t="s">
        <v>227</v>
      </c>
      <c r="L7" s="17" t="s">
        <v>228</v>
      </c>
      <c r="M7" s="17" t="s">
        <v>229</v>
      </c>
      <c r="N7" s="17"/>
      <c r="S7" s="24" t="s">
        <v>230</v>
      </c>
      <c r="T7" s="17"/>
    </row>
    <row r="8" spans="1:33" x14ac:dyDescent="0.5">
      <c r="C8" s="146">
        <v>46843</v>
      </c>
      <c r="D8" s="26" t="s">
        <v>479</v>
      </c>
      <c r="E8" s="17"/>
      <c r="F8" s="26" t="s">
        <v>480</v>
      </c>
      <c r="G8" s="24">
        <v>1</v>
      </c>
      <c r="I8" s="17" t="s">
        <v>481</v>
      </c>
      <c r="J8" s="17" t="s">
        <v>226</v>
      </c>
      <c r="K8" s="17" t="s">
        <v>482</v>
      </c>
      <c r="L8" s="17" t="s">
        <v>483</v>
      </c>
      <c r="M8" s="17" t="s">
        <v>484</v>
      </c>
      <c r="N8" s="17"/>
      <c r="O8" s="202"/>
      <c r="P8" s="202"/>
      <c r="Q8" s="202"/>
      <c r="R8" s="202"/>
      <c r="T8" s="128" t="s">
        <v>235</v>
      </c>
      <c r="U8" s="202"/>
      <c r="V8" s="202"/>
      <c r="W8" s="202"/>
      <c r="X8" s="202"/>
      <c r="Y8" s="202"/>
      <c r="Z8" s="202"/>
      <c r="AA8" s="202"/>
      <c r="AB8" s="202"/>
      <c r="AC8" s="202"/>
    </row>
    <row r="9" spans="1:33" x14ac:dyDescent="0.5">
      <c r="C9" s="146">
        <v>46934</v>
      </c>
      <c r="D9" s="17" t="s">
        <v>222</v>
      </c>
      <c r="F9" s="17">
        <v>12345678</v>
      </c>
      <c r="G9" s="24" t="s">
        <v>224</v>
      </c>
      <c r="I9" s="17" t="s">
        <v>225</v>
      </c>
      <c r="J9" s="17" t="s">
        <v>226</v>
      </c>
      <c r="K9" s="17" t="s">
        <v>227</v>
      </c>
      <c r="L9" s="17" t="s">
        <v>228</v>
      </c>
      <c r="M9" s="17" t="s">
        <v>229</v>
      </c>
      <c r="N9" s="17"/>
      <c r="S9" s="24" t="s">
        <v>230</v>
      </c>
      <c r="T9" s="17"/>
    </row>
    <row r="10" spans="1:33" x14ac:dyDescent="0.5">
      <c r="C10" s="146">
        <v>46934</v>
      </c>
      <c r="D10" s="26" t="s">
        <v>479</v>
      </c>
      <c r="E10" s="17"/>
      <c r="F10" s="26" t="s">
        <v>480</v>
      </c>
      <c r="G10" s="24">
        <v>1</v>
      </c>
      <c r="I10" s="17" t="s">
        <v>481</v>
      </c>
      <c r="J10" s="17" t="s">
        <v>226</v>
      </c>
      <c r="K10" s="17" t="s">
        <v>482</v>
      </c>
      <c r="L10" s="17" t="s">
        <v>483</v>
      </c>
      <c r="M10" s="17" t="s">
        <v>484</v>
      </c>
      <c r="N10" s="17"/>
      <c r="O10" s="17">
        <v>1.5</v>
      </c>
      <c r="P10" s="128">
        <v>2028</v>
      </c>
      <c r="Q10" s="18">
        <v>600000</v>
      </c>
      <c r="R10" s="128">
        <v>2028</v>
      </c>
      <c r="T10" s="17" t="s">
        <v>235</v>
      </c>
      <c r="U10" s="24">
        <v>1</v>
      </c>
      <c r="V10" s="24">
        <v>0</v>
      </c>
      <c r="W10" s="17">
        <v>2028</v>
      </c>
      <c r="X10" s="24">
        <v>6000</v>
      </c>
      <c r="Y10" s="17">
        <v>2028</v>
      </c>
      <c r="Z10" s="24">
        <v>7000</v>
      </c>
      <c r="AA10" s="17">
        <v>2028</v>
      </c>
      <c r="AB10" s="24">
        <v>200000</v>
      </c>
      <c r="AC10" s="17">
        <v>2028</v>
      </c>
    </row>
    <row r="11" spans="1:33" x14ac:dyDescent="0.5">
      <c r="C11" s="146">
        <v>47026</v>
      </c>
      <c r="D11" s="17" t="s">
        <v>222</v>
      </c>
      <c r="F11" s="17">
        <v>12345678</v>
      </c>
      <c r="G11" s="24" t="s">
        <v>224</v>
      </c>
      <c r="I11" s="17" t="s">
        <v>225</v>
      </c>
      <c r="J11" s="17" t="s">
        <v>226</v>
      </c>
      <c r="K11" s="17" t="s">
        <v>227</v>
      </c>
      <c r="L11" s="17" t="s">
        <v>228</v>
      </c>
      <c r="M11" s="17" t="s">
        <v>229</v>
      </c>
      <c r="N11" s="17"/>
      <c r="S11" s="24" t="s">
        <v>230</v>
      </c>
      <c r="T11" s="17"/>
    </row>
    <row r="12" spans="1:33" x14ac:dyDescent="0.5">
      <c r="C12" s="146">
        <v>47026</v>
      </c>
      <c r="D12" s="26" t="s">
        <v>479</v>
      </c>
      <c r="E12" s="17"/>
      <c r="F12" s="26" t="s">
        <v>480</v>
      </c>
      <c r="G12" s="24">
        <v>1</v>
      </c>
      <c r="I12" s="17" t="s">
        <v>481</v>
      </c>
      <c r="J12" s="17" t="s">
        <v>226</v>
      </c>
      <c r="K12" s="17" t="s">
        <v>482</v>
      </c>
      <c r="L12" s="17" t="s">
        <v>483</v>
      </c>
      <c r="M12" s="17" t="s">
        <v>484</v>
      </c>
      <c r="N12" s="17"/>
      <c r="O12" s="17">
        <v>1.5</v>
      </c>
      <c r="P12" s="128">
        <v>2028</v>
      </c>
      <c r="Q12" s="18">
        <v>600000</v>
      </c>
      <c r="R12" s="128">
        <v>2028</v>
      </c>
      <c r="T12" s="17" t="s">
        <v>235</v>
      </c>
      <c r="U12" s="24">
        <v>1</v>
      </c>
      <c r="V12" s="24">
        <v>0</v>
      </c>
      <c r="W12" s="17">
        <v>2028</v>
      </c>
      <c r="X12" s="24">
        <v>6000</v>
      </c>
      <c r="Y12" s="17">
        <v>2028</v>
      </c>
      <c r="Z12" s="24">
        <v>7000</v>
      </c>
      <c r="AA12" s="17">
        <v>2028</v>
      </c>
      <c r="AB12" s="24">
        <v>200000</v>
      </c>
      <c r="AC12" s="17">
        <v>2028</v>
      </c>
    </row>
    <row r="13" spans="1:33" ht="10.75" x14ac:dyDescent="0.55000000000000004">
      <c r="A13" s="147"/>
      <c r="B13" s="147"/>
      <c r="C13" s="148"/>
      <c r="D13" s="147"/>
    </row>
    <row r="14" spans="1:33" x14ac:dyDescent="0.5">
      <c r="C14" s="145"/>
      <c r="D14" s="22" t="s">
        <v>236</v>
      </c>
      <c r="E14" s="22" t="s">
        <v>237</v>
      </c>
      <c r="F14" s="22" t="s">
        <v>238</v>
      </c>
      <c r="G14" s="22" t="s">
        <v>239</v>
      </c>
      <c r="H14" s="22" t="s">
        <v>240</v>
      </c>
      <c r="I14" s="22" t="s">
        <v>241</v>
      </c>
      <c r="J14" s="22" t="s">
        <v>242</v>
      </c>
      <c r="K14" s="22" t="s">
        <v>243</v>
      </c>
      <c r="L14" s="22" t="s">
        <v>244</v>
      </c>
      <c r="M14" s="22" t="s">
        <v>245</v>
      </c>
      <c r="N14" s="22" t="s">
        <v>246</v>
      </c>
      <c r="O14" s="22" t="s">
        <v>247</v>
      </c>
      <c r="P14" s="22" t="s">
        <v>248</v>
      </c>
      <c r="Q14" s="22" t="s">
        <v>249</v>
      </c>
      <c r="R14" s="22" t="s">
        <v>250</v>
      </c>
      <c r="S14" s="22" t="s">
        <v>251</v>
      </c>
      <c r="T14" s="22" t="s">
        <v>485</v>
      </c>
      <c r="U14" s="22" t="s">
        <v>253</v>
      </c>
      <c r="V14" s="22" t="s">
        <v>254</v>
      </c>
      <c r="W14" s="22" t="s">
        <v>255</v>
      </c>
      <c r="X14" s="22" t="s">
        <v>256</v>
      </c>
      <c r="Y14" s="22" t="s">
        <v>257</v>
      </c>
      <c r="Z14" s="22" t="s">
        <v>258</v>
      </c>
      <c r="AA14" s="22" t="s">
        <v>259</v>
      </c>
      <c r="AB14" s="22" t="s">
        <v>260</v>
      </c>
      <c r="AC14" s="22" t="s">
        <v>261</v>
      </c>
      <c r="AD14" s="127" t="s">
        <v>262</v>
      </c>
      <c r="AE14" s="127" t="s">
        <v>263</v>
      </c>
      <c r="AF14" s="127" t="s">
        <v>264</v>
      </c>
      <c r="AG14" s="127" t="s">
        <v>265</v>
      </c>
    </row>
    <row r="15" spans="1:33" x14ac:dyDescent="0.5">
      <c r="A15" s="24">
        <v>2</v>
      </c>
      <c r="B15" s="24" t="s">
        <v>144</v>
      </c>
      <c r="C15" s="145" t="s">
        <v>195</v>
      </c>
      <c r="D15" s="15" t="s">
        <v>266</v>
      </c>
      <c r="E15" s="15" t="s">
        <v>267</v>
      </c>
      <c r="F15" s="15" t="s">
        <v>6</v>
      </c>
      <c r="G15" s="15" t="s">
        <v>268</v>
      </c>
      <c r="H15" s="15" t="s">
        <v>269</v>
      </c>
      <c r="I15" s="15" t="s">
        <v>270</v>
      </c>
      <c r="J15" s="15" t="s">
        <v>271</v>
      </c>
      <c r="K15" s="15" t="s">
        <v>272</v>
      </c>
      <c r="L15" s="15" t="s">
        <v>273</v>
      </c>
      <c r="M15" s="15" t="s">
        <v>274</v>
      </c>
      <c r="N15" s="15" t="s">
        <v>275</v>
      </c>
      <c r="O15" s="15" t="s">
        <v>276</v>
      </c>
      <c r="P15" s="15" t="s">
        <v>277</v>
      </c>
      <c r="Q15" s="15" t="s">
        <v>278</v>
      </c>
      <c r="R15" s="15" t="s">
        <v>279</v>
      </c>
      <c r="S15" s="15" t="s">
        <v>280</v>
      </c>
      <c r="T15" s="15" t="s">
        <v>281</v>
      </c>
      <c r="U15" s="15" t="s">
        <v>282</v>
      </c>
      <c r="V15" s="15" t="s">
        <v>283</v>
      </c>
      <c r="W15" s="15" t="s">
        <v>284</v>
      </c>
      <c r="X15" s="15" t="s">
        <v>285</v>
      </c>
      <c r="Y15" s="15" t="s">
        <v>286</v>
      </c>
      <c r="Z15" s="15" t="s">
        <v>287</v>
      </c>
      <c r="AA15" s="15" t="s">
        <v>288</v>
      </c>
      <c r="AB15" s="15" t="s">
        <v>289</v>
      </c>
      <c r="AC15" s="15" t="s">
        <v>290</v>
      </c>
      <c r="AD15" s="125" t="s">
        <v>291</v>
      </c>
      <c r="AE15" s="125" t="s">
        <v>292</v>
      </c>
      <c r="AF15" s="125" t="s">
        <v>293</v>
      </c>
      <c r="AG15" s="125" t="s">
        <v>294</v>
      </c>
    </row>
    <row r="16" spans="1:33" ht="21" x14ac:dyDescent="0.5">
      <c r="C16" s="146">
        <v>46843</v>
      </c>
      <c r="D16" s="17" t="s">
        <v>295</v>
      </c>
      <c r="E16" s="17" t="s">
        <v>296</v>
      </c>
      <c r="F16" s="126" t="s">
        <v>486</v>
      </c>
      <c r="G16" s="17" t="s">
        <v>470</v>
      </c>
      <c r="H16" s="17" t="s">
        <v>299</v>
      </c>
      <c r="I16" s="17" t="s">
        <v>300</v>
      </c>
      <c r="J16" s="31" t="s">
        <v>487</v>
      </c>
      <c r="K16" s="17"/>
      <c r="L16" s="17"/>
      <c r="M16" s="17"/>
      <c r="N16" s="17">
        <v>999</v>
      </c>
      <c r="O16" s="17"/>
      <c r="P16" s="17"/>
      <c r="Q16" s="17"/>
      <c r="R16" s="17"/>
      <c r="S16" s="17"/>
      <c r="T16" s="17"/>
      <c r="U16" s="24" t="s">
        <v>488</v>
      </c>
      <c r="V16" s="30" t="s">
        <v>303</v>
      </c>
      <c r="W16" s="31" t="s">
        <v>487</v>
      </c>
      <c r="X16" s="17"/>
      <c r="Y16" s="17"/>
      <c r="Z16" s="17"/>
      <c r="AA16" s="17"/>
      <c r="AB16" s="17">
        <v>100</v>
      </c>
      <c r="AC16" s="17"/>
      <c r="AD16" s="17" t="s">
        <v>300</v>
      </c>
    </row>
    <row r="17" spans="1:33" ht="21" x14ac:dyDescent="0.5">
      <c r="C17" s="146">
        <v>46934</v>
      </c>
      <c r="D17" s="17" t="s">
        <v>295</v>
      </c>
      <c r="E17" s="17" t="s">
        <v>296</v>
      </c>
      <c r="F17" s="126" t="s">
        <v>486</v>
      </c>
      <c r="G17" s="17" t="s">
        <v>470</v>
      </c>
      <c r="H17" s="17" t="s">
        <v>299</v>
      </c>
      <c r="I17" s="17" t="s">
        <v>300</v>
      </c>
      <c r="J17" s="31" t="s">
        <v>489</v>
      </c>
      <c r="K17" s="17"/>
      <c r="L17" s="17"/>
      <c r="M17" s="17"/>
      <c r="N17" s="17">
        <v>999</v>
      </c>
      <c r="O17" s="17"/>
      <c r="P17" s="26" t="s">
        <v>490</v>
      </c>
      <c r="Q17" s="18">
        <v>10000</v>
      </c>
      <c r="R17" s="17"/>
      <c r="S17" s="17">
        <v>4</v>
      </c>
      <c r="T17" s="17"/>
      <c r="U17" s="24" t="s">
        <v>488</v>
      </c>
      <c r="V17" s="30" t="s">
        <v>303</v>
      </c>
      <c r="W17" s="31"/>
      <c r="X17" s="17"/>
      <c r="Y17" s="17"/>
      <c r="Z17" s="17"/>
      <c r="AA17" s="17"/>
      <c r="AB17" s="17">
        <v>100</v>
      </c>
      <c r="AC17" s="17" t="s">
        <v>300</v>
      </c>
      <c r="AD17" s="17" t="s">
        <v>300</v>
      </c>
    </row>
    <row r="18" spans="1:33" ht="21" x14ac:dyDescent="0.5">
      <c r="C18" s="146">
        <v>47026</v>
      </c>
      <c r="D18" s="17" t="s">
        <v>295</v>
      </c>
      <c r="E18" s="17" t="s">
        <v>296</v>
      </c>
      <c r="F18" s="126" t="s">
        <v>486</v>
      </c>
      <c r="G18" s="17" t="s">
        <v>470</v>
      </c>
      <c r="H18" s="17" t="s">
        <v>299</v>
      </c>
      <c r="I18" s="17" t="s">
        <v>300</v>
      </c>
      <c r="J18" s="31" t="s">
        <v>489</v>
      </c>
      <c r="K18" s="17"/>
      <c r="L18" s="17"/>
      <c r="M18" s="17"/>
      <c r="N18" s="17">
        <v>999</v>
      </c>
      <c r="O18" s="17"/>
      <c r="P18" s="26" t="s">
        <v>490</v>
      </c>
      <c r="Q18" s="18">
        <v>10000</v>
      </c>
      <c r="R18" s="17"/>
      <c r="S18" s="17">
        <v>4</v>
      </c>
      <c r="T18" s="17"/>
      <c r="U18" s="24" t="s">
        <v>488</v>
      </c>
      <c r="V18" s="30" t="s">
        <v>303</v>
      </c>
      <c r="W18" s="31" t="s">
        <v>491</v>
      </c>
      <c r="X18" s="17"/>
      <c r="Y18" s="17"/>
      <c r="Z18" s="17"/>
      <c r="AA18" s="17"/>
      <c r="AB18" s="17">
        <v>100</v>
      </c>
      <c r="AC18" s="17" t="s">
        <v>300</v>
      </c>
      <c r="AD18" s="17" t="s">
        <v>300</v>
      </c>
    </row>
    <row r="19" spans="1:33" x14ac:dyDescent="0.5">
      <c r="D19" s="17"/>
      <c r="E19" s="17"/>
      <c r="F19" s="17"/>
      <c r="G19" s="17"/>
      <c r="H19" s="17"/>
      <c r="I19" s="17"/>
      <c r="J19" s="17"/>
      <c r="K19" s="17"/>
      <c r="L19" s="17"/>
      <c r="M19" s="17"/>
      <c r="N19" s="17"/>
      <c r="O19" s="17"/>
      <c r="P19" s="17"/>
      <c r="Q19" s="18"/>
      <c r="R19" s="17"/>
      <c r="S19" s="17"/>
      <c r="T19" s="17"/>
      <c r="U19" s="17"/>
      <c r="V19" s="17"/>
      <c r="W19" s="17"/>
      <c r="X19" s="17"/>
      <c r="Y19" s="17"/>
      <c r="Z19" s="17"/>
      <c r="AA19" s="17"/>
      <c r="AB19" s="17"/>
      <c r="AC19" s="17"/>
    </row>
    <row r="20" spans="1:33" x14ac:dyDescent="0.5">
      <c r="C20" s="145"/>
      <c r="D20" s="20" t="s">
        <v>236</v>
      </c>
      <c r="E20" s="20" t="s">
        <v>305</v>
      </c>
      <c r="F20" s="20" t="s">
        <v>306</v>
      </c>
      <c r="G20" s="20" t="s">
        <v>307</v>
      </c>
      <c r="H20" s="20" t="s">
        <v>308</v>
      </c>
      <c r="I20" s="20" t="s">
        <v>309</v>
      </c>
      <c r="J20" s="20" t="s">
        <v>310</v>
      </c>
      <c r="K20" s="20" t="s">
        <v>311</v>
      </c>
      <c r="L20" s="20" t="s">
        <v>312</v>
      </c>
      <c r="M20" s="20" t="s">
        <v>313</v>
      </c>
      <c r="N20" s="20" t="s">
        <v>314</v>
      </c>
      <c r="O20" s="20" t="s">
        <v>315</v>
      </c>
      <c r="P20" s="20" t="s">
        <v>316</v>
      </c>
      <c r="Q20" s="21" t="s">
        <v>317</v>
      </c>
      <c r="R20" s="20" t="s">
        <v>318</v>
      </c>
      <c r="S20" s="20" t="s">
        <v>319</v>
      </c>
      <c r="T20" s="20" t="s">
        <v>320</v>
      </c>
      <c r="U20" s="127" t="s">
        <v>321</v>
      </c>
      <c r="V20" s="127" t="s">
        <v>322</v>
      </c>
      <c r="W20" s="127" t="s">
        <v>323</v>
      </c>
      <c r="X20" s="17"/>
      <c r="Y20" s="17"/>
      <c r="Z20" s="17"/>
      <c r="AA20" s="17"/>
      <c r="AB20" s="17"/>
      <c r="AC20" s="17"/>
    </row>
    <row r="21" spans="1:33" x14ac:dyDescent="0.5">
      <c r="A21" s="24">
        <v>3</v>
      </c>
      <c r="B21" s="24" t="s">
        <v>146</v>
      </c>
      <c r="C21" s="145" t="s">
        <v>195</v>
      </c>
      <c r="D21" s="15" t="s">
        <v>266</v>
      </c>
      <c r="E21" s="15" t="s">
        <v>267</v>
      </c>
      <c r="F21" s="22" t="s">
        <v>324</v>
      </c>
      <c r="G21" s="22" t="s">
        <v>325</v>
      </c>
      <c r="H21" s="22" t="s">
        <v>326</v>
      </c>
      <c r="I21" s="22" t="s">
        <v>327</v>
      </c>
      <c r="J21" s="22" t="s">
        <v>328</v>
      </c>
      <c r="K21" s="22" t="s">
        <v>329</v>
      </c>
      <c r="L21" s="22" t="s">
        <v>330</v>
      </c>
      <c r="M21" s="22" t="s">
        <v>331</v>
      </c>
      <c r="N21" s="22" t="s">
        <v>332</v>
      </c>
      <c r="O21" s="22" t="s">
        <v>333</v>
      </c>
      <c r="P21" s="22" t="s">
        <v>334</v>
      </c>
      <c r="Q21" s="22" t="s">
        <v>335</v>
      </c>
      <c r="R21" s="22" t="s">
        <v>336</v>
      </c>
      <c r="S21" s="22" t="s">
        <v>337</v>
      </c>
      <c r="T21" s="22" t="s">
        <v>338</v>
      </c>
      <c r="U21" s="125" t="s">
        <v>339</v>
      </c>
      <c r="V21" s="125" t="s">
        <v>340</v>
      </c>
      <c r="W21" s="125" t="s">
        <v>341</v>
      </c>
    </row>
    <row r="22" spans="1:33" x14ac:dyDescent="0.5">
      <c r="C22" s="146">
        <v>46843</v>
      </c>
      <c r="D22" s="17" t="str">
        <f t="shared" ref="D22:E24" si="0">D16</f>
        <v>Kontrakt 1</v>
      </c>
      <c r="E22" s="17" t="str">
        <f t="shared" si="0"/>
        <v>Instrument 1</v>
      </c>
      <c r="F22" s="36">
        <v>25.0609</v>
      </c>
      <c r="G22" s="31" t="s">
        <v>492</v>
      </c>
      <c r="H22" s="17">
        <v>0</v>
      </c>
      <c r="I22" s="17">
        <v>7000</v>
      </c>
      <c r="J22" s="31" t="s">
        <v>487</v>
      </c>
      <c r="K22" s="17"/>
      <c r="L22" s="18">
        <v>7000</v>
      </c>
      <c r="M22" s="18">
        <v>392</v>
      </c>
      <c r="N22" s="184"/>
      <c r="O22" s="18"/>
      <c r="P22" s="18"/>
      <c r="Q22" s="18"/>
      <c r="R22" s="17"/>
      <c r="S22" s="18"/>
      <c r="T22" s="18"/>
      <c r="U22" s="17"/>
      <c r="V22" s="17"/>
      <c r="W22" s="17">
        <v>0</v>
      </c>
    </row>
    <row r="23" spans="1:33" x14ac:dyDescent="0.5">
      <c r="C23" s="146">
        <v>46934</v>
      </c>
      <c r="D23" s="17" t="str">
        <f t="shared" si="0"/>
        <v>Kontrakt 1</v>
      </c>
      <c r="E23" s="17" t="str">
        <f t="shared" si="0"/>
        <v>Instrument 1</v>
      </c>
      <c r="F23" s="36">
        <v>10.3812</v>
      </c>
      <c r="G23" s="31" t="s">
        <v>492</v>
      </c>
      <c r="H23" s="17">
        <v>0</v>
      </c>
      <c r="I23" s="17">
        <v>0</v>
      </c>
      <c r="J23" s="17"/>
      <c r="K23" s="17"/>
      <c r="L23" s="18">
        <v>0</v>
      </c>
      <c r="M23" s="184">
        <v>20</v>
      </c>
      <c r="N23" s="18">
        <v>10000</v>
      </c>
      <c r="O23" s="18"/>
      <c r="P23" s="18"/>
      <c r="Q23" s="18"/>
      <c r="R23" s="17"/>
      <c r="S23" s="18"/>
      <c r="T23" s="18"/>
      <c r="U23" s="17">
        <v>1</v>
      </c>
      <c r="V23" s="17">
        <v>10</v>
      </c>
      <c r="W23" s="17">
        <v>3000</v>
      </c>
    </row>
    <row r="24" spans="1:33" x14ac:dyDescent="0.5">
      <c r="C24" s="146">
        <v>47026</v>
      </c>
      <c r="D24" s="17" t="str">
        <f t="shared" si="0"/>
        <v>Kontrakt 1</v>
      </c>
      <c r="E24" s="17" t="str">
        <f t="shared" si="0"/>
        <v>Instrument 1</v>
      </c>
      <c r="F24" s="36">
        <v>10.3812</v>
      </c>
      <c r="G24" s="31" t="s">
        <v>492</v>
      </c>
      <c r="H24" s="17">
        <v>0</v>
      </c>
      <c r="I24" s="17">
        <v>0</v>
      </c>
      <c r="J24" s="17"/>
      <c r="K24" s="17"/>
      <c r="L24" s="18">
        <v>5000</v>
      </c>
      <c r="M24" s="18">
        <v>124</v>
      </c>
      <c r="N24" s="18">
        <v>5000</v>
      </c>
      <c r="O24" s="18"/>
      <c r="P24" s="18"/>
      <c r="Q24" s="18"/>
      <c r="R24" s="17"/>
      <c r="S24" s="18"/>
      <c r="T24" s="18"/>
      <c r="U24" s="17"/>
      <c r="V24" s="17"/>
      <c r="W24" s="17">
        <v>0</v>
      </c>
    </row>
    <row r="25" spans="1:33" x14ac:dyDescent="0.5">
      <c r="C25" s="149"/>
      <c r="D25" s="17"/>
      <c r="E25" s="17"/>
      <c r="F25" s="23"/>
      <c r="G25" s="17"/>
      <c r="H25" s="17"/>
      <c r="I25" s="17"/>
      <c r="J25" s="17"/>
      <c r="K25" s="17"/>
      <c r="L25" s="18"/>
      <c r="M25" s="18"/>
      <c r="N25" s="18"/>
      <c r="O25" s="17"/>
      <c r="P25" s="17"/>
      <c r="Q25" s="17"/>
      <c r="R25" s="18"/>
      <c r="S25" s="17"/>
      <c r="T25" s="17"/>
    </row>
    <row r="26" spans="1:33" x14ac:dyDescent="0.5">
      <c r="C26" s="145"/>
      <c r="D26" s="22" t="s">
        <v>168</v>
      </c>
      <c r="E26" s="22" t="s">
        <v>343</v>
      </c>
      <c r="F26" s="22" t="s">
        <v>237</v>
      </c>
      <c r="G26" s="22" t="s">
        <v>344</v>
      </c>
      <c r="H26" s="17"/>
      <c r="I26" s="17"/>
      <c r="J26" s="17"/>
      <c r="K26" s="17"/>
      <c r="L26" s="18"/>
      <c r="M26" s="74"/>
      <c r="N26" s="18"/>
      <c r="O26" s="17"/>
      <c r="P26" s="17"/>
      <c r="Q26" s="17"/>
      <c r="R26" s="18"/>
      <c r="S26" s="17"/>
      <c r="T26" s="17"/>
    </row>
    <row r="27" spans="1:33" x14ac:dyDescent="0.5">
      <c r="A27" s="24">
        <v>4</v>
      </c>
      <c r="B27" s="24" t="s">
        <v>345</v>
      </c>
      <c r="C27" s="145" t="s">
        <v>195</v>
      </c>
      <c r="D27" s="22" t="s">
        <v>196</v>
      </c>
      <c r="E27" s="15" t="s">
        <v>346</v>
      </c>
      <c r="F27" s="15" t="s">
        <v>267</v>
      </c>
      <c r="G27" s="22" t="s">
        <v>347</v>
      </c>
      <c r="H27" s="17"/>
      <c r="I27" s="17"/>
      <c r="J27" s="17"/>
      <c r="K27" s="17"/>
      <c r="L27" s="18"/>
      <c r="M27" s="18"/>
      <c r="N27" s="18"/>
      <c r="O27" s="17"/>
      <c r="P27" s="17"/>
      <c r="Q27" s="17"/>
      <c r="R27" s="18"/>
      <c r="S27" s="17"/>
      <c r="T27" s="17"/>
    </row>
    <row r="28" spans="1:33" x14ac:dyDescent="0.5">
      <c r="C28" s="146">
        <v>46843</v>
      </c>
      <c r="D28" s="17" t="str">
        <f t="shared" ref="D28:D33" si="1">D7</f>
        <v>AABBCCDD</v>
      </c>
      <c r="E28" s="17" t="str">
        <f>D16</f>
        <v>Kontrakt 1</v>
      </c>
      <c r="F28" s="17" t="str">
        <f>E16</f>
        <v>Instrument 1</v>
      </c>
      <c r="G28" s="30" t="s">
        <v>348</v>
      </c>
      <c r="H28" s="17"/>
      <c r="I28" s="17"/>
      <c r="J28" s="17"/>
      <c r="K28" s="17"/>
      <c r="L28" s="18"/>
      <c r="M28" s="18"/>
      <c r="N28" s="18"/>
      <c r="O28" s="17"/>
      <c r="P28" s="17"/>
      <c r="Q28" s="17"/>
      <c r="R28" s="18"/>
      <c r="S28" s="17"/>
      <c r="T28" s="17"/>
    </row>
    <row r="29" spans="1:33" x14ac:dyDescent="0.5">
      <c r="C29" s="146">
        <v>46843</v>
      </c>
      <c r="D29" s="17" t="str">
        <f t="shared" si="1"/>
        <v>XXBBVVCCDD</v>
      </c>
      <c r="E29" s="17" t="str">
        <f>D16</f>
        <v>Kontrakt 1</v>
      </c>
      <c r="F29" s="17" t="str">
        <f>E16</f>
        <v>Instrument 1</v>
      </c>
      <c r="G29" s="30" t="s">
        <v>349</v>
      </c>
      <c r="H29" s="17"/>
      <c r="I29" s="17"/>
      <c r="J29" s="17"/>
      <c r="K29" s="17"/>
      <c r="L29" s="18"/>
      <c r="M29" s="18"/>
      <c r="N29" s="18"/>
      <c r="O29" s="17"/>
      <c r="P29" s="17"/>
      <c r="Q29" s="17"/>
      <c r="R29" s="18"/>
      <c r="S29" s="17"/>
      <c r="T29" s="17"/>
    </row>
    <row r="30" spans="1:33" x14ac:dyDescent="0.5">
      <c r="C30" s="146">
        <v>46934</v>
      </c>
      <c r="D30" s="17" t="str">
        <f t="shared" si="1"/>
        <v>AABBCCDD</v>
      </c>
      <c r="E30" s="17" t="str">
        <f>D17</f>
        <v>Kontrakt 1</v>
      </c>
      <c r="F30" s="17" t="str">
        <f>E16</f>
        <v>Instrument 1</v>
      </c>
      <c r="G30" s="30" t="s">
        <v>348</v>
      </c>
      <c r="H30" s="17"/>
      <c r="I30" s="17"/>
      <c r="J30" s="17"/>
      <c r="K30" s="17"/>
      <c r="L30" s="18"/>
      <c r="M30" s="18"/>
      <c r="N30" s="18"/>
      <c r="O30" s="17"/>
      <c r="P30" s="17"/>
      <c r="Q30" s="17"/>
      <c r="R30" s="18"/>
      <c r="S30" s="17"/>
      <c r="T30" s="17"/>
    </row>
    <row r="31" spans="1:33" x14ac:dyDescent="0.5">
      <c r="C31" s="146">
        <v>46934</v>
      </c>
      <c r="D31" s="17" t="str">
        <f t="shared" si="1"/>
        <v>XXBBVVCCDD</v>
      </c>
      <c r="E31" s="17" t="str">
        <f>D17</f>
        <v>Kontrakt 1</v>
      </c>
      <c r="F31" s="17" t="str">
        <f>E17</f>
        <v>Instrument 1</v>
      </c>
      <c r="G31" s="30" t="s">
        <v>349</v>
      </c>
      <c r="H31" s="17"/>
      <c r="I31" s="17"/>
      <c r="J31" s="17"/>
      <c r="K31" s="17"/>
      <c r="L31" s="18"/>
      <c r="M31" s="18"/>
      <c r="N31" s="18"/>
      <c r="O31" s="17"/>
      <c r="P31" s="17"/>
      <c r="Q31" s="17"/>
      <c r="R31" s="18"/>
      <c r="S31" s="17"/>
      <c r="T31" s="17"/>
    </row>
    <row r="32" spans="1:33" x14ac:dyDescent="0.5">
      <c r="C32" s="146">
        <v>47026</v>
      </c>
      <c r="D32" s="17" t="str">
        <f t="shared" si="1"/>
        <v>AABBCCDD</v>
      </c>
      <c r="E32" s="17" t="str">
        <f>D18</f>
        <v>Kontrakt 1</v>
      </c>
      <c r="F32" s="17" t="str">
        <f>E18</f>
        <v>Instrument 1</v>
      </c>
      <c r="G32" s="30" t="s">
        <v>348</v>
      </c>
      <c r="H32" s="17"/>
      <c r="I32" s="17"/>
      <c r="J32" s="17"/>
      <c r="K32" s="17"/>
      <c r="L32" s="18"/>
      <c r="M32" s="18"/>
      <c r="N32" s="18"/>
      <c r="O32" s="17"/>
      <c r="P32" s="17"/>
      <c r="Q32" s="17"/>
      <c r="R32" s="18"/>
      <c r="S32" s="17"/>
      <c r="T32" s="17"/>
    </row>
    <row r="33" spans="1:22" x14ac:dyDescent="0.5">
      <c r="C33" s="146">
        <v>47026</v>
      </c>
      <c r="D33" s="17" t="str">
        <f t="shared" si="1"/>
        <v>XXBBVVCCDD</v>
      </c>
      <c r="E33" s="17" t="str">
        <f>D18</f>
        <v>Kontrakt 1</v>
      </c>
      <c r="F33" s="17" t="str">
        <f>E18</f>
        <v>Instrument 1</v>
      </c>
      <c r="G33" s="30" t="s">
        <v>349</v>
      </c>
      <c r="H33" s="17"/>
      <c r="I33" s="17"/>
      <c r="J33" s="17"/>
      <c r="K33" s="17"/>
      <c r="L33" s="18"/>
      <c r="M33" s="18"/>
      <c r="N33" s="18"/>
      <c r="O33" s="17"/>
      <c r="P33" s="17"/>
      <c r="Q33" s="17"/>
      <c r="R33" s="18"/>
      <c r="S33" s="17"/>
      <c r="T33" s="17"/>
    </row>
    <row r="34" spans="1:22" x14ac:dyDescent="0.5">
      <c r="C34" s="149"/>
      <c r="D34" s="17"/>
      <c r="E34" s="17"/>
      <c r="F34" s="17"/>
      <c r="G34" s="17"/>
      <c r="H34" s="17"/>
      <c r="I34" s="17"/>
      <c r="J34" s="17"/>
      <c r="K34" s="17"/>
      <c r="L34" s="18"/>
      <c r="M34" s="18"/>
      <c r="N34" s="18"/>
      <c r="O34" s="17"/>
      <c r="P34" s="17"/>
      <c r="Q34" s="17"/>
      <c r="R34" s="18"/>
      <c r="S34" s="17"/>
      <c r="T34" s="17"/>
    </row>
    <row r="35" spans="1:22" x14ac:dyDescent="0.5">
      <c r="C35" s="149"/>
      <c r="D35" s="17"/>
      <c r="E35" s="17"/>
      <c r="F35" s="23"/>
      <c r="G35" s="17"/>
      <c r="H35" s="17"/>
      <c r="I35" s="17"/>
      <c r="J35" s="17"/>
      <c r="K35" s="17"/>
      <c r="L35" s="18"/>
      <c r="M35" s="18"/>
      <c r="N35" s="18"/>
      <c r="O35" s="17"/>
      <c r="P35" s="17"/>
      <c r="Q35" s="17"/>
      <c r="R35" s="18"/>
      <c r="S35" s="17"/>
      <c r="T35" s="17"/>
    </row>
    <row r="36" spans="1:22" x14ac:dyDescent="0.5">
      <c r="C36" s="145"/>
      <c r="D36" s="22" t="s">
        <v>350</v>
      </c>
      <c r="E36" s="22" t="s">
        <v>236</v>
      </c>
      <c r="F36" s="22" t="s">
        <v>305</v>
      </c>
      <c r="G36" s="22" t="s">
        <v>351</v>
      </c>
      <c r="H36" s="17"/>
      <c r="I36" s="17"/>
      <c r="J36" s="17"/>
      <c r="K36" s="17"/>
      <c r="L36" s="18"/>
      <c r="M36" s="18"/>
      <c r="N36" s="18"/>
      <c r="O36" s="17"/>
      <c r="P36" s="17"/>
      <c r="Q36" s="17"/>
      <c r="R36" s="18"/>
      <c r="S36" s="17"/>
      <c r="T36" s="17"/>
    </row>
    <row r="37" spans="1:22" x14ac:dyDescent="0.5">
      <c r="A37" s="24">
        <v>5</v>
      </c>
      <c r="B37" s="24" t="s">
        <v>155</v>
      </c>
      <c r="C37" s="145" t="s">
        <v>195</v>
      </c>
      <c r="D37" s="22" t="s">
        <v>352</v>
      </c>
      <c r="E37" s="15" t="s">
        <v>266</v>
      </c>
      <c r="F37" s="15" t="s">
        <v>353</v>
      </c>
      <c r="G37" s="127" t="s">
        <v>354</v>
      </c>
      <c r="H37" s="17"/>
      <c r="I37" s="17"/>
      <c r="J37" s="17"/>
      <c r="K37" s="17"/>
      <c r="L37" s="18"/>
      <c r="M37" s="18"/>
      <c r="N37" s="18"/>
      <c r="O37" s="17"/>
      <c r="P37" s="17"/>
      <c r="Q37" s="17"/>
      <c r="R37" s="18"/>
      <c r="S37" s="17"/>
      <c r="T37" s="17"/>
    </row>
    <row r="38" spans="1:22" x14ac:dyDescent="0.5">
      <c r="D38" s="17"/>
      <c r="E38" s="17"/>
      <c r="F38" s="23"/>
      <c r="G38" s="17"/>
      <c r="H38" s="17"/>
      <c r="I38" s="17"/>
      <c r="J38" s="17"/>
      <c r="K38" s="17"/>
      <c r="L38" s="18"/>
      <c r="M38" s="18"/>
      <c r="N38" s="18"/>
      <c r="O38" s="17"/>
      <c r="P38" s="17"/>
      <c r="Q38" s="17"/>
      <c r="R38" s="18"/>
      <c r="S38" s="17"/>
      <c r="T38" s="17"/>
    </row>
    <row r="39" spans="1:22" x14ac:dyDescent="0.5">
      <c r="A39" s="24">
        <v>6</v>
      </c>
      <c r="B39" s="24" t="s">
        <v>148</v>
      </c>
      <c r="C39" s="145"/>
      <c r="D39" s="22" t="s">
        <v>236</v>
      </c>
      <c r="E39" s="22" t="s">
        <v>305</v>
      </c>
      <c r="F39" s="22" t="s">
        <v>355</v>
      </c>
      <c r="G39" s="22" t="s">
        <v>356</v>
      </c>
      <c r="H39" s="22" t="s">
        <v>357</v>
      </c>
      <c r="I39" s="22" t="s">
        <v>358</v>
      </c>
      <c r="J39" s="22" t="s">
        <v>359</v>
      </c>
      <c r="K39" s="22" t="s">
        <v>360</v>
      </c>
      <c r="L39" s="22" t="s">
        <v>361</v>
      </c>
      <c r="M39" s="22" t="s">
        <v>362</v>
      </c>
      <c r="N39" s="22" t="s">
        <v>363</v>
      </c>
      <c r="O39" s="22" t="s">
        <v>364</v>
      </c>
      <c r="P39" s="22" t="s">
        <v>365</v>
      </c>
      <c r="Q39" s="22" t="s">
        <v>366</v>
      </c>
      <c r="R39" s="22" t="s">
        <v>367</v>
      </c>
      <c r="S39" s="22" t="s">
        <v>368</v>
      </c>
      <c r="T39" s="127" t="s">
        <v>369</v>
      </c>
      <c r="U39" s="127" t="s">
        <v>370</v>
      </c>
      <c r="V39" s="127" t="s">
        <v>371</v>
      </c>
    </row>
    <row r="40" spans="1:22" x14ac:dyDescent="0.5">
      <c r="C40" s="145" t="s">
        <v>195</v>
      </c>
      <c r="D40" s="22" t="s">
        <v>266</v>
      </c>
      <c r="E40" s="22" t="s">
        <v>353</v>
      </c>
      <c r="F40" s="22" t="s">
        <v>372</v>
      </c>
      <c r="G40" s="22" t="s">
        <v>373</v>
      </c>
      <c r="H40" s="22" t="s">
        <v>374</v>
      </c>
      <c r="I40" s="22" t="s">
        <v>375</v>
      </c>
      <c r="J40" s="22" t="s">
        <v>376</v>
      </c>
      <c r="K40" s="22" t="s">
        <v>377</v>
      </c>
      <c r="L40" s="22" t="s">
        <v>378</v>
      </c>
      <c r="M40" s="22" t="s">
        <v>379</v>
      </c>
      <c r="N40" s="22" t="s">
        <v>380</v>
      </c>
      <c r="O40" s="22" t="s">
        <v>381</v>
      </c>
      <c r="P40" s="22" t="s">
        <v>382</v>
      </c>
      <c r="Q40" s="22" t="s">
        <v>383</v>
      </c>
      <c r="R40" s="22" t="s">
        <v>384</v>
      </c>
      <c r="S40" s="22" t="s">
        <v>385</v>
      </c>
      <c r="T40" s="127" t="s">
        <v>386</v>
      </c>
      <c r="U40" s="127" t="s">
        <v>387</v>
      </c>
      <c r="V40" s="127" t="s">
        <v>388</v>
      </c>
    </row>
    <row r="41" spans="1:22" x14ac:dyDescent="0.5">
      <c r="C41" s="146">
        <v>46843</v>
      </c>
      <c r="D41" s="17" t="str">
        <f>D16</f>
        <v>Kontrakt 1</v>
      </c>
      <c r="E41" s="17" t="str">
        <f>E22</f>
        <v>Instrument 1</v>
      </c>
      <c r="F41" s="128" t="s">
        <v>389</v>
      </c>
      <c r="G41" s="17" t="s">
        <v>390</v>
      </c>
      <c r="H41" s="17">
        <v>0</v>
      </c>
      <c r="I41" s="17">
        <f>L22*0.01</f>
        <v>70</v>
      </c>
      <c r="J41" s="17" t="s">
        <v>493</v>
      </c>
      <c r="K41" s="17" t="s">
        <v>392</v>
      </c>
      <c r="L41" s="131" t="s">
        <v>393</v>
      </c>
      <c r="M41" s="131" t="s">
        <v>494</v>
      </c>
      <c r="N41" s="133" t="s">
        <v>495</v>
      </c>
      <c r="O41" s="17"/>
      <c r="P41" s="30" t="s">
        <v>395</v>
      </c>
      <c r="Q41" s="31" t="s">
        <v>487</v>
      </c>
      <c r="R41" s="17"/>
      <c r="S41" s="18">
        <f>L22+M22-I41</f>
        <v>7322</v>
      </c>
      <c r="T41" s="24">
        <v>5.7500000000000002E-2</v>
      </c>
      <c r="U41" s="151">
        <v>1</v>
      </c>
      <c r="V41" s="24">
        <v>0.7651</v>
      </c>
    </row>
    <row r="42" spans="1:22" x14ac:dyDescent="0.5">
      <c r="C42" s="146">
        <v>46934</v>
      </c>
      <c r="D42" s="17" t="str">
        <f>D17</f>
        <v>Kontrakt 1</v>
      </c>
      <c r="E42" s="17" t="str">
        <f>E23</f>
        <v>Instrument 1</v>
      </c>
      <c r="F42" s="128" t="s">
        <v>389</v>
      </c>
      <c r="G42" s="17" t="s">
        <v>390</v>
      </c>
      <c r="H42" s="17">
        <v>0</v>
      </c>
      <c r="I42" s="17">
        <v>0</v>
      </c>
      <c r="J42" s="17" t="s">
        <v>493</v>
      </c>
      <c r="K42" s="17" t="s">
        <v>392</v>
      </c>
      <c r="L42" s="131" t="s">
        <v>393</v>
      </c>
      <c r="M42" s="131" t="s">
        <v>394</v>
      </c>
      <c r="N42" s="133" t="s">
        <v>496</v>
      </c>
      <c r="O42" s="17">
        <v>0</v>
      </c>
      <c r="P42" s="30" t="s">
        <v>395</v>
      </c>
      <c r="Q42" s="26" t="s">
        <v>497</v>
      </c>
      <c r="R42" s="17"/>
      <c r="S42" s="18">
        <f>L23+M23-I42</f>
        <v>20</v>
      </c>
      <c r="T42" s="24">
        <v>5.7500000000000002E-2</v>
      </c>
      <c r="U42" s="24">
        <v>38</v>
      </c>
      <c r="V42" s="24">
        <v>0.7651</v>
      </c>
    </row>
    <row r="43" spans="1:22" x14ac:dyDescent="0.5">
      <c r="C43" s="146">
        <v>47026</v>
      </c>
      <c r="D43" s="17" t="str">
        <f>D18</f>
        <v>Kontrakt 1</v>
      </c>
      <c r="E43" s="17" t="str">
        <f>E24</f>
        <v>Instrument 1</v>
      </c>
      <c r="F43" s="128" t="s">
        <v>389</v>
      </c>
      <c r="G43" s="17" t="s">
        <v>390</v>
      </c>
      <c r="H43" s="17">
        <v>0</v>
      </c>
      <c r="I43" s="17">
        <f>L24*0.01</f>
        <v>50</v>
      </c>
      <c r="J43" s="17" t="s">
        <v>493</v>
      </c>
      <c r="K43" s="17" t="s">
        <v>392</v>
      </c>
      <c r="L43" s="131" t="s">
        <v>393</v>
      </c>
      <c r="M43" s="131" t="s">
        <v>394</v>
      </c>
      <c r="N43" s="133" t="s">
        <v>496</v>
      </c>
      <c r="O43" s="17">
        <v>0</v>
      </c>
      <c r="P43" s="30" t="s">
        <v>395</v>
      </c>
      <c r="Q43" s="26" t="s">
        <v>497</v>
      </c>
      <c r="R43" s="17"/>
      <c r="S43" s="18">
        <f>L24+M24-I43</f>
        <v>5074</v>
      </c>
      <c r="T43" s="24">
        <v>5.7500000000000002E-2</v>
      </c>
      <c r="U43" s="24">
        <v>37</v>
      </c>
      <c r="V43" s="24">
        <v>0.7651</v>
      </c>
    </row>
    <row r="44" spans="1:22" x14ac:dyDescent="0.5">
      <c r="C44" s="149"/>
    </row>
    <row r="45" spans="1:22" x14ac:dyDescent="0.5">
      <c r="C45" s="145"/>
      <c r="D45" s="20" t="s">
        <v>396</v>
      </c>
      <c r="E45" s="20" t="s">
        <v>397</v>
      </c>
      <c r="F45" s="20" t="s">
        <v>398</v>
      </c>
      <c r="G45" s="20" t="s">
        <v>399</v>
      </c>
      <c r="H45" s="20" t="s">
        <v>400</v>
      </c>
      <c r="I45" s="20" t="s">
        <v>401</v>
      </c>
      <c r="J45" s="20" t="s">
        <v>402</v>
      </c>
      <c r="K45" s="20" t="s">
        <v>403</v>
      </c>
      <c r="L45" s="20" t="s">
        <v>404</v>
      </c>
      <c r="M45" s="20" t="s">
        <v>405</v>
      </c>
      <c r="N45" s="20" t="s">
        <v>406</v>
      </c>
      <c r="O45" s="20" t="s">
        <v>407</v>
      </c>
      <c r="P45" s="20" t="s">
        <v>408</v>
      </c>
      <c r="Q45" s="20" t="s">
        <v>409</v>
      </c>
      <c r="R45" s="20" t="s">
        <v>410</v>
      </c>
      <c r="S45" s="21" t="s">
        <v>411</v>
      </c>
      <c r="T45" s="20" t="s">
        <v>412</v>
      </c>
      <c r="U45" s="20" t="s">
        <v>413</v>
      </c>
      <c r="V45" s="15" t="s">
        <v>414</v>
      </c>
    </row>
    <row r="46" spans="1:22" x14ac:dyDescent="0.5">
      <c r="A46" s="24">
        <v>7</v>
      </c>
      <c r="B46" s="24" t="s">
        <v>415</v>
      </c>
      <c r="C46" s="145" t="s">
        <v>195</v>
      </c>
      <c r="D46" s="15" t="s">
        <v>416</v>
      </c>
      <c r="E46" s="15" t="s">
        <v>417</v>
      </c>
      <c r="F46" s="15" t="s">
        <v>418</v>
      </c>
      <c r="G46" s="15" t="s">
        <v>419</v>
      </c>
      <c r="H46" s="15" t="s">
        <v>420</v>
      </c>
      <c r="I46" s="15" t="s">
        <v>421</v>
      </c>
      <c r="J46" s="15" t="s">
        <v>422</v>
      </c>
      <c r="K46" s="15" t="s">
        <v>423</v>
      </c>
      <c r="L46" s="15" t="s">
        <v>424</v>
      </c>
      <c r="M46" s="15" t="s">
        <v>425</v>
      </c>
      <c r="N46" s="15" t="s">
        <v>426</v>
      </c>
      <c r="O46" s="15" t="s">
        <v>427</v>
      </c>
      <c r="P46" s="15" t="s">
        <v>428</v>
      </c>
      <c r="Q46" s="22" t="s">
        <v>429</v>
      </c>
      <c r="R46" s="15" t="s">
        <v>430</v>
      </c>
      <c r="S46" s="15" t="s">
        <v>431</v>
      </c>
      <c r="T46" s="15" t="s">
        <v>432</v>
      </c>
      <c r="U46" s="15" t="s">
        <v>433</v>
      </c>
      <c r="V46" s="15" t="s">
        <v>434</v>
      </c>
    </row>
    <row r="47" spans="1:22" x14ac:dyDescent="0.5">
      <c r="C47" s="149"/>
      <c r="E47" s="25"/>
      <c r="F47" s="25"/>
    </row>
    <row r="48" spans="1:22" x14ac:dyDescent="0.5">
      <c r="C48" s="145" t="s">
        <v>195</v>
      </c>
      <c r="D48" s="22" t="s">
        <v>343</v>
      </c>
      <c r="E48" s="22" t="s">
        <v>305</v>
      </c>
      <c r="F48" s="22" t="s">
        <v>435</v>
      </c>
      <c r="G48" s="22" t="s">
        <v>436</v>
      </c>
      <c r="H48" s="22" t="s">
        <v>437</v>
      </c>
      <c r="I48" s="22" t="s">
        <v>438</v>
      </c>
    </row>
    <row r="49" spans="1:20" x14ac:dyDescent="0.5">
      <c r="A49" s="24">
        <v>8</v>
      </c>
      <c r="B49" s="24" t="s">
        <v>439</v>
      </c>
      <c r="C49" s="145"/>
      <c r="D49" s="22" t="s">
        <v>440</v>
      </c>
      <c r="E49" s="22" t="s">
        <v>267</v>
      </c>
      <c r="F49" s="22" t="s">
        <v>441</v>
      </c>
      <c r="G49" s="22" t="s">
        <v>442</v>
      </c>
      <c r="H49" s="22" t="s">
        <v>443</v>
      </c>
      <c r="I49" s="22" t="s">
        <v>444</v>
      </c>
    </row>
    <row r="51" spans="1:20" x14ac:dyDescent="0.5">
      <c r="C51" s="145"/>
      <c r="D51" s="22" t="s">
        <v>168</v>
      </c>
      <c r="E51" s="22" t="s">
        <v>445</v>
      </c>
      <c r="F51" s="127" t="s">
        <v>446</v>
      </c>
    </row>
    <row r="52" spans="1:20" x14ac:dyDescent="0.5">
      <c r="A52" s="24">
        <v>9</v>
      </c>
      <c r="B52" s="24" t="s">
        <v>447</v>
      </c>
      <c r="C52" s="145" t="s">
        <v>195</v>
      </c>
      <c r="D52" s="22" t="s">
        <v>196</v>
      </c>
      <c r="E52" s="127" t="s">
        <v>448</v>
      </c>
      <c r="F52" s="127" t="s">
        <v>449</v>
      </c>
    </row>
    <row r="53" spans="1:20" x14ac:dyDescent="0.5">
      <c r="C53" s="146">
        <v>46843</v>
      </c>
      <c r="D53" s="26" t="s">
        <v>479</v>
      </c>
      <c r="E53" s="24">
        <v>3.7499999999999999E-2</v>
      </c>
      <c r="F53" s="24">
        <v>3.7499999999999999E-2</v>
      </c>
    </row>
    <row r="54" spans="1:20" x14ac:dyDescent="0.5">
      <c r="C54" s="146">
        <v>46934</v>
      </c>
      <c r="D54" s="26" t="s">
        <v>479</v>
      </c>
      <c r="E54" s="24">
        <v>3.7499999999999999E-2</v>
      </c>
      <c r="F54" s="24">
        <v>3.7499999999999999E-2</v>
      </c>
    </row>
    <row r="55" spans="1:20" x14ac:dyDescent="0.5">
      <c r="C55" s="146">
        <v>47026</v>
      </c>
      <c r="D55" s="26" t="s">
        <v>479</v>
      </c>
      <c r="E55" s="24">
        <v>3.7499999999999999E-2</v>
      </c>
      <c r="F55" s="24">
        <v>3.7499999999999999E-2</v>
      </c>
    </row>
    <row r="56" spans="1:20" ht="9.65" customHeight="1" x14ac:dyDescent="0.5"/>
    <row r="57" spans="1:20" x14ac:dyDescent="0.5">
      <c r="C57" s="145"/>
      <c r="D57" s="22" t="s">
        <v>350</v>
      </c>
      <c r="E57" s="22" t="s">
        <v>450</v>
      </c>
      <c r="F57" s="22" t="s">
        <v>451</v>
      </c>
      <c r="G57" s="17"/>
    </row>
    <row r="58" spans="1:20" x14ac:dyDescent="0.5">
      <c r="A58" s="24">
        <v>10</v>
      </c>
      <c r="B58" s="24" t="s">
        <v>452</v>
      </c>
      <c r="C58" s="145" t="s">
        <v>195</v>
      </c>
      <c r="D58" s="22" t="s">
        <v>352</v>
      </c>
      <c r="E58" s="22" t="s">
        <v>453</v>
      </c>
      <c r="F58" s="22" t="s">
        <v>454</v>
      </c>
    </row>
    <row r="59" spans="1:20" x14ac:dyDescent="0.5">
      <c r="C59" s="146">
        <v>46843</v>
      </c>
      <c r="D59" s="17" t="str">
        <f>D8</f>
        <v>XXBBVVCCDD</v>
      </c>
      <c r="E59" s="17" t="s">
        <v>498</v>
      </c>
      <c r="F59" s="17"/>
    </row>
    <row r="60" spans="1:20" x14ac:dyDescent="0.5">
      <c r="C60" s="146">
        <v>46934</v>
      </c>
      <c r="D60" s="17" t="str">
        <f>D8</f>
        <v>XXBBVVCCDD</v>
      </c>
      <c r="E60" s="17" t="s">
        <v>498</v>
      </c>
      <c r="F60" s="17"/>
    </row>
    <row r="61" spans="1:20" x14ac:dyDescent="0.5">
      <c r="C61" s="146">
        <v>47026</v>
      </c>
      <c r="D61" s="17" t="str">
        <f>D8</f>
        <v>XXBBVVCCDD</v>
      </c>
      <c r="E61" s="17" t="s">
        <v>498</v>
      </c>
      <c r="F61" s="17"/>
    </row>
    <row r="62" spans="1:20" x14ac:dyDescent="0.5">
      <c r="D62" s="25"/>
      <c r="E62" s="25"/>
      <c r="F62" s="25"/>
      <c r="G62" s="25"/>
      <c r="H62" s="25"/>
      <c r="I62" s="25"/>
      <c r="J62" s="25"/>
      <c r="K62" s="25"/>
      <c r="L62" s="25"/>
      <c r="M62" s="25"/>
      <c r="N62" s="25"/>
      <c r="O62" s="25"/>
      <c r="P62" s="25"/>
      <c r="Q62" s="25"/>
      <c r="S62" s="25"/>
      <c r="T62" s="25"/>
    </row>
    <row r="63" spans="1:20" x14ac:dyDescent="0.5">
      <c r="C63" s="145"/>
      <c r="D63" s="22" t="s">
        <v>168</v>
      </c>
      <c r="E63" s="22" t="s">
        <v>396</v>
      </c>
    </row>
    <row r="64" spans="1:20" x14ac:dyDescent="0.5">
      <c r="A64" s="24">
        <v>11</v>
      </c>
      <c r="B64" s="24" t="s">
        <v>456</v>
      </c>
      <c r="C64" s="145" t="s">
        <v>195</v>
      </c>
      <c r="D64" s="15" t="s">
        <v>457</v>
      </c>
      <c r="E64" s="22" t="s">
        <v>458</v>
      </c>
    </row>
    <row r="66" spans="1:10" x14ac:dyDescent="0.5">
      <c r="C66" s="145"/>
      <c r="D66" s="127" t="s">
        <v>236</v>
      </c>
      <c r="E66" s="127" t="s">
        <v>459</v>
      </c>
      <c r="F66" s="127" t="s">
        <v>460</v>
      </c>
      <c r="G66" s="127" t="s">
        <v>461</v>
      </c>
      <c r="H66" s="127" t="s">
        <v>462</v>
      </c>
      <c r="I66" s="127" t="s">
        <v>463</v>
      </c>
      <c r="J66" s="127" t="s">
        <v>464</v>
      </c>
    </row>
    <row r="67" spans="1:10" x14ac:dyDescent="0.5">
      <c r="A67" s="151">
        <v>12</v>
      </c>
      <c r="B67" s="151" t="s">
        <v>150</v>
      </c>
      <c r="C67" s="145" t="s">
        <v>195</v>
      </c>
      <c r="D67" s="125" t="s">
        <v>266</v>
      </c>
      <c r="E67" s="125" t="s">
        <v>465</v>
      </c>
      <c r="F67" s="125" t="s">
        <v>269</v>
      </c>
      <c r="G67" s="125" t="s">
        <v>466</v>
      </c>
      <c r="H67" s="125" t="s">
        <v>467</v>
      </c>
      <c r="I67" s="125" t="s">
        <v>468</v>
      </c>
      <c r="J67" s="125" t="s">
        <v>469</v>
      </c>
    </row>
  </sheetData>
  <mergeCells count="1">
    <mergeCell ref="A1:E1"/>
  </mergeCells>
  <pageMargins left="0.7" right="0.7" top="0.75" bottom="0.75" header="0.3" footer="0.3"/>
  <pageSetup paperSize="9" orientation="portrait" horizontalDpi="30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G70"/>
  <sheetViews>
    <sheetView zoomScaleNormal="100" workbookViewId="0">
      <selection sqref="A1:G1"/>
    </sheetView>
  </sheetViews>
  <sheetFormatPr defaultColWidth="8.86328125" defaultRowHeight="10.5" x14ac:dyDescent="0.5"/>
  <cols>
    <col min="1" max="1" width="3.26953125" style="24" customWidth="1"/>
    <col min="2" max="2" width="29" style="24" customWidth="1"/>
    <col min="3" max="3" width="18.1328125" style="140" customWidth="1"/>
    <col min="4" max="4" width="19.26953125" style="24" customWidth="1"/>
    <col min="5" max="5" width="14.7265625" style="24" customWidth="1"/>
    <col min="6" max="6" width="31.54296875" style="24" customWidth="1"/>
    <col min="7" max="7" width="25.26953125" style="24" bestFit="1" customWidth="1"/>
    <col min="8" max="8" width="15.7265625" style="24" customWidth="1"/>
    <col min="9" max="9" width="13.7265625" style="24" customWidth="1"/>
    <col min="10" max="10" width="14.40625" style="24" customWidth="1"/>
    <col min="11" max="11" width="12.86328125" style="24" customWidth="1"/>
    <col min="12" max="12" width="12.7265625" style="24" customWidth="1"/>
    <col min="13" max="13" width="32.40625" style="24" bestFit="1" customWidth="1"/>
    <col min="14" max="14" width="10.1328125" style="24"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2.1328125" style="24" bestFit="1" customWidth="1"/>
    <col min="24" max="24" width="20.54296875" style="24"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245.25" customHeight="1" x14ac:dyDescent="0.5">
      <c r="A1" s="244" t="s">
        <v>499</v>
      </c>
      <c r="B1" s="243"/>
      <c r="C1" s="243"/>
      <c r="D1" s="243"/>
      <c r="E1" s="243"/>
      <c r="F1" s="243"/>
      <c r="G1" s="243"/>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6">
        <v>46843</v>
      </c>
      <c r="D7" s="30" t="s">
        <v>222</v>
      </c>
      <c r="E7" s="30"/>
      <c r="F7" s="30">
        <v>12345678</v>
      </c>
      <c r="G7" s="30" t="s">
        <v>224</v>
      </c>
      <c r="H7" s="30"/>
      <c r="I7" s="77" t="s">
        <v>225</v>
      </c>
      <c r="J7" s="30" t="s">
        <v>226</v>
      </c>
      <c r="K7" s="30" t="s">
        <v>227</v>
      </c>
      <c r="L7" s="30" t="s">
        <v>228</v>
      </c>
      <c r="M7" s="30" t="s">
        <v>229</v>
      </c>
      <c r="N7" s="17"/>
      <c r="O7" s="17"/>
      <c r="P7" s="17"/>
      <c r="Q7" s="17"/>
      <c r="R7" s="17"/>
      <c r="S7" s="30" t="s">
        <v>230</v>
      </c>
      <c r="T7" s="17"/>
    </row>
    <row r="8" spans="1:33" x14ac:dyDescent="0.5">
      <c r="C8" s="146">
        <v>46843</v>
      </c>
      <c r="D8" s="42" t="s">
        <v>500</v>
      </c>
      <c r="E8" s="30"/>
      <c r="F8" s="42">
        <v>23456789</v>
      </c>
      <c r="G8" s="30" t="s">
        <v>224</v>
      </c>
      <c r="H8" s="30"/>
      <c r="I8" s="77" t="s">
        <v>501</v>
      </c>
      <c r="J8" s="30" t="s">
        <v>226</v>
      </c>
      <c r="K8" s="30" t="s">
        <v>502</v>
      </c>
      <c r="L8" s="24" t="s">
        <v>503</v>
      </c>
      <c r="M8" s="30" t="s">
        <v>504</v>
      </c>
      <c r="N8" s="75" t="s">
        <v>234</v>
      </c>
      <c r="O8" s="17"/>
      <c r="P8" s="17"/>
      <c r="Q8" s="17"/>
      <c r="R8" s="17"/>
      <c r="S8" s="17"/>
      <c r="T8" s="17" t="s">
        <v>235</v>
      </c>
    </row>
    <row r="9" spans="1:33" x14ac:dyDescent="0.5">
      <c r="C9" s="146">
        <v>46934</v>
      </c>
      <c r="D9" s="30" t="s">
        <v>222</v>
      </c>
      <c r="E9" s="30"/>
      <c r="F9" s="30">
        <v>12345678</v>
      </c>
      <c r="G9" s="30" t="s">
        <v>224</v>
      </c>
      <c r="H9" s="30"/>
      <c r="I9" s="77" t="s">
        <v>225</v>
      </c>
      <c r="J9" s="30" t="s">
        <v>226</v>
      </c>
      <c r="K9" s="30" t="s">
        <v>227</v>
      </c>
      <c r="L9" s="24" t="s">
        <v>228</v>
      </c>
      <c r="M9" s="30" t="s">
        <v>229</v>
      </c>
      <c r="N9" s="17"/>
      <c r="O9" s="17"/>
      <c r="P9" s="17"/>
      <c r="Q9" s="17"/>
      <c r="R9" s="17"/>
      <c r="S9" s="30" t="s">
        <v>230</v>
      </c>
      <c r="T9" s="17"/>
    </row>
    <row r="10" spans="1:33" x14ac:dyDescent="0.5">
      <c r="C10" s="146">
        <v>46934</v>
      </c>
      <c r="D10" s="42" t="s">
        <v>500</v>
      </c>
      <c r="E10" s="30"/>
      <c r="F10" s="42">
        <v>23456789</v>
      </c>
      <c r="G10" s="30" t="s">
        <v>224</v>
      </c>
      <c r="H10" s="30"/>
      <c r="I10" s="77" t="s">
        <v>501</v>
      </c>
      <c r="J10" s="30" t="s">
        <v>226</v>
      </c>
      <c r="K10" s="30" t="s">
        <v>502</v>
      </c>
      <c r="L10" s="24" t="s">
        <v>503</v>
      </c>
      <c r="M10" s="30" t="s">
        <v>504</v>
      </c>
      <c r="N10" s="75" t="s">
        <v>234</v>
      </c>
      <c r="O10" s="17"/>
      <c r="P10" s="17"/>
      <c r="Q10" s="17"/>
      <c r="R10" s="17"/>
      <c r="S10" s="17"/>
      <c r="T10" s="17" t="s">
        <v>235</v>
      </c>
    </row>
    <row r="11" spans="1:33" x14ac:dyDescent="0.5">
      <c r="C11" s="146">
        <v>47026</v>
      </c>
      <c r="D11" s="30" t="s">
        <v>222</v>
      </c>
      <c r="E11" s="30"/>
      <c r="F11" s="30">
        <v>12345678</v>
      </c>
      <c r="G11" s="30" t="s">
        <v>224</v>
      </c>
      <c r="H11" s="30"/>
      <c r="I11" s="77" t="s">
        <v>225</v>
      </c>
      <c r="J11" s="30" t="s">
        <v>226</v>
      </c>
      <c r="K11" s="30" t="s">
        <v>227</v>
      </c>
      <c r="L11" s="24" t="s">
        <v>228</v>
      </c>
      <c r="M11" s="30" t="s">
        <v>229</v>
      </c>
      <c r="N11" s="17"/>
      <c r="O11" s="17"/>
      <c r="P11" s="17"/>
      <c r="Q11" s="17"/>
      <c r="R11" s="17"/>
      <c r="S11" s="30" t="s">
        <v>230</v>
      </c>
      <c r="T11" s="17"/>
    </row>
    <row r="12" spans="1:33" x14ac:dyDescent="0.5">
      <c r="C12" s="146">
        <v>47026</v>
      </c>
      <c r="D12" s="42" t="s">
        <v>500</v>
      </c>
      <c r="E12" s="30"/>
      <c r="F12" s="42">
        <v>23456789</v>
      </c>
      <c r="G12" s="30" t="s">
        <v>224</v>
      </c>
      <c r="H12" s="30"/>
      <c r="I12" s="77" t="s">
        <v>501</v>
      </c>
      <c r="J12" s="30" t="s">
        <v>226</v>
      </c>
      <c r="K12" s="30" t="s">
        <v>502</v>
      </c>
      <c r="L12" s="24" t="s">
        <v>503</v>
      </c>
      <c r="M12" s="17" t="s">
        <v>504</v>
      </c>
      <c r="N12" s="75" t="s">
        <v>234</v>
      </c>
      <c r="O12" s="17"/>
      <c r="P12" s="17"/>
      <c r="Q12" s="17"/>
      <c r="R12" s="17"/>
      <c r="S12" s="17"/>
      <c r="T12" s="17" t="s">
        <v>235</v>
      </c>
    </row>
    <row r="13" spans="1:33" ht="10.75" x14ac:dyDescent="0.55000000000000004">
      <c r="A13" s="147"/>
      <c r="B13" s="147"/>
      <c r="C13" s="148"/>
      <c r="D13" s="147"/>
    </row>
    <row r="14" spans="1:33" x14ac:dyDescent="0.5">
      <c r="C14" s="145"/>
      <c r="D14" s="22" t="s">
        <v>236</v>
      </c>
      <c r="E14" s="22" t="s">
        <v>237</v>
      </c>
      <c r="F14" s="22" t="s">
        <v>238</v>
      </c>
      <c r="G14" s="22" t="s">
        <v>239</v>
      </c>
      <c r="H14" s="22" t="s">
        <v>240</v>
      </c>
      <c r="I14" s="22" t="s">
        <v>241</v>
      </c>
      <c r="J14" s="22" t="s">
        <v>242</v>
      </c>
      <c r="K14" s="22" t="s">
        <v>243</v>
      </c>
      <c r="L14" s="22" t="s">
        <v>244</v>
      </c>
      <c r="M14" s="22" t="s">
        <v>245</v>
      </c>
      <c r="N14" s="22" t="s">
        <v>246</v>
      </c>
      <c r="O14" s="22" t="s">
        <v>247</v>
      </c>
      <c r="P14" s="22" t="s">
        <v>248</v>
      </c>
      <c r="Q14" s="22" t="s">
        <v>249</v>
      </c>
      <c r="R14" s="22" t="s">
        <v>250</v>
      </c>
      <c r="S14" s="22" t="s">
        <v>251</v>
      </c>
      <c r="T14" s="22" t="s">
        <v>485</v>
      </c>
      <c r="U14" s="22" t="s">
        <v>253</v>
      </c>
      <c r="V14" s="22" t="s">
        <v>254</v>
      </c>
      <c r="W14" s="22" t="s">
        <v>255</v>
      </c>
      <c r="X14" s="22" t="s">
        <v>256</v>
      </c>
      <c r="Y14" s="22" t="s">
        <v>257</v>
      </c>
      <c r="Z14" s="22" t="s">
        <v>258</v>
      </c>
      <c r="AA14" s="22" t="s">
        <v>259</v>
      </c>
      <c r="AB14" s="22" t="s">
        <v>260</v>
      </c>
      <c r="AC14" s="22" t="s">
        <v>261</v>
      </c>
      <c r="AD14" s="127" t="s">
        <v>262</v>
      </c>
      <c r="AE14" s="127" t="s">
        <v>263</v>
      </c>
      <c r="AF14" s="127" t="s">
        <v>264</v>
      </c>
      <c r="AG14" s="127" t="s">
        <v>265</v>
      </c>
    </row>
    <row r="15" spans="1:33" x14ac:dyDescent="0.5">
      <c r="A15" s="24">
        <v>2</v>
      </c>
      <c r="B15" s="24" t="s">
        <v>144</v>
      </c>
      <c r="C15" s="145" t="s">
        <v>195</v>
      </c>
      <c r="D15" s="15" t="s">
        <v>266</v>
      </c>
      <c r="E15" s="15" t="s">
        <v>267</v>
      </c>
      <c r="F15" s="15" t="s">
        <v>6</v>
      </c>
      <c r="G15" s="15" t="s">
        <v>268</v>
      </c>
      <c r="H15" s="15" t="s">
        <v>269</v>
      </c>
      <c r="I15" s="15" t="s">
        <v>270</v>
      </c>
      <c r="J15" s="15" t="s">
        <v>271</v>
      </c>
      <c r="K15" s="15" t="s">
        <v>272</v>
      </c>
      <c r="L15" s="15" t="s">
        <v>273</v>
      </c>
      <c r="M15" s="15" t="s">
        <v>274</v>
      </c>
      <c r="N15" s="15" t="s">
        <v>275</v>
      </c>
      <c r="O15" s="15" t="s">
        <v>276</v>
      </c>
      <c r="P15" s="15" t="s">
        <v>277</v>
      </c>
      <c r="Q15" s="15" t="s">
        <v>278</v>
      </c>
      <c r="R15" s="15" t="s">
        <v>279</v>
      </c>
      <c r="S15" s="15" t="s">
        <v>280</v>
      </c>
      <c r="T15" s="15" t="s">
        <v>281</v>
      </c>
      <c r="U15" s="15" t="s">
        <v>282</v>
      </c>
      <c r="V15" s="15" t="s">
        <v>283</v>
      </c>
      <c r="W15" s="15" t="s">
        <v>284</v>
      </c>
      <c r="X15" s="15" t="s">
        <v>285</v>
      </c>
      <c r="Y15" s="15" t="s">
        <v>286</v>
      </c>
      <c r="Z15" s="15" t="s">
        <v>287</v>
      </c>
      <c r="AA15" s="15" t="s">
        <v>288</v>
      </c>
      <c r="AB15" s="15" t="s">
        <v>289</v>
      </c>
      <c r="AC15" s="15" t="s">
        <v>290</v>
      </c>
      <c r="AD15" s="125" t="s">
        <v>291</v>
      </c>
      <c r="AE15" s="125" t="s">
        <v>292</v>
      </c>
      <c r="AF15" s="125" t="s">
        <v>293</v>
      </c>
      <c r="AG15" s="125" t="s">
        <v>294</v>
      </c>
    </row>
    <row r="16" spans="1:33" ht="23.45" customHeight="1" x14ac:dyDescent="0.5">
      <c r="C16" s="146">
        <v>46843</v>
      </c>
      <c r="D16" s="17" t="s">
        <v>295</v>
      </c>
      <c r="E16" s="17" t="s">
        <v>296</v>
      </c>
      <c r="F16" s="126" t="s">
        <v>486</v>
      </c>
      <c r="G16" s="17" t="s">
        <v>470</v>
      </c>
      <c r="H16" s="17" t="s">
        <v>299</v>
      </c>
      <c r="I16" s="17" t="s">
        <v>505</v>
      </c>
      <c r="J16" s="26" t="s">
        <v>487</v>
      </c>
      <c r="K16" s="17"/>
      <c r="L16" s="17"/>
      <c r="M16" s="17"/>
      <c r="N16" s="17">
        <v>3</v>
      </c>
      <c r="O16" s="36">
        <v>8</v>
      </c>
      <c r="P16" s="26" t="s">
        <v>506</v>
      </c>
      <c r="Q16" s="18">
        <v>55000</v>
      </c>
      <c r="R16" s="17"/>
      <c r="S16" s="17">
        <v>4</v>
      </c>
      <c r="T16" s="17" t="s">
        <v>300</v>
      </c>
      <c r="V16" s="30" t="s">
        <v>507</v>
      </c>
      <c r="W16" s="130" t="s">
        <v>508</v>
      </c>
      <c r="X16" s="17"/>
      <c r="Y16" s="17"/>
      <c r="Z16" s="17"/>
      <c r="AA16" s="17"/>
      <c r="AB16" s="17">
        <v>100</v>
      </c>
      <c r="AC16" s="17" t="s">
        <v>300</v>
      </c>
      <c r="AD16" s="17" t="s">
        <v>300</v>
      </c>
    </row>
    <row r="17" spans="1:33" ht="23.45" customHeight="1" x14ac:dyDescent="0.5">
      <c r="C17" s="146">
        <v>46934</v>
      </c>
      <c r="D17" s="17" t="s">
        <v>295</v>
      </c>
      <c r="E17" s="17" t="s">
        <v>296</v>
      </c>
      <c r="F17" s="126" t="s">
        <v>486</v>
      </c>
      <c r="G17" s="17" t="s">
        <v>470</v>
      </c>
      <c r="H17" s="17" t="s">
        <v>299</v>
      </c>
      <c r="I17" s="17" t="s">
        <v>505</v>
      </c>
      <c r="J17" s="26" t="s">
        <v>487</v>
      </c>
      <c r="K17" s="17"/>
      <c r="L17" s="17"/>
      <c r="M17" s="17"/>
      <c r="N17" s="17">
        <v>3</v>
      </c>
      <c r="O17" s="36">
        <v>8</v>
      </c>
      <c r="P17" s="26" t="s">
        <v>506</v>
      </c>
      <c r="Q17" s="18">
        <v>55000</v>
      </c>
      <c r="R17" s="17"/>
      <c r="S17" s="17">
        <v>4</v>
      </c>
      <c r="T17" s="17" t="s">
        <v>300</v>
      </c>
      <c r="V17" s="30" t="s">
        <v>507</v>
      </c>
      <c r="W17" s="130" t="s">
        <v>508</v>
      </c>
      <c r="X17" s="17"/>
      <c r="Y17" s="17"/>
      <c r="Z17" s="17"/>
      <c r="AA17" s="17"/>
      <c r="AB17" s="17">
        <v>100</v>
      </c>
      <c r="AC17" s="17" t="s">
        <v>300</v>
      </c>
      <c r="AD17" s="17" t="s">
        <v>300</v>
      </c>
    </row>
    <row r="18" spans="1:33" ht="23.45" customHeight="1" x14ac:dyDescent="0.5">
      <c r="C18" s="146">
        <v>47026</v>
      </c>
      <c r="D18" s="17" t="s">
        <v>295</v>
      </c>
      <c r="E18" s="17" t="s">
        <v>296</v>
      </c>
      <c r="F18" s="126" t="s">
        <v>486</v>
      </c>
      <c r="G18" s="17" t="s">
        <v>470</v>
      </c>
      <c r="H18" s="17" t="s">
        <v>299</v>
      </c>
      <c r="I18" s="17" t="s">
        <v>505</v>
      </c>
      <c r="J18" s="26" t="s">
        <v>487</v>
      </c>
      <c r="K18" s="17"/>
      <c r="L18" s="17"/>
      <c r="M18" s="17"/>
      <c r="N18" s="17">
        <v>3</v>
      </c>
      <c r="O18" s="36">
        <v>8</v>
      </c>
      <c r="P18" s="26" t="s">
        <v>506</v>
      </c>
      <c r="Q18" s="18">
        <v>55000</v>
      </c>
      <c r="R18" s="17"/>
      <c r="S18" s="17">
        <v>4</v>
      </c>
      <c r="T18" s="17" t="s">
        <v>300</v>
      </c>
      <c r="V18" s="30" t="s">
        <v>507</v>
      </c>
      <c r="W18" s="130" t="s">
        <v>508</v>
      </c>
      <c r="X18" s="17"/>
      <c r="Y18" s="17"/>
      <c r="Z18" s="17"/>
      <c r="AA18" s="17"/>
      <c r="AB18" s="17">
        <v>100</v>
      </c>
      <c r="AC18" s="17" t="s">
        <v>300</v>
      </c>
      <c r="AD18" s="17" t="s">
        <v>300</v>
      </c>
    </row>
    <row r="19" spans="1:33" x14ac:dyDescent="0.5">
      <c r="D19" s="17"/>
      <c r="E19" s="17"/>
      <c r="F19" s="17"/>
      <c r="G19" s="17"/>
      <c r="H19" s="17"/>
      <c r="I19" s="17"/>
      <c r="J19" s="17"/>
      <c r="K19" s="17"/>
      <c r="L19" s="17"/>
      <c r="M19" s="17"/>
      <c r="N19" s="17"/>
      <c r="O19" s="17"/>
      <c r="P19" s="17"/>
      <c r="Q19" s="18"/>
      <c r="R19" s="17"/>
      <c r="S19" s="17"/>
      <c r="T19" s="17"/>
      <c r="U19" s="17"/>
      <c r="V19" s="17"/>
      <c r="W19" s="17"/>
      <c r="X19" s="17"/>
      <c r="Y19" s="17"/>
      <c r="Z19" s="17"/>
      <c r="AA19" s="17"/>
      <c r="AB19" s="17"/>
      <c r="AC19" s="17"/>
    </row>
    <row r="20" spans="1:33" x14ac:dyDescent="0.5">
      <c r="C20" s="145"/>
      <c r="D20" s="20" t="s">
        <v>236</v>
      </c>
      <c r="E20" s="20" t="s">
        <v>305</v>
      </c>
      <c r="F20" s="20" t="s">
        <v>306</v>
      </c>
      <c r="G20" s="20" t="s">
        <v>307</v>
      </c>
      <c r="H20" s="20" t="s">
        <v>308</v>
      </c>
      <c r="I20" s="20" t="s">
        <v>309</v>
      </c>
      <c r="J20" s="20" t="s">
        <v>310</v>
      </c>
      <c r="K20" s="20" t="s">
        <v>311</v>
      </c>
      <c r="L20" s="20" t="s">
        <v>312</v>
      </c>
      <c r="M20" s="20" t="s">
        <v>313</v>
      </c>
      <c r="N20" s="20" t="s">
        <v>314</v>
      </c>
      <c r="O20" s="20" t="s">
        <v>315</v>
      </c>
      <c r="P20" s="20" t="s">
        <v>316</v>
      </c>
      <c r="Q20" s="21" t="s">
        <v>317</v>
      </c>
      <c r="R20" s="20" t="s">
        <v>318</v>
      </c>
      <c r="S20" s="20" t="s">
        <v>319</v>
      </c>
      <c r="T20" s="20" t="s">
        <v>320</v>
      </c>
      <c r="U20" s="127" t="s">
        <v>321</v>
      </c>
      <c r="V20" s="127" t="s">
        <v>322</v>
      </c>
      <c r="W20" s="127" t="s">
        <v>323</v>
      </c>
      <c r="X20" s="17"/>
      <c r="Y20" s="17"/>
      <c r="Z20" s="17"/>
      <c r="AA20" s="17"/>
      <c r="AB20" s="17"/>
      <c r="AC20" s="17"/>
    </row>
    <row r="21" spans="1:33" x14ac:dyDescent="0.5">
      <c r="A21" s="24">
        <v>3</v>
      </c>
      <c r="B21" s="24" t="s">
        <v>146</v>
      </c>
      <c r="C21" s="145" t="s">
        <v>195</v>
      </c>
      <c r="D21" s="15" t="s">
        <v>266</v>
      </c>
      <c r="E21" s="15" t="s">
        <v>267</v>
      </c>
      <c r="F21" s="22" t="s">
        <v>324</v>
      </c>
      <c r="G21" s="22" t="s">
        <v>325</v>
      </c>
      <c r="H21" s="22" t="s">
        <v>326</v>
      </c>
      <c r="I21" s="22" t="s">
        <v>327</v>
      </c>
      <c r="J21" s="22" t="s">
        <v>328</v>
      </c>
      <c r="K21" s="22" t="s">
        <v>329</v>
      </c>
      <c r="L21" s="22" t="s">
        <v>330</v>
      </c>
      <c r="M21" s="22" t="s">
        <v>331</v>
      </c>
      <c r="N21" s="22" t="s">
        <v>332</v>
      </c>
      <c r="O21" s="22" t="s">
        <v>333</v>
      </c>
      <c r="P21" s="22" t="s">
        <v>334</v>
      </c>
      <c r="Q21" s="22" t="s">
        <v>335</v>
      </c>
      <c r="R21" s="22" t="s">
        <v>336</v>
      </c>
      <c r="S21" s="22" t="s">
        <v>337</v>
      </c>
      <c r="T21" s="22" t="s">
        <v>338</v>
      </c>
      <c r="U21" s="125" t="s">
        <v>339</v>
      </c>
      <c r="V21" s="125" t="s">
        <v>340</v>
      </c>
      <c r="W21" s="125" t="s">
        <v>341</v>
      </c>
    </row>
    <row r="22" spans="1:33" s="30" customFormat="1" x14ac:dyDescent="0.5">
      <c r="A22" s="24"/>
      <c r="B22" s="24"/>
      <c r="C22" s="146">
        <v>46843</v>
      </c>
      <c r="D22" s="30" t="str">
        <f t="shared" ref="D22:E24" si="0">D16</f>
        <v>Kontrakt 1</v>
      </c>
      <c r="E22" s="30" t="str">
        <f>E16</f>
        <v>Instrument 1</v>
      </c>
      <c r="F22" s="43">
        <v>7.9004000000000003</v>
      </c>
      <c r="G22" s="44" t="s">
        <v>497</v>
      </c>
      <c r="H22" s="30">
        <v>0</v>
      </c>
      <c r="I22" s="30">
        <v>0</v>
      </c>
      <c r="K22" s="30" t="s">
        <v>300</v>
      </c>
      <c r="L22" s="45">
        <v>50000</v>
      </c>
      <c r="M22" s="45">
        <v>709</v>
      </c>
      <c r="N22" s="18">
        <v>5000</v>
      </c>
      <c r="O22" s="18"/>
      <c r="P22" s="18"/>
      <c r="Q22" s="18"/>
      <c r="R22" s="17"/>
      <c r="S22" s="18"/>
      <c r="T22" s="18"/>
      <c r="U22" s="17"/>
      <c r="V22" s="17"/>
      <c r="W22" s="17">
        <v>0</v>
      </c>
    </row>
    <row r="23" spans="1:33" s="30" customFormat="1" x14ac:dyDescent="0.5">
      <c r="A23" s="24"/>
      <c r="B23" s="24"/>
      <c r="C23" s="146">
        <v>46934</v>
      </c>
      <c r="D23" s="30" t="str">
        <f t="shared" si="0"/>
        <v>Kontrakt 1</v>
      </c>
      <c r="E23" s="30" t="str">
        <f t="shared" si="0"/>
        <v>Instrument 1</v>
      </c>
      <c r="F23" s="43">
        <v>8.5855999999999995</v>
      </c>
      <c r="G23" s="44" t="s">
        <v>784</v>
      </c>
      <c r="H23" s="30">
        <v>0</v>
      </c>
      <c r="I23" s="30">
        <v>5000</v>
      </c>
      <c r="J23" s="42" t="s">
        <v>509</v>
      </c>
      <c r="K23" s="30" t="s">
        <v>300</v>
      </c>
      <c r="L23" s="45">
        <v>60000</v>
      </c>
      <c r="M23" s="45">
        <v>972</v>
      </c>
      <c r="N23" s="18">
        <v>0</v>
      </c>
      <c r="O23" s="18"/>
      <c r="P23" s="18"/>
      <c r="Q23" s="18"/>
      <c r="R23" s="17"/>
      <c r="S23" s="18"/>
      <c r="T23" s="18"/>
      <c r="U23" s="17"/>
      <c r="V23" s="17"/>
      <c r="W23" s="17">
        <v>0</v>
      </c>
    </row>
    <row r="24" spans="1:33" s="30" customFormat="1" x14ac:dyDescent="0.5">
      <c r="A24" s="24"/>
      <c r="B24" s="24"/>
      <c r="C24" s="146">
        <v>47026</v>
      </c>
      <c r="D24" s="30" t="str">
        <f t="shared" si="0"/>
        <v>Kontrakt 1</v>
      </c>
      <c r="E24" s="30" t="str">
        <f t="shared" si="0"/>
        <v>Instrument 1</v>
      </c>
      <c r="F24" s="43">
        <v>7.9122000000000003</v>
      </c>
      <c r="G24" s="44" t="s">
        <v>785</v>
      </c>
      <c r="H24" s="30">
        <v>0</v>
      </c>
      <c r="I24" s="30">
        <v>0</v>
      </c>
      <c r="K24" s="30" t="s">
        <v>300</v>
      </c>
      <c r="L24" s="45">
        <v>55000</v>
      </c>
      <c r="M24" s="45">
        <v>1045</v>
      </c>
      <c r="N24" s="18">
        <v>0</v>
      </c>
      <c r="O24" s="18"/>
      <c r="P24" s="18"/>
      <c r="Q24" s="18"/>
      <c r="R24" s="17"/>
      <c r="S24" s="18"/>
      <c r="T24" s="18"/>
      <c r="U24" s="17"/>
      <c r="V24" s="17"/>
      <c r="W24" s="17">
        <v>0</v>
      </c>
    </row>
    <row r="25" spans="1:33" x14ac:dyDescent="0.5">
      <c r="C25" s="149"/>
      <c r="D25" s="17"/>
      <c r="E25" s="17"/>
      <c r="F25" s="23"/>
      <c r="G25" s="17"/>
      <c r="H25" s="17"/>
      <c r="I25" s="17"/>
      <c r="J25" s="17"/>
      <c r="K25" s="17"/>
      <c r="L25" s="18"/>
      <c r="M25" s="18"/>
      <c r="N25" s="18"/>
      <c r="O25" s="17"/>
      <c r="P25" s="17"/>
      <c r="Q25" s="17"/>
      <c r="R25" s="18"/>
      <c r="S25" s="17"/>
      <c r="T25" s="17"/>
    </row>
    <row r="26" spans="1:33" x14ac:dyDescent="0.5">
      <c r="C26" s="145"/>
      <c r="D26" s="22" t="s">
        <v>168</v>
      </c>
      <c r="E26" s="22" t="s">
        <v>343</v>
      </c>
      <c r="F26" s="22" t="s">
        <v>237</v>
      </c>
      <c r="G26" s="22" t="s">
        <v>344</v>
      </c>
      <c r="H26" s="17"/>
      <c r="I26" s="17"/>
      <c r="J26" s="17"/>
      <c r="K26" s="17"/>
      <c r="L26" s="18"/>
      <c r="M26" s="18"/>
      <c r="N26" s="18"/>
      <c r="O26" s="17"/>
      <c r="P26" s="17"/>
      <c r="Q26" s="17"/>
      <c r="R26" s="18"/>
      <c r="S26" s="17"/>
      <c r="T26" s="17"/>
    </row>
    <row r="27" spans="1:33" x14ac:dyDescent="0.5">
      <c r="A27" s="24">
        <v>4</v>
      </c>
      <c r="B27" s="24" t="s">
        <v>345</v>
      </c>
      <c r="C27" s="145" t="s">
        <v>195</v>
      </c>
      <c r="D27" s="22" t="s">
        <v>352</v>
      </c>
      <c r="E27" s="15" t="s">
        <v>266</v>
      </c>
      <c r="F27" s="15" t="s">
        <v>267</v>
      </c>
      <c r="G27" s="22" t="s">
        <v>347</v>
      </c>
      <c r="H27" s="17"/>
      <c r="I27" s="17"/>
      <c r="J27" s="17"/>
      <c r="K27" s="17"/>
      <c r="L27" s="18"/>
      <c r="M27" s="18"/>
      <c r="N27" s="18"/>
      <c r="O27" s="17"/>
      <c r="P27" s="17"/>
      <c r="Q27" s="17"/>
      <c r="R27" s="18"/>
      <c r="S27" s="17"/>
      <c r="T27" s="17"/>
    </row>
    <row r="28" spans="1:33" x14ac:dyDescent="0.5">
      <c r="C28" s="146">
        <v>46843</v>
      </c>
      <c r="D28" s="30" t="str">
        <f>D7</f>
        <v>AABBCCDD</v>
      </c>
      <c r="E28" s="30" t="str">
        <f>D16</f>
        <v>Kontrakt 1</v>
      </c>
      <c r="F28" s="30" t="str">
        <f>E16</f>
        <v>Instrument 1</v>
      </c>
      <c r="G28" s="30" t="s">
        <v>348</v>
      </c>
      <c r="H28" s="17"/>
      <c r="I28" s="17"/>
      <c r="J28" s="17"/>
      <c r="K28" s="17"/>
      <c r="L28" s="18"/>
      <c r="M28" s="18"/>
      <c r="N28" s="18"/>
      <c r="O28" s="17"/>
      <c r="P28" s="17"/>
      <c r="Q28" s="17"/>
      <c r="R28" s="18"/>
      <c r="S28" s="17"/>
      <c r="T28" s="17"/>
    </row>
    <row r="29" spans="1:33" x14ac:dyDescent="0.5">
      <c r="C29" s="146">
        <v>46843</v>
      </c>
      <c r="D29" s="30" t="str">
        <f>D8</f>
        <v>BBCCDDEE</v>
      </c>
      <c r="E29" s="30" t="str">
        <f>D16</f>
        <v>Kontrakt 1</v>
      </c>
      <c r="F29" s="30" t="str">
        <f>E16</f>
        <v>Instrument 1</v>
      </c>
      <c r="G29" s="30" t="s">
        <v>349</v>
      </c>
      <c r="H29" s="17"/>
      <c r="I29" s="17"/>
      <c r="J29" s="17"/>
      <c r="K29" s="17"/>
      <c r="L29" s="18"/>
      <c r="M29" s="18"/>
      <c r="N29" s="18"/>
      <c r="O29" s="17"/>
      <c r="P29" s="17"/>
      <c r="Q29" s="17"/>
      <c r="R29" s="18"/>
      <c r="S29" s="17"/>
      <c r="T29" s="17"/>
    </row>
    <row r="30" spans="1:33" x14ac:dyDescent="0.5">
      <c r="C30" s="146">
        <v>46934</v>
      </c>
      <c r="D30" s="30" t="str">
        <f>D9</f>
        <v>AABBCCDD</v>
      </c>
      <c r="E30" s="30" t="str">
        <f>D17</f>
        <v>Kontrakt 1</v>
      </c>
      <c r="F30" s="30" t="str">
        <f>E16</f>
        <v>Instrument 1</v>
      </c>
      <c r="G30" s="30" t="s">
        <v>348</v>
      </c>
      <c r="H30" s="17"/>
      <c r="I30" s="17"/>
      <c r="J30" s="17"/>
      <c r="K30" s="17"/>
      <c r="L30" s="18"/>
      <c r="M30" s="18"/>
      <c r="N30" s="18"/>
      <c r="O30" s="17"/>
      <c r="P30" s="17"/>
      <c r="Q30" s="17"/>
      <c r="R30" s="18"/>
      <c r="S30" s="17"/>
      <c r="T30" s="17"/>
    </row>
    <row r="31" spans="1:33" x14ac:dyDescent="0.5">
      <c r="C31" s="146">
        <v>46934</v>
      </c>
      <c r="D31" s="30" t="str">
        <f>D10</f>
        <v>BBCCDDEE</v>
      </c>
      <c r="E31" s="30" t="str">
        <f>D17</f>
        <v>Kontrakt 1</v>
      </c>
      <c r="F31" s="30" t="str">
        <f>E17</f>
        <v>Instrument 1</v>
      </c>
      <c r="G31" s="30" t="s">
        <v>349</v>
      </c>
      <c r="H31" s="17"/>
      <c r="I31" s="17"/>
      <c r="J31" s="17"/>
      <c r="K31" s="17"/>
      <c r="L31" s="18"/>
      <c r="M31" s="18"/>
      <c r="N31" s="18"/>
      <c r="O31" s="17"/>
      <c r="P31" s="17"/>
      <c r="Q31" s="17"/>
      <c r="R31" s="18"/>
      <c r="S31" s="17"/>
      <c r="T31" s="17"/>
    </row>
    <row r="32" spans="1:33" x14ac:dyDescent="0.5">
      <c r="C32" s="146">
        <v>47026</v>
      </c>
      <c r="D32" s="30" t="str">
        <f>D11</f>
        <v>AABBCCDD</v>
      </c>
      <c r="E32" s="30" t="str">
        <f>D18</f>
        <v>Kontrakt 1</v>
      </c>
      <c r="F32" s="30" t="str">
        <f>E18</f>
        <v>Instrument 1</v>
      </c>
      <c r="G32" s="30" t="s">
        <v>348</v>
      </c>
      <c r="H32" s="17"/>
      <c r="I32" s="17"/>
      <c r="J32" s="17"/>
      <c r="K32" s="17"/>
      <c r="L32" s="18"/>
      <c r="M32" s="18"/>
      <c r="N32" s="18"/>
      <c r="O32" s="17"/>
      <c r="P32" s="17"/>
      <c r="Q32" s="17"/>
      <c r="R32" s="18"/>
      <c r="S32" s="17"/>
      <c r="T32" s="17"/>
    </row>
    <row r="33" spans="1:22" x14ac:dyDescent="0.5">
      <c r="C33" s="146">
        <v>47026</v>
      </c>
      <c r="D33" s="30" t="str">
        <f>D11</f>
        <v>AABBCCDD</v>
      </c>
      <c r="E33" s="30" t="str">
        <f>D18</f>
        <v>Kontrakt 1</v>
      </c>
      <c r="F33" s="30" t="str">
        <f>E18</f>
        <v>Instrument 1</v>
      </c>
      <c r="G33" s="30" t="s">
        <v>349</v>
      </c>
      <c r="H33" s="17"/>
      <c r="I33" s="17"/>
      <c r="J33" s="17"/>
      <c r="K33" s="17"/>
      <c r="L33" s="18"/>
      <c r="M33" s="18"/>
      <c r="N33" s="18"/>
      <c r="O33" s="17"/>
      <c r="P33" s="17"/>
      <c r="Q33" s="17"/>
      <c r="R33" s="18"/>
      <c r="S33" s="17"/>
      <c r="T33" s="17"/>
    </row>
    <row r="34" spans="1:22" x14ac:dyDescent="0.5">
      <c r="C34" s="149"/>
      <c r="D34" s="17"/>
      <c r="E34" s="17"/>
      <c r="F34" s="17"/>
      <c r="G34" s="17"/>
      <c r="H34" s="17"/>
      <c r="I34" s="17"/>
      <c r="J34" s="17"/>
      <c r="K34" s="17"/>
      <c r="L34" s="18"/>
      <c r="M34" s="18"/>
      <c r="N34" s="18"/>
      <c r="O34" s="17"/>
      <c r="P34" s="17"/>
      <c r="Q34" s="17"/>
      <c r="R34" s="18"/>
      <c r="S34" s="17"/>
      <c r="T34" s="17"/>
    </row>
    <row r="35" spans="1:22" x14ac:dyDescent="0.5">
      <c r="C35" s="149"/>
      <c r="D35" s="17"/>
      <c r="E35" s="17"/>
      <c r="F35" s="23"/>
      <c r="G35" s="17"/>
      <c r="H35" s="17"/>
      <c r="I35" s="17"/>
      <c r="J35" s="17"/>
      <c r="K35" s="17"/>
      <c r="L35" s="18"/>
      <c r="M35" s="18"/>
      <c r="N35" s="18"/>
      <c r="O35" s="17"/>
      <c r="P35" s="17"/>
      <c r="Q35" s="17"/>
      <c r="R35" s="18"/>
      <c r="S35" s="17"/>
      <c r="T35" s="17"/>
    </row>
    <row r="36" spans="1:22" x14ac:dyDescent="0.5">
      <c r="C36" s="145"/>
      <c r="D36" s="22" t="s">
        <v>350</v>
      </c>
      <c r="E36" s="22" t="s">
        <v>236</v>
      </c>
      <c r="F36" s="22" t="s">
        <v>305</v>
      </c>
      <c r="G36" s="22" t="s">
        <v>351</v>
      </c>
      <c r="H36" s="17"/>
      <c r="I36" s="17"/>
      <c r="J36" s="17"/>
      <c r="K36" s="17"/>
      <c r="L36" s="18"/>
      <c r="M36" s="18"/>
      <c r="N36" s="18"/>
      <c r="O36" s="17"/>
      <c r="P36" s="17"/>
      <c r="Q36" s="17"/>
      <c r="R36" s="18"/>
      <c r="S36" s="17"/>
      <c r="T36" s="17"/>
    </row>
    <row r="37" spans="1:22" x14ac:dyDescent="0.5">
      <c r="A37" s="24">
        <v>5</v>
      </c>
      <c r="B37" s="24" t="s">
        <v>155</v>
      </c>
      <c r="C37" s="145" t="s">
        <v>195</v>
      </c>
      <c r="D37" s="22" t="s">
        <v>352</v>
      </c>
      <c r="E37" s="15" t="s">
        <v>266</v>
      </c>
      <c r="F37" s="15" t="s">
        <v>267</v>
      </c>
      <c r="G37" s="127" t="s">
        <v>354</v>
      </c>
      <c r="H37" s="17"/>
      <c r="I37" s="17"/>
      <c r="J37" s="17"/>
      <c r="K37" s="17"/>
      <c r="L37" s="18"/>
      <c r="M37" s="18"/>
      <c r="N37" s="18"/>
      <c r="O37" s="17"/>
      <c r="P37" s="17"/>
      <c r="Q37" s="17"/>
      <c r="R37" s="18"/>
      <c r="S37" s="17"/>
      <c r="T37" s="17"/>
    </row>
    <row r="38" spans="1:22" x14ac:dyDescent="0.5">
      <c r="D38" s="17"/>
      <c r="E38" s="17"/>
      <c r="F38" s="23"/>
      <c r="G38" s="17"/>
      <c r="H38" s="17"/>
      <c r="I38" s="17"/>
      <c r="J38" s="17"/>
      <c r="K38" s="17"/>
      <c r="L38" s="18"/>
      <c r="M38" s="18"/>
      <c r="N38" s="18"/>
      <c r="O38" s="17"/>
      <c r="P38" s="17"/>
      <c r="Q38" s="17"/>
      <c r="R38" s="18"/>
      <c r="S38" s="17"/>
      <c r="T38" s="17"/>
    </row>
    <row r="39" spans="1:22" x14ac:dyDescent="0.5">
      <c r="A39" s="24">
        <v>6</v>
      </c>
      <c r="B39" s="24" t="s">
        <v>148</v>
      </c>
      <c r="C39" s="145"/>
      <c r="D39" s="22" t="s">
        <v>236</v>
      </c>
      <c r="E39" s="22" t="s">
        <v>305</v>
      </c>
      <c r="F39" s="22" t="s">
        <v>355</v>
      </c>
      <c r="G39" s="22" t="s">
        <v>356</v>
      </c>
      <c r="H39" s="22" t="s">
        <v>357</v>
      </c>
      <c r="I39" s="22" t="s">
        <v>358</v>
      </c>
      <c r="J39" s="22" t="s">
        <v>359</v>
      </c>
      <c r="K39" s="22" t="s">
        <v>360</v>
      </c>
      <c r="L39" s="22" t="s">
        <v>361</v>
      </c>
      <c r="M39" s="22" t="s">
        <v>362</v>
      </c>
      <c r="N39" s="22" t="s">
        <v>363</v>
      </c>
      <c r="O39" s="22" t="s">
        <v>364</v>
      </c>
      <c r="P39" s="22" t="s">
        <v>365</v>
      </c>
      <c r="Q39" s="22" t="s">
        <v>366</v>
      </c>
      <c r="R39" s="22" t="s">
        <v>367</v>
      </c>
      <c r="S39" s="22" t="s">
        <v>368</v>
      </c>
      <c r="T39" s="127" t="s">
        <v>369</v>
      </c>
      <c r="U39" s="127" t="s">
        <v>370</v>
      </c>
      <c r="V39" s="127" t="s">
        <v>371</v>
      </c>
    </row>
    <row r="40" spans="1:22" x14ac:dyDescent="0.5">
      <c r="C40" s="145" t="s">
        <v>195</v>
      </c>
      <c r="D40" s="22" t="s">
        <v>266</v>
      </c>
      <c r="E40" s="22" t="s">
        <v>353</v>
      </c>
      <c r="F40" s="22" t="s">
        <v>372</v>
      </c>
      <c r="G40" s="22" t="s">
        <v>373</v>
      </c>
      <c r="H40" s="22" t="s">
        <v>374</v>
      </c>
      <c r="I40" s="22" t="s">
        <v>375</v>
      </c>
      <c r="J40" s="22" t="s">
        <v>376</v>
      </c>
      <c r="K40" s="22" t="s">
        <v>377</v>
      </c>
      <c r="L40" s="22" t="s">
        <v>378</v>
      </c>
      <c r="M40" s="22" t="s">
        <v>379</v>
      </c>
      <c r="N40" s="22" t="s">
        <v>380</v>
      </c>
      <c r="O40" s="22" t="s">
        <v>381</v>
      </c>
      <c r="P40" s="22" t="s">
        <v>382</v>
      </c>
      <c r="Q40" s="22" t="s">
        <v>383</v>
      </c>
      <c r="R40" s="22" t="s">
        <v>384</v>
      </c>
      <c r="S40" s="22" t="s">
        <v>385</v>
      </c>
      <c r="T40" s="127" t="s">
        <v>386</v>
      </c>
      <c r="U40" s="127" t="s">
        <v>387</v>
      </c>
      <c r="V40" s="127" t="s">
        <v>388</v>
      </c>
    </row>
    <row r="41" spans="1:22" x14ac:dyDescent="0.5">
      <c r="C41" s="146">
        <v>46843</v>
      </c>
      <c r="D41" s="30" t="str">
        <f>D16</f>
        <v>Kontrakt 1</v>
      </c>
      <c r="E41" s="30" t="str">
        <f>E22</f>
        <v>Instrument 1</v>
      </c>
      <c r="F41" s="30" t="s">
        <v>510</v>
      </c>
      <c r="G41" s="30" t="s">
        <v>390</v>
      </c>
      <c r="H41" s="30">
        <v>0</v>
      </c>
      <c r="I41" s="67">
        <f>L22*0.03</f>
        <v>1500</v>
      </c>
      <c r="J41" s="30" t="s">
        <v>493</v>
      </c>
      <c r="K41" s="30" t="s">
        <v>392</v>
      </c>
      <c r="L41" s="30" t="s">
        <v>393</v>
      </c>
      <c r="M41" s="30" t="s">
        <v>394</v>
      </c>
      <c r="N41" s="42" t="s">
        <v>487</v>
      </c>
      <c r="O41" s="17">
        <v>0</v>
      </c>
      <c r="P41" s="30" t="s">
        <v>395</v>
      </c>
      <c r="Q41" s="42" t="s">
        <v>487</v>
      </c>
      <c r="R41" s="17"/>
      <c r="S41" s="18">
        <f>L22+M22-I41</f>
        <v>49209</v>
      </c>
      <c r="T41" s="24">
        <v>5.7500000000000002E-2</v>
      </c>
      <c r="U41" s="24">
        <v>39</v>
      </c>
      <c r="V41" s="24">
        <v>0.7651</v>
      </c>
    </row>
    <row r="42" spans="1:22" x14ac:dyDescent="0.5">
      <c r="C42" s="146">
        <v>46934</v>
      </c>
      <c r="D42" s="30" t="str">
        <f>D17</f>
        <v>Kontrakt 1</v>
      </c>
      <c r="E42" s="30" t="str">
        <f>E23</f>
        <v>Instrument 1</v>
      </c>
      <c r="F42" s="30" t="s">
        <v>510</v>
      </c>
      <c r="G42" s="30" t="s">
        <v>390</v>
      </c>
      <c r="H42" s="30">
        <v>0</v>
      </c>
      <c r="I42" s="67">
        <f>L23*0.03</f>
        <v>1800</v>
      </c>
      <c r="J42" s="30" t="s">
        <v>493</v>
      </c>
      <c r="K42" s="30" t="s">
        <v>392</v>
      </c>
      <c r="L42" s="30" t="s">
        <v>393</v>
      </c>
      <c r="M42" s="30" t="s">
        <v>394</v>
      </c>
      <c r="N42" s="42" t="s">
        <v>487</v>
      </c>
      <c r="O42" s="17">
        <v>0</v>
      </c>
      <c r="P42" s="30" t="s">
        <v>395</v>
      </c>
      <c r="Q42" s="42" t="s">
        <v>487</v>
      </c>
      <c r="R42" s="17"/>
      <c r="S42" s="18">
        <f>L23+M23-I42</f>
        <v>59172</v>
      </c>
      <c r="T42" s="24">
        <v>5.7500000000000002E-2</v>
      </c>
      <c r="U42" s="24">
        <v>38</v>
      </c>
      <c r="V42" s="24">
        <v>0.7651</v>
      </c>
    </row>
    <row r="43" spans="1:22" x14ac:dyDescent="0.5">
      <c r="C43" s="146">
        <v>47026</v>
      </c>
      <c r="D43" s="30" t="str">
        <f>D18</f>
        <v>Kontrakt 1</v>
      </c>
      <c r="E43" s="30" t="str">
        <f>E24</f>
        <v>Instrument 1</v>
      </c>
      <c r="F43" s="30" t="s">
        <v>510</v>
      </c>
      <c r="G43" s="30" t="s">
        <v>390</v>
      </c>
      <c r="H43" s="30">
        <v>0</v>
      </c>
      <c r="I43" s="210" t="s">
        <v>342</v>
      </c>
      <c r="J43" s="30" t="s">
        <v>493</v>
      </c>
      <c r="K43" s="30" t="s">
        <v>392</v>
      </c>
      <c r="L43" s="30" t="s">
        <v>393</v>
      </c>
      <c r="M43" s="30" t="s">
        <v>394</v>
      </c>
      <c r="N43" s="42" t="s">
        <v>487</v>
      </c>
      <c r="O43" s="17">
        <v>0</v>
      </c>
      <c r="P43" s="30" t="s">
        <v>395</v>
      </c>
      <c r="Q43" s="42" t="s">
        <v>487</v>
      </c>
      <c r="R43" s="17"/>
      <c r="S43" s="18">
        <f>L24+M24-I43</f>
        <v>56045</v>
      </c>
      <c r="T43" s="24">
        <v>5.7500000000000002E-2</v>
      </c>
      <c r="U43" s="24">
        <v>37</v>
      </c>
      <c r="V43" s="24">
        <v>0.7651</v>
      </c>
    </row>
    <row r="44" spans="1:22" x14ac:dyDescent="0.5">
      <c r="C44" s="149"/>
      <c r="I44" s="30"/>
    </row>
    <row r="45" spans="1:22" x14ac:dyDescent="0.5">
      <c r="C45" s="145"/>
      <c r="D45" s="20" t="s">
        <v>396</v>
      </c>
      <c r="E45" s="20" t="s">
        <v>397</v>
      </c>
      <c r="F45" s="20" t="s">
        <v>398</v>
      </c>
      <c r="G45" s="20" t="s">
        <v>399</v>
      </c>
      <c r="H45" s="20" t="s">
        <v>400</v>
      </c>
      <c r="I45" s="20" t="s">
        <v>401</v>
      </c>
      <c r="J45" s="20" t="s">
        <v>402</v>
      </c>
      <c r="K45" s="20" t="s">
        <v>403</v>
      </c>
      <c r="L45" s="20" t="s">
        <v>404</v>
      </c>
      <c r="M45" s="20" t="s">
        <v>405</v>
      </c>
      <c r="N45" s="20" t="s">
        <v>406</v>
      </c>
      <c r="O45" s="20" t="s">
        <v>407</v>
      </c>
      <c r="P45" s="20" t="s">
        <v>408</v>
      </c>
      <c r="Q45" s="20" t="s">
        <v>409</v>
      </c>
      <c r="R45" s="20" t="s">
        <v>410</v>
      </c>
      <c r="S45" s="21" t="s">
        <v>411</v>
      </c>
      <c r="T45" s="20" t="s">
        <v>412</v>
      </c>
      <c r="U45" s="20" t="s">
        <v>413</v>
      </c>
      <c r="V45" s="15" t="s">
        <v>414</v>
      </c>
    </row>
    <row r="46" spans="1:22" x14ac:dyDescent="0.5">
      <c r="A46" s="24">
        <v>7</v>
      </c>
      <c r="B46" s="24" t="s">
        <v>415</v>
      </c>
      <c r="C46" s="145" t="s">
        <v>195</v>
      </c>
      <c r="D46" s="15" t="s">
        <v>416</v>
      </c>
      <c r="E46" s="15" t="s">
        <v>417</v>
      </c>
      <c r="F46" s="15" t="s">
        <v>418</v>
      </c>
      <c r="G46" s="15" t="s">
        <v>419</v>
      </c>
      <c r="H46" s="15" t="s">
        <v>420</v>
      </c>
      <c r="I46" s="15" t="s">
        <v>421</v>
      </c>
      <c r="J46" s="15" t="s">
        <v>422</v>
      </c>
      <c r="K46" s="15" t="s">
        <v>423</v>
      </c>
      <c r="L46" s="15" t="s">
        <v>424</v>
      </c>
      <c r="M46" s="15" t="s">
        <v>425</v>
      </c>
      <c r="N46" s="15" t="s">
        <v>426</v>
      </c>
      <c r="O46" s="15" t="s">
        <v>427</v>
      </c>
      <c r="P46" s="15" t="s">
        <v>428</v>
      </c>
      <c r="Q46" s="22" t="s">
        <v>429</v>
      </c>
      <c r="R46" s="15" t="s">
        <v>430</v>
      </c>
      <c r="S46" s="15" t="s">
        <v>431</v>
      </c>
      <c r="T46" s="15" t="s">
        <v>432</v>
      </c>
      <c r="U46" s="15" t="s">
        <v>433</v>
      </c>
      <c r="V46" s="15" t="s">
        <v>434</v>
      </c>
    </row>
    <row r="47" spans="1:22" x14ac:dyDescent="0.5">
      <c r="C47" s="146">
        <v>47026</v>
      </c>
      <c r="D47" s="25" t="s">
        <v>511</v>
      </c>
      <c r="E47" s="25" t="s">
        <v>512</v>
      </c>
      <c r="F47" s="37">
        <v>1000000</v>
      </c>
      <c r="G47" s="25" t="s">
        <v>513</v>
      </c>
      <c r="H47" s="87" t="s">
        <v>514</v>
      </c>
      <c r="I47" s="25" t="s">
        <v>515</v>
      </c>
      <c r="J47" s="25"/>
      <c r="K47" s="25"/>
      <c r="L47" s="38">
        <v>1000000</v>
      </c>
      <c r="M47" s="87" t="s">
        <v>514</v>
      </c>
      <c r="N47" s="25"/>
      <c r="O47" s="25"/>
      <c r="P47" s="25"/>
      <c r="Q47" s="25"/>
      <c r="R47" s="25"/>
      <c r="S47" s="25"/>
      <c r="T47" s="25"/>
      <c r="U47" s="25"/>
    </row>
    <row r="48" spans="1:22" x14ac:dyDescent="0.5">
      <c r="C48" s="149"/>
      <c r="E48" s="25"/>
      <c r="F48" s="25"/>
    </row>
    <row r="49" spans="1:20" x14ac:dyDescent="0.5">
      <c r="C49" s="145" t="s">
        <v>195</v>
      </c>
      <c r="D49" s="22" t="s">
        <v>343</v>
      </c>
      <c r="E49" s="22" t="s">
        <v>305</v>
      </c>
      <c r="F49" s="22" t="s">
        <v>435</v>
      </c>
      <c r="G49" s="22" t="s">
        <v>436</v>
      </c>
      <c r="H49" s="22" t="s">
        <v>437</v>
      </c>
      <c r="I49" s="22" t="s">
        <v>438</v>
      </c>
    </row>
    <row r="50" spans="1:20" x14ac:dyDescent="0.5">
      <c r="A50" s="24">
        <v>8</v>
      </c>
      <c r="B50" s="24" t="s">
        <v>439</v>
      </c>
      <c r="C50" s="145"/>
      <c r="D50" s="22" t="s">
        <v>440</v>
      </c>
      <c r="E50" s="22" t="s">
        <v>267</v>
      </c>
      <c r="F50" s="22" t="s">
        <v>441</v>
      </c>
      <c r="G50" s="22" t="s">
        <v>442</v>
      </c>
      <c r="H50" s="22" t="s">
        <v>443</v>
      </c>
      <c r="I50" s="22" t="s">
        <v>444</v>
      </c>
    </row>
    <row r="51" spans="1:20" x14ac:dyDescent="0.5">
      <c r="C51" s="146">
        <v>47026</v>
      </c>
      <c r="D51" s="25" t="str">
        <f>D18</f>
        <v>Kontrakt 1</v>
      </c>
      <c r="E51" s="25" t="str">
        <f>E18</f>
        <v>Instrument 1</v>
      </c>
      <c r="F51" s="25" t="s">
        <v>511</v>
      </c>
      <c r="G51" s="25">
        <v>55000</v>
      </c>
      <c r="H51" s="25">
        <v>0</v>
      </c>
      <c r="I51" s="24" t="s">
        <v>516</v>
      </c>
    </row>
    <row r="53" spans="1:20" x14ac:dyDescent="0.5">
      <c r="C53" s="145"/>
      <c r="D53" s="22" t="s">
        <v>168</v>
      </c>
      <c r="E53" s="22" t="s">
        <v>445</v>
      </c>
      <c r="F53" s="127" t="s">
        <v>446</v>
      </c>
    </row>
    <row r="54" spans="1:20" x14ac:dyDescent="0.5">
      <c r="A54" s="24">
        <v>9</v>
      </c>
      <c r="B54" s="24" t="s">
        <v>447</v>
      </c>
      <c r="C54" s="145" t="s">
        <v>195</v>
      </c>
      <c r="D54" s="22" t="s">
        <v>196</v>
      </c>
      <c r="E54" s="127" t="s">
        <v>448</v>
      </c>
      <c r="F54" s="127" t="s">
        <v>449</v>
      </c>
    </row>
    <row r="55" spans="1:20" x14ac:dyDescent="0.5">
      <c r="C55" s="146">
        <v>46843</v>
      </c>
      <c r="D55" s="24" t="str">
        <f>D8</f>
        <v>BBCCDDEE</v>
      </c>
      <c r="E55" s="24">
        <v>4.7500000000000001E-2</v>
      </c>
      <c r="F55" s="24">
        <v>4.7500000000000001E-2</v>
      </c>
    </row>
    <row r="56" spans="1:20" x14ac:dyDescent="0.5">
      <c r="C56" s="146">
        <v>46934</v>
      </c>
      <c r="D56" s="24" t="str">
        <f>D8</f>
        <v>BBCCDDEE</v>
      </c>
      <c r="E56" s="24">
        <v>4.7500000000000001E-2</v>
      </c>
      <c r="F56" s="24">
        <v>4.7500000000000001E-2</v>
      </c>
    </row>
    <row r="57" spans="1:20" ht="9.65" customHeight="1" x14ac:dyDescent="0.5">
      <c r="C57" s="146">
        <v>47026</v>
      </c>
      <c r="D57" s="24" t="str">
        <f t="shared" ref="D57" si="1">D10</f>
        <v>BBCCDDEE</v>
      </c>
      <c r="E57" s="24">
        <v>4.7500000000000001E-2</v>
      </c>
      <c r="F57" s="24">
        <v>4.7500000000000001E-2</v>
      </c>
    </row>
    <row r="58" spans="1:20" ht="9.65" customHeight="1" x14ac:dyDescent="0.5"/>
    <row r="59" spans="1:20" x14ac:dyDescent="0.5">
      <c r="C59" s="145"/>
      <c r="D59" s="22" t="s">
        <v>350</v>
      </c>
      <c r="E59" s="22" t="s">
        <v>450</v>
      </c>
      <c r="F59" s="22" t="s">
        <v>451</v>
      </c>
      <c r="G59" s="17"/>
    </row>
    <row r="60" spans="1:20" x14ac:dyDescent="0.5">
      <c r="A60" s="24">
        <v>10</v>
      </c>
      <c r="B60" s="24" t="s">
        <v>452</v>
      </c>
      <c r="C60" s="145" t="s">
        <v>195</v>
      </c>
      <c r="D60" s="22" t="s">
        <v>352</v>
      </c>
      <c r="E60" s="22" t="s">
        <v>453</v>
      </c>
      <c r="F60" s="22" t="s">
        <v>454</v>
      </c>
    </row>
    <row r="61" spans="1:20" x14ac:dyDescent="0.5">
      <c r="C61" s="146">
        <v>46843</v>
      </c>
      <c r="D61" s="17" t="str">
        <f>D8</f>
        <v>BBCCDDEE</v>
      </c>
      <c r="E61" s="17" t="s">
        <v>498</v>
      </c>
      <c r="F61" s="17"/>
    </row>
    <row r="62" spans="1:20" x14ac:dyDescent="0.5">
      <c r="C62" s="146">
        <v>46934</v>
      </c>
      <c r="D62" s="17" t="str">
        <f>D8</f>
        <v>BBCCDDEE</v>
      </c>
      <c r="E62" s="17" t="s">
        <v>498</v>
      </c>
      <c r="F62" s="17"/>
    </row>
    <row r="63" spans="1:20" x14ac:dyDescent="0.5">
      <c r="C63" s="146">
        <v>47026</v>
      </c>
      <c r="D63" s="17" t="str">
        <f>D8</f>
        <v>BBCCDDEE</v>
      </c>
      <c r="E63" s="17" t="s">
        <v>498</v>
      </c>
      <c r="F63" s="17"/>
    </row>
    <row r="64" spans="1:20" x14ac:dyDescent="0.5">
      <c r="D64" s="25"/>
      <c r="E64" s="25"/>
      <c r="F64" s="25"/>
      <c r="G64" s="25"/>
      <c r="H64" s="25"/>
      <c r="I64" s="25"/>
      <c r="J64" s="25"/>
      <c r="K64" s="25"/>
      <c r="L64" s="25"/>
      <c r="M64" s="25"/>
      <c r="N64" s="25"/>
      <c r="O64" s="25"/>
      <c r="P64" s="25"/>
      <c r="Q64" s="25"/>
      <c r="S64" s="25"/>
      <c r="T64" s="25"/>
    </row>
    <row r="65" spans="1:10" x14ac:dyDescent="0.5">
      <c r="C65" s="145"/>
      <c r="D65" s="22" t="s">
        <v>168</v>
      </c>
      <c r="E65" s="22" t="s">
        <v>396</v>
      </c>
    </row>
    <row r="66" spans="1:10" x14ac:dyDescent="0.5">
      <c r="A66" s="24">
        <v>11</v>
      </c>
      <c r="B66" s="24" t="s">
        <v>456</v>
      </c>
      <c r="C66" s="145" t="s">
        <v>195</v>
      </c>
      <c r="D66" s="15" t="s">
        <v>457</v>
      </c>
      <c r="E66" s="22" t="s">
        <v>458</v>
      </c>
    </row>
    <row r="67" spans="1:10" x14ac:dyDescent="0.5">
      <c r="C67" s="146">
        <v>47026</v>
      </c>
      <c r="D67" s="25" t="str">
        <f>D12</f>
        <v>BBCCDDEE</v>
      </c>
      <c r="E67" s="25" t="str">
        <f>F51</f>
        <v>Pant 1</v>
      </c>
    </row>
    <row r="69" spans="1:10" x14ac:dyDescent="0.5">
      <c r="C69" s="145"/>
      <c r="D69" s="127" t="s">
        <v>236</v>
      </c>
      <c r="E69" s="127" t="s">
        <v>459</v>
      </c>
      <c r="F69" s="127" t="s">
        <v>460</v>
      </c>
      <c r="G69" s="127" t="s">
        <v>461</v>
      </c>
      <c r="H69" s="127" t="s">
        <v>462</v>
      </c>
      <c r="I69" s="127" t="s">
        <v>463</v>
      </c>
      <c r="J69" s="127" t="s">
        <v>464</v>
      </c>
    </row>
    <row r="70" spans="1:10" x14ac:dyDescent="0.5">
      <c r="A70" s="151">
        <v>12</v>
      </c>
      <c r="B70" s="151" t="s">
        <v>150</v>
      </c>
      <c r="C70" s="145" t="s">
        <v>195</v>
      </c>
      <c r="D70" s="125" t="s">
        <v>266</v>
      </c>
      <c r="E70" s="125" t="s">
        <v>465</v>
      </c>
      <c r="F70" s="125" t="s">
        <v>269</v>
      </c>
      <c r="G70" s="125" t="s">
        <v>466</v>
      </c>
      <c r="H70" s="125" t="s">
        <v>467</v>
      </c>
      <c r="I70" s="125" t="s">
        <v>468</v>
      </c>
      <c r="J70" s="125" t="s">
        <v>469</v>
      </c>
    </row>
  </sheetData>
  <mergeCells count="1">
    <mergeCell ref="A1:G1"/>
  </mergeCells>
  <pageMargins left="0.7" right="0.7" top="0.75" bottom="0.75" header="0.3" footer="0.3"/>
  <pageSetup paperSize="9" orientation="portrait" horizontalDpi="300" verticalDpi="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10225-E2F1-45F8-A5BB-5BDDEDFC7D48}">
  <sheetPr>
    <tabColor rgb="FF92D050"/>
  </sheetPr>
  <dimension ref="A1:AG47"/>
  <sheetViews>
    <sheetView workbookViewId="0">
      <selection sqref="A1:E1"/>
    </sheetView>
  </sheetViews>
  <sheetFormatPr defaultColWidth="8.7265625" defaultRowHeight="13" x14ac:dyDescent="0.6"/>
  <cols>
    <col min="1" max="1" width="6.26953125" style="1" customWidth="1"/>
    <col min="2" max="2" width="28.54296875" style="1" customWidth="1"/>
    <col min="3" max="3" width="15.7265625" style="1" customWidth="1"/>
    <col min="4" max="4" width="29.54296875" style="1" customWidth="1"/>
    <col min="5" max="5" width="21.86328125" style="1" customWidth="1"/>
    <col min="6" max="6" width="29" style="1" customWidth="1"/>
    <col min="7" max="7" width="21.1328125" style="1" customWidth="1"/>
    <col min="8" max="8" width="19.1328125" style="1" customWidth="1"/>
    <col min="9" max="9" width="28.1328125" style="1" customWidth="1"/>
    <col min="10" max="10" width="8.7265625" style="1"/>
    <col min="11" max="11" width="29.7265625" style="1" bestFit="1" customWidth="1"/>
    <col min="12" max="12" width="32" style="1" bestFit="1" customWidth="1"/>
    <col min="13" max="13" width="25" style="1" customWidth="1"/>
    <col min="14" max="14" width="8.7265625" style="1"/>
    <col min="15" max="15" width="11.26953125" style="1" customWidth="1"/>
    <col min="16" max="16" width="24" style="1" customWidth="1"/>
    <col min="17" max="17" width="29.1328125" style="1" customWidth="1"/>
    <col min="18" max="18" width="21.86328125" style="1" customWidth="1"/>
    <col min="19" max="19" width="16.1328125" style="1" customWidth="1"/>
    <col min="20" max="20" width="16.54296875" style="1" customWidth="1"/>
    <col min="21" max="21" width="19.7265625" style="1" customWidth="1"/>
    <col min="22" max="22" width="18.86328125" style="1" customWidth="1"/>
    <col min="23" max="23" width="14.54296875" style="1" customWidth="1"/>
    <col min="24" max="29" width="8.7265625" style="1"/>
    <col min="30" max="30" width="15.1328125" style="1" bestFit="1" customWidth="1"/>
    <col min="31" max="31" width="25.7265625" style="1" bestFit="1" customWidth="1"/>
    <col min="32" max="32" width="13.1328125" style="1" bestFit="1" customWidth="1"/>
    <col min="33" max="16384" width="8.7265625" style="1"/>
  </cols>
  <sheetData>
    <row r="1" spans="1:33" ht="106.7" customHeight="1" x14ac:dyDescent="0.6">
      <c r="A1" s="242" t="s">
        <v>795</v>
      </c>
      <c r="B1" s="243"/>
      <c r="C1" s="243"/>
      <c r="D1" s="243"/>
      <c r="E1" s="243"/>
    </row>
    <row r="2" spans="1:33" x14ac:dyDescent="0.6">
      <c r="A2" s="24"/>
      <c r="B2" s="24"/>
      <c r="C2" s="140"/>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row>
    <row r="3" spans="1:33" x14ac:dyDescent="0.6">
      <c r="A3" s="24"/>
      <c r="B3" s="24"/>
      <c r="C3" s="140"/>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row>
    <row r="4" spans="1:33" x14ac:dyDescent="0.6">
      <c r="A4" s="141" t="s">
        <v>164</v>
      </c>
      <c r="B4" s="141" t="s">
        <v>165</v>
      </c>
      <c r="C4" s="142" t="s">
        <v>166</v>
      </c>
      <c r="D4" s="143" t="s">
        <v>167</v>
      </c>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24"/>
      <c r="AE4" s="24"/>
      <c r="AF4" s="24"/>
    </row>
    <row r="5" spans="1:33" x14ac:dyDescent="0.6">
      <c r="A5" s="24"/>
      <c r="B5" s="24"/>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c r="AD5" s="24"/>
      <c r="AE5" s="24"/>
      <c r="AF5" s="24"/>
    </row>
    <row r="6" spans="1:33" x14ac:dyDescent="0.6">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c r="AD6" s="24"/>
      <c r="AE6" s="24"/>
      <c r="AF6" s="24"/>
    </row>
    <row r="7" spans="1:33" x14ac:dyDescent="0.6">
      <c r="A7" s="24"/>
      <c r="B7" s="24"/>
      <c r="C7" s="149">
        <v>46843</v>
      </c>
      <c r="D7" s="17" t="s">
        <v>222</v>
      </c>
      <c r="E7" s="24"/>
      <c r="F7" s="17">
        <v>12345678</v>
      </c>
      <c r="G7" s="24" t="s">
        <v>224</v>
      </c>
      <c r="H7" s="24"/>
      <c r="I7" s="17" t="s">
        <v>225</v>
      </c>
      <c r="J7" s="17" t="s">
        <v>226</v>
      </c>
      <c r="K7" s="17" t="s">
        <v>227</v>
      </c>
      <c r="L7" s="17" t="s">
        <v>228</v>
      </c>
      <c r="M7" s="17" t="s">
        <v>229</v>
      </c>
      <c r="N7" s="17"/>
      <c r="O7" s="24"/>
      <c r="P7" s="24"/>
      <c r="Q7" s="24"/>
      <c r="R7" s="24"/>
      <c r="S7" s="24" t="s">
        <v>230</v>
      </c>
      <c r="T7" s="17"/>
      <c r="U7" s="24"/>
      <c r="V7" s="24"/>
      <c r="W7" s="24"/>
      <c r="X7" s="24"/>
      <c r="Y7" s="24"/>
      <c r="Z7" s="24"/>
      <c r="AA7" s="24"/>
      <c r="AB7" s="24"/>
      <c r="AC7" s="24"/>
      <c r="AD7" s="24"/>
      <c r="AE7" s="24"/>
      <c r="AF7" s="24"/>
    </row>
    <row r="8" spans="1:33" x14ac:dyDescent="0.6">
      <c r="A8" s="24"/>
      <c r="B8" s="24"/>
      <c r="C8" s="149">
        <v>46843</v>
      </c>
      <c r="D8" s="26" t="s">
        <v>479</v>
      </c>
      <c r="E8" s="17"/>
      <c r="F8" s="26" t="s">
        <v>480</v>
      </c>
      <c r="G8" s="24" t="s">
        <v>517</v>
      </c>
      <c r="H8" s="24"/>
      <c r="I8" s="17" t="s">
        <v>481</v>
      </c>
      <c r="J8" s="17" t="s">
        <v>226</v>
      </c>
      <c r="K8" s="17" t="s">
        <v>482</v>
      </c>
      <c r="L8" s="17" t="s">
        <v>483</v>
      </c>
      <c r="M8" s="17"/>
      <c r="N8" s="17"/>
      <c r="O8" s="17"/>
      <c r="P8" s="17"/>
      <c r="Q8" s="17"/>
      <c r="R8" s="17"/>
      <c r="S8" s="24"/>
      <c r="T8" s="17"/>
      <c r="U8" s="17"/>
      <c r="V8" s="17"/>
      <c r="W8" s="17"/>
      <c r="X8" s="17"/>
      <c r="Y8" s="17"/>
      <c r="Z8" s="17"/>
      <c r="AA8" s="17"/>
      <c r="AB8" s="17"/>
      <c r="AC8" s="17"/>
      <c r="AD8" s="24"/>
      <c r="AE8" s="24"/>
      <c r="AF8" s="24"/>
    </row>
    <row r="9" spans="1:33" x14ac:dyDescent="0.6">
      <c r="A9" s="147"/>
      <c r="B9" s="147"/>
      <c r="C9" s="148"/>
      <c r="D9" s="147"/>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row>
    <row r="10" spans="1:33" x14ac:dyDescent="0.6">
      <c r="A10" s="24"/>
      <c r="B10" s="24"/>
      <c r="C10" s="14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485</v>
      </c>
      <c r="U10" s="22" t="s">
        <v>253</v>
      </c>
      <c r="V10" s="22" t="s">
        <v>254</v>
      </c>
      <c r="W10" s="22" t="s">
        <v>255</v>
      </c>
      <c r="X10" s="22" t="s">
        <v>256</v>
      </c>
      <c r="Y10" s="22" t="s">
        <v>257</v>
      </c>
      <c r="Z10" s="22" t="s">
        <v>258</v>
      </c>
      <c r="AA10" s="22" t="s">
        <v>259</v>
      </c>
      <c r="AB10" s="22" t="s">
        <v>260</v>
      </c>
      <c r="AC10" s="22" t="s">
        <v>261</v>
      </c>
      <c r="AD10" s="127" t="s">
        <v>262</v>
      </c>
      <c r="AE10" s="127" t="s">
        <v>263</v>
      </c>
      <c r="AF10" s="127" t="s">
        <v>264</v>
      </c>
      <c r="AG10" s="127" t="s">
        <v>265</v>
      </c>
    </row>
    <row r="11" spans="1:33" x14ac:dyDescent="0.6">
      <c r="A11" s="24">
        <v>2</v>
      </c>
      <c r="B11" s="24" t="s">
        <v>144</v>
      </c>
      <c r="C11" s="145" t="s">
        <v>195</v>
      </c>
      <c r="D11" s="15" t="s">
        <v>266</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278</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ht="32" x14ac:dyDescent="0.6">
      <c r="A12" s="24"/>
      <c r="B12" s="24"/>
      <c r="C12" s="149">
        <v>46843</v>
      </c>
      <c r="D12" s="17" t="s">
        <v>295</v>
      </c>
      <c r="E12" s="17" t="s">
        <v>296</v>
      </c>
      <c r="F12" s="126" t="s">
        <v>486</v>
      </c>
      <c r="G12" s="17"/>
      <c r="H12" s="17" t="s">
        <v>299</v>
      </c>
      <c r="I12" s="17"/>
      <c r="J12" s="17"/>
      <c r="K12" s="17"/>
      <c r="L12" s="17"/>
      <c r="M12" s="17"/>
      <c r="N12" s="17"/>
      <c r="O12" s="17"/>
      <c r="P12" s="17"/>
      <c r="Q12" s="17"/>
      <c r="R12" s="17"/>
      <c r="S12" s="17"/>
      <c r="T12" s="17"/>
      <c r="U12" s="17"/>
      <c r="V12" s="17"/>
      <c r="W12" s="17"/>
      <c r="X12" s="17"/>
      <c r="Y12" s="17"/>
      <c r="Z12" s="17"/>
      <c r="AA12" s="17"/>
      <c r="AB12" s="17"/>
      <c r="AC12" s="17"/>
      <c r="AD12" s="17" t="s">
        <v>300</v>
      </c>
      <c r="AE12" s="24"/>
      <c r="AF12" s="24"/>
      <c r="AG12" s="24"/>
    </row>
    <row r="13" spans="1:33" x14ac:dyDescent="0.6">
      <c r="A13" s="24"/>
      <c r="B13" s="24"/>
      <c r="C13" s="140"/>
      <c r="D13" s="17"/>
      <c r="E13" s="17"/>
      <c r="F13" s="17"/>
      <c r="G13" s="17"/>
      <c r="H13" s="17"/>
      <c r="I13" s="17"/>
      <c r="J13" s="17"/>
      <c r="K13" s="17"/>
      <c r="L13" s="17"/>
      <c r="M13" s="17"/>
      <c r="N13" s="17"/>
      <c r="O13" s="17"/>
      <c r="P13" s="17"/>
      <c r="Q13" s="18"/>
      <c r="R13" s="17"/>
      <c r="S13" s="17"/>
      <c r="T13" s="17"/>
      <c r="U13" s="17"/>
      <c r="V13" s="17"/>
      <c r="W13" s="17"/>
      <c r="X13" s="17"/>
      <c r="Y13" s="17"/>
      <c r="Z13" s="17"/>
      <c r="AA13" s="17"/>
      <c r="AB13" s="17"/>
      <c r="AC13" s="17"/>
      <c r="AD13" s="24"/>
      <c r="AE13" s="24"/>
      <c r="AF13" s="24"/>
    </row>
    <row r="14" spans="1:33" x14ac:dyDescent="0.6">
      <c r="A14" s="24"/>
      <c r="B14" s="24"/>
      <c r="C14" s="145"/>
      <c r="D14" s="20" t="s">
        <v>236</v>
      </c>
      <c r="E14" s="20" t="s">
        <v>305</v>
      </c>
      <c r="F14" s="20" t="s">
        <v>306</v>
      </c>
      <c r="G14" s="20" t="s">
        <v>307</v>
      </c>
      <c r="H14" s="20" t="s">
        <v>308</v>
      </c>
      <c r="I14" s="20" t="s">
        <v>309</v>
      </c>
      <c r="J14" s="20" t="s">
        <v>310</v>
      </c>
      <c r="K14" s="20" t="s">
        <v>311</v>
      </c>
      <c r="L14" s="20" t="s">
        <v>312</v>
      </c>
      <c r="M14" s="20" t="s">
        <v>313</v>
      </c>
      <c r="N14" s="20" t="s">
        <v>314</v>
      </c>
      <c r="O14" s="20" t="s">
        <v>315</v>
      </c>
      <c r="P14" s="20" t="s">
        <v>316</v>
      </c>
      <c r="Q14" s="21" t="s">
        <v>317</v>
      </c>
      <c r="R14" s="20" t="s">
        <v>318</v>
      </c>
      <c r="S14" s="20" t="s">
        <v>319</v>
      </c>
      <c r="T14" s="20" t="s">
        <v>320</v>
      </c>
      <c r="U14" s="127" t="s">
        <v>321</v>
      </c>
      <c r="V14" s="127" t="s">
        <v>322</v>
      </c>
      <c r="W14" s="127" t="s">
        <v>323</v>
      </c>
      <c r="X14" s="17"/>
      <c r="Y14" s="17"/>
      <c r="Z14" s="17"/>
      <c r="AA14" s="17"/>
      <c r="AB14" s="17"/>
      <c r="AC14" s="17"/>
      <c r="AD14" s="24"/>
      <c r="AE14" s="24"/>
      <c r="AF14" s="24"/>
    </row>
    <row r="15" spans="1:33" x14ac:dyDescent="0.6">
      <c r="A15" s="24">
        <v>3</v>
      </c>
      <c r="B15" s="24" t="s">
        <v>146</v>
      </c>
      <c r="C15" s="145" t="s">
        <v>195</v>
      </c>
      <c r="D15" s="15" t="s">
        <v>266</v>
      </c>
      <c r="E15" s="15" t="s">
        <v>267</v>
      </c>
      <c r="F15" s="22" t="s">
        <v>324</v>
      </c>
      <c r="G15" s="22" t="s">
        <v>325</v>
      </c>
      <c r="H15" s="22" t="s">
        <v>326</v>
      </c>
      <c r="I15" s="22" t="s">
        <v>327</v>
      </c>
      <c r="J15" s="22" t="s">
        <v>328</v>
      </c>
      <c r="K15" s="22" t="s">
        <v>329</v>
      </c>
      <c r="L15" s="22" t="s">
        <v>330</v>
      </c>
      <c r="M15" s="22" t="s">
        <v>331</v>
      </c>
      <c r="N15" s="22" t="s">
        <v>332</v>
      </c>
      <c r="O15" s="22" t="s">
        <v>333</v>
      </c>
      <c r="P15" s="22" t="s">
        <v>334</v>
      </c>
      <c r="Q15" s="22" t="s">
        <v>335</v>
      </c>
      <c r="R15" s="22" t="s">
        <v>336</v>
      </c>
      <c r="S15" s="22" t="s">
        <v>337</v>
      </c>
      <c r="T15" s="22" t="s">
        <v>338</v>
      </c>
      <c r="U15" s="125" t="s">
        <v>339</v>
      </c>
      <c r="V15" s="125" t="s">
        <v>340</v>
      </c>
      <c r="W15" s="125" t="s">
        <v>341</v>
      </c>
      <c r="X15" s="24"/>
      <c r="Y15" s="24"/>
      <c r="Z15" s="24"/>
      <c r="AA15" s="24"/>
      <c r="AB15" s="24"/>
      <c r="AC15" s="24"/>
      <c r="AD15" s="24"/>
      <c r="AE15" s="24"/>
      <c r="AF15" s="24"/>
    </row>
    <row r="16" spans="1:33" x14ac:dyDescent="0.6">
      <c r="A16" s="24"/>
      <c r="B16" s="24"/>
      <c r="C16" s="149">
        <v>46843</v>
      </c>
      <c r="D16" s="30" t="str">
        <f>D12</f>
        <v>Kontrakt 1</v>
      </c>
      <c r="E16" s="30" t="str">
        <f>E12</f>
        <v>Instrument 1</v>
      </c>
      <c r="F16" s="17"/>
      <c r="G16" s="17"/>
      <c r="H16" s="17"/>
      <c r="I16" s="17"/>
      <c r="J16" s="17"/>
      <c r="K16" s="17"/>
      <c r="L16" s="17">
        <v>0</v>
      </c>
      <c r="M16" s="45"/>
      <c r="N16" s="17"/>
      <c r="O16" s="17"/>
      <c r="P16" s="17"/>
      <c r="Q16" s="17"/>
      <c r="R16" s="17"/>
      <c r="S16" s="17"/>
      <c r="T16" s="17"/>
      <c r="U16" s="24">
        <v>1.5</v>
      </c>
      <c r="V16" s="152">
        <f>W16*(1+U16/100)^(21/365)-W16</f>
        <v>0.85697209331226532</v>
      </c>
      <c r="W16" s="24">
        <v>1000</v>
      </c>
      <c r="X16" s="30"/>
      <c r="Y16" s="30"/>
      <c r="Z16" s="30"/>
      <c r="AA16" s="30"/>
      <c r="AB16" s="30"/>
      <c r="AC16" s="30"/>
      <c r="AD16" s="30"/>
      <c r="AE16" s="30"/>
      <c r="AF16" s="30"/>
    </row>
    <row r="17" spans="1:32" x14ac:dyDescent="0.6">
      <c r="A17" s="24"/>
      <c r="B17" s="24"/>
      <c r="C17" s="149"/>
      <c r="D17" s="17"/>
      <c r="E17" s="17"/>
      <c r="F17" s="23"/>
      <c r="G17" s="17"/>
      <c r="H17" s="17"/>
      <c r="I17" s="17"/>
      <c r="J17" s="17"/>
      <c r="K17" s="17"/>
      <c r="L17" s="18"/>
      <c r="M17" s="18"/>
      <c r="N17" s="18"/>
      <c r="O17" s="17"/>
      <c r="P17" s="17"/>
      <c r="Q17" s="17"/>
      <c r="R17" s="18"/>
      <c r="S17" s="17"/>
      <c r="T17" s="17"/>
      <c r="U17" s="24"/>
      <c r="V17" s="24"/>
      <c r="W17" s="24"/>
      <c r="X17" s="24"/>
      <c r="Y17" s="24"/>
      <c r="Z17" s="24"/>
      <c r="AA17" s="24"/>
      <c r="AB17" s="24"/>
      <c r="AC17" s="24"/>
      <c r="AD17" s="24"/>
      <c r="AE17" s="24"/>
      <c r="AF17" s="24"/>
    </row>
    <row r="18" spans="1:32" x14ac:dyDescent="0.6">
      <c r="A18" s="24"/>
      <c r="B18" s="24"/>
      <c r="C18" s="145"/>
      <c r="D18" s="22" t="s">
        <v>168</v>
      </c>
      <c r="E18" s="22" t="s">
        <v>343</v>
      </c>
      <c r="F18" s="22" t="s">
        <v>237</v>
      </c>
      <c r="G18" s="22" t="s">
        <v>344</v>
      </c>
      <c r="H18" s="17"/>
      <c r="I18" s="17"/>
      <c r="J18" s="17"/>
      <c r="K18" s="17"/>
      <c r="L18" s="18"/>
      <c r="M18" s="18"/>
      <c r="N18" s="18"/>
      <c r="O18" s="17"/>
      <c r="P18" s="17"/>
      <c r="Q18" s="17"/>
      <c r="R18" s="18"/>
      <c r="S18" s="17"/>
      <c r="T18" s="17"/>
      <c r="U18" s="24"/>
      <c r="V18" s="24"/>
      <c r="W18" s="24"/>
      <c r="X18" s="24"/>
      <c r="Y18" s="24"/>
      <c r="Z18" s="24"/>
      <c r="AA18" s="24"/>
      <c r="AB18" s="24"/>
      <c r="AC18" s="24"/>
      <c r="AD18" s="24"/>
      <c r="AE18" s="24"/>
      <c r="AF18" s="24"/>
    </row>
    <row r="19" spans="1:32" x14ac:dyDescent="0.6">
      <c r="A19" s="24">
        <v>4</v>
      </c>
      <c r="B19" s="24" t="s">
        <v>345</v>
      </c>
      <c r="C19" s="145" t="s">
        <v>195</v>
      </c>
      <c r="D19" s="22" t="s">
        <v>352</v>
      </c>
      <c r="E19" s="15" t="s">
        <v>266</v>
      </c>
      <c r="F19" s="15" t="s">
        <v>267</v>
      </c>
      <c r="G19" s="22" t="s">
        <v>347</v>
      </c>
      <c r="H19" s="17"/>
      <c r="I19" s="17"/>
      <c r="J19" s="17"/>
      <c r="K19" s="17"/>
      <c r="L19" s="18"/>
      <c r="M19" s="18"/>
      <c r="N19" s="18"/>
      <c r="O19" s="17"/>
      <c r="P19" s="17"/>
      <c r="Q19" s="17"/>
      <c r="R19" s="18"/>
      <c r="S19" s="17"/>
      <c r="T19" s="17"/>
      <c r="U19" s="24"/>
      <c r="V19" s="24"/>
      <c r="W19" s="24"/>
      <c r="X19" s="24"/>
      <c r="Y19" s="24"/>
      <c r="Z19" s="24"/>
      <c r="AA19" s="24"/>
      <c r="AB19" s="24"/>
      <c r="AC19" s="24"/>
      <c r="AD19" s="24"/>
      <c r="AE19" s="24"/>
      <c r="AF19" s="24"/>
    </row>
    <row r="20" spans="1:32" x14ac:dyDescent="0.6">
      <c r="A20" s="24"/>
      <c r="B20" s="24"/>
      <c r="C20" s="149">
        <v>46843</v>
      </c>
      <c r="D20" s="30" t="str">
        <f>D7</f>
        <v>AABBCCDD</v>
      </c>
      <c r="E20" s="30" t="str">
        <f>D12</f>
        <v>Kontrakt 1</v>
      </c>
      <c r="F20" s="30" t="str">
        <f>E12</f>
        <v>Instrument 1</v>
      </c>
      <c r="G20" s="30" t="s">
        <v>348</v>
      </c>
      <c r="H20" s="17"/>
      <c r="I20" s="17"/>
      <c r="J20" s="17"/>
      <c r="K20" s="17"/>
      <c r="L20" s="18"/>
      <c r="M20" s="18"/>
      <c r="N20" s="18"/>
      <c r="O20" s="17"/>
      <c r="P20" s="17"/>
      <c r="Q20" s="17"/>
      <c r="R20" s="18"/>
      <c r="S20" s="17"/>
      <c r="T20" s="17"/>
      <c r="U20" s="24"/>
      <c r="V20" s="24"/>
      <c r="W20" s="24"/>
      <c r="X20" s="24"/>
      <c r="Y20" s="24"/>
      <c r="Z20" s="24"/>
      <c r="AA20" s="24"/>
      <c r="AB20" s="24"/>
      <c r="AC20" s="24"/>
      <c r="AD20" s="24"/>
      <c r="AE20" s="24"/>
      <c r="AF20" s="24"/>
    </row>
    <row r="21" spans="1:32" x14ac:dyDescent="0.6">
      <c r="A21" s="24"/>
      <c r="B21" s="24"/>
      <c r="C21" s="149">
        <v>46843</v>
      </c>
      <c r="D21" s="30" t="str">
        <f>D8</f>
        <v>XXBBVVCCDD</v>
      </c>
      <c r="E21" s="30" t="str">
        <f>D12</f>
        <v>Kontrakt 1</v>
      </c>
      <c r="F21" s="30" t="str">
        <f>E12</f>
        <v>Instrument 1</v>
      </c>
      <c r="G21" s="30" t="s">
        <v>349</v>
      </c>
      <c r="H21" s="17"/>
      <c r="I21" s="17"/>
      <c r="J21" s="17"/>
      <c r="K21" s="17"/>
      <c r="L21" s="18"/>
      <c r="M21" s="18"/>
      <c r="N21" s="18"/>
      <c r="O21" s="17"/>
      <c r="P21" s="17"/>
      <c r="Q21" s="17"/>
      <c r="R21" s="18"/>
      <c r="S21" s="17"/>
      <c r="T21" s="17"/>
      <c r="U21" s="24"/>
      <c r="V21" s="24"/>
      <c r="W21" s="24"/>
      <c r="X21" s="24"/>
      <c r="Y21" s="24"/>
      <c r="Z21" s="24"/>
      <c r="AA21" s="24"/>
      <c r="AB21" s="24"/>
      <c r="AC21" s="24"/>
      <c r="AD21" s="24"/>
      <c r="AE21" s="24"/>
      <c r="AF21" s="24"/>
    </row>
    <row r="22" spans="1:32" x14ac:dyDescent="0.6">
      <c r="A22" s="24"/>
      <c r="B22" s="24"/>
      <c r="C22" s="149"/>
      <c r="D22" s="17"/>
      <c r="E22" s="17"/>
      <c r="F22" s="17"/>
      <c r="G22" s="17"/>
      <c r="H22" s="17"/>
      <c r="I22" s="17"/>
      <c r="J22" s="17"/>
      <c r="K22" s="17"/>
      <c r="L22" s="18"/>
      <c r="M22" s="18"/>
      <c r="N22" s="18"/>
      <c r="O22" s="17"/>
      <c r="P22" s="17"/>
      <c r="Q22" s="17"/>
      <c r="R22" s="18"/>
      <c r="S22" s="17"/>
      <c r="T22" s="17"/>
      <c r="U22" s="24"/>
      <c r="V22" s="24"/>
      <c r="W22" s="24"/>
      <c r="X22" s="24"/>
      <c r="Y22" s="24"/>
      <c r="Z22" s="24"/>
      <c r="AA22" s="24"/>
      <c r="AB22" s="24"/>
      <c r="AC22" s="24"/>
      <c r="AD22" s="24"/>
      <c r="AE22" s="24"/>
      <c r="AF22" s="24"/>
    </row>
    <row r="23" spans="1:32" x14ac:dyDescent="0.6">
      <c r="A23" s="24"/>
      <c r="B23" s="24"/>
      <c r="C23" s="149"/>
      <c r="D23" s="17"/>
      <c r="E23" s="17"/>
      <c r="F23" s="23"/>
      <c r="G23" s="17"/>
      <c r="H23" s="17"/>
      <c r="I23" s="17"/>
      <c r="J23" s="17"/>
      <c r="K23" s="17"/>
      <c r="L23" s="18"/>
      <c r="M23" s="18"/>
      <c r="N23" s="18"/>
      <c r="O23" s="17"/>
      <c r="P23" s="17"/>
      <c r="Q23" s="17"/>
      <c r="R23" s="18"/>
      <c r="S23" s="17"/>
      <c r="T23" s="17"/>
      <c r="U23" s="24"/>
      <c r="V23" s="24"/>
      <c r="W23" s="24"/>
      <c r="X23" s="24"/>
      <c r="Y23" s="24"/>
      <c r="Z23" s="24"/>
      <c r="AA23" s="24"/>
      <c r="AB23" s="24"/>
      <c r="AC23" s="24"/>
      <c r="AD23" s="24"/>
      <c r="AE23" s="24"/>
      <c r="AF23" s="24"/>
    </row>
    <row r="24" spans="1:32" x14ac:dyDescent="0.6">
      <c r="A24" s="24"/>
      <c r="B24" s="24"/>
      <c r="C24" s="145"/>
      <c r="D24" s="22" t="s">
        <v>350</v>
      </c>
      <c r="E24" s="22" t="s">
        <v>236</v>
      </c>
      <c r="F24" s="22" t="s">
        <v>305</v>
      </c>
      <c r="G24" s="22" t="s">
        <v>351</v>
      </c>
      <c r="H24" s="17"/>
      <c r="I24" s="17"/>
      <c r="J24" s="17"/>
      <c r="K24" s="17"/>
      <c r="L24" s="18"/>
      <c r="M24" s="18"/>
      <c r="N24" s="18"/>
      <c r="O24" s="17"/>
      <c r="P24" s="17"/>
      <c r="Q24" s="17"/>
      <c r="R24" s="18"/>
      <c r="S24" s="17"/>
      <c r="T24" s="17"/>
      <c r="U24" s="24"/>
      <c r="V24" s="24"/>
      <c r="W24" s="24"/>
      <c r="X24" s="24"/>
      <c r="Y24" s="24"/>
      <c r="Z24" s="24"/>
      <c r="AA24" s="24"/>
      <c r="AB24" s="24"/>
      <c r="AC24" s="24"/>
      <c r="AD24" s="24"/>
      <c r="AE24" s="24"/>
      <c r="AF24" s="24"/>
    </row>
    <row r="25" spans="1:32" x14ac:dyDescent="0.6">
      <c r="A25" s="24">
        <v>5</v>
      </c>
      <c r="B25" s="24" t="s">
        <v>155</v>
      </c>
      <c r="C25" s="145" t="s">
        <v>195</v>
      </c>
      <c r="D25" s="22" t="s">
        <v>352</v>
      </c>
      <c r="E25" s="15" t="s">
        <v>266</v>
      </c>
      <c r="F25" s="15" t="s">
        <v>267</v>
      </c>
      <c r="G25" s="127" t="s">
        <v>354</v>
      </c>
      <c r="H25" s="17"/>
      <c r="I25" s="17"/>
      <c r="J25" s="17"/>
      <c r="K25" s="17"/>
      <c r="L25" s="18"/>
      <c r="M25" s="18"/>
      <c r="N25" s="18"/>
      <c r="O25" s="17"/>
      <c r="P25" s="17"/>
      <c r="Q25" s="17"/>
      <c r="R25" s="18"/>
      <c r="S25" s="17"/>
      <c r="T25" s="17"/>
      <c r="U25" s="24"/>
      <c r="V25" s="24"/>
      <c r="W25" s="24"/>
      <c r="X25" s="24"/>
      <c r="Y25" s="24"/>
      <c r="Z25" s="24"/>
      <c r="AA25" s="24"/>
      <c r="AB25" s="24"/>
      <c r="AC25" s="24"/>
      <c r="AD25" s="24"/>
      <c r="AE25" s="24"/>
      <c r="AF25" s="24"/>
    </row>
    <row r="26" spans="1:32" x14ac:dyDescent="0.6">
      <c r="A26" s="24"/>
      <c r="B26" s="24"/>
      <c r="C26" s="140"/>
      <c r="D26" s="17"/>
      <c r="E26" s="17"/>
      <c r="F26" s="23"/>
      <c r="G26" s="17"/>
      <c r="H26" s="17"/>
      <c r="I26" s="17"/>
      <c r="J26" s="17"/>
      <c r="K26" s="17"/>
      <c r="L26" s="18"/>
      <c r="M26" s="18"/>
      <c r="N26" s="18"/>
      <c r="O26" s="17"/>
      <c r="P26" s="17"/>
      <c r="Q26" s="17"/>
      <c r="R26" s="18"/>
      <c r="S26" s="17"/>
      <c r="T26" s="17"/>
      <c r="U26" s="24"/>
      <c r="V26" s="24"/>
      <c r="W26" s="24"/>
      <c r="X26" s="24"/>
      <c r="Y26" s="24"/>
      <c r="Z26" s="24"/>
      <c r="AA26" s="24"/>
      <c r="AB26" s="24"/>
      <c r="AC26" s="24"/>
      <c r="AD26" s="24"/>
      <c r="AE26" s="24"/>
      <c r="AF26" s="24"/>
    </row>
    <row r="27" spans="1:32" x14ac:dyDescent="0.6">
      <c r="A27" s="24">
        <v>6</v>
      </c>
      <c r="B27" s="24" t="s">
        <v>148</v>
      </c>
      <c r="C27" s="145"/>
      <c r="D27" s="22" t="s">
        <v>236</v>
      </c>
      <c r="E27" s="22" t="s">
        <v>305</v>
      </c>
      <c r="F27" s="22" t="s">
        <v>355</v>
      </c>
      <c r="G27" s="22" t="s">
        <v>356</v>
      </c>
      <c r="H27" s="22" t="s">
        <v>357</v>
      </c>
      <c r="I27" s="22" t="s">
        <v>358</v>
      </c>
      <c r="J27" s="22" t="s">
        <v>359</v>
      </c>
      <c r="K27" s="22" t="s">
        <v>360</v>
      </c>
      <c r="L27" s="22" t="s">
        <v>361</v>
      </c>
      <c r="M27" s="22" t="s">
        <v>362</v>
      </c>
      <c r="N27" s="22" t="s">
        <v>363</v>
      </c>
      <c r="O27" s="22" t="s">
        <v>364</v>
      </c>
      <c r="P27" s="22" t="s">
        <v>365</v>
      </c>
      <c r="Q27" s="22" t="s">
        <v>366</v>
      </c>
      <c r="R27" s="22" t="s">
        <v>367</v>
      </c>
      <c r="S27" s="22" t="s">
        <v>368</v>
      </c>
      <c r="T27" s="127" t="s">
        <v>369</v>
      </c>
      <c r="U27" s="127" t="s">
        <v>370</v>
      </c>
      <c r="V27" s="127" t="s">
        <v>371</v>
      </c>
      <c r="W27" s="24"/>
      <c r="X27" s="24"/>
      <c r="Y27" s="24"/>
      <c r="Z27" s="24"/>
      <c r="AA27" s="24"/>
      <c r="AB27" s="24"/>
      <c r="AC27" s="24"/>
      <c r="AD27" s="24"/>
      <c r="AE27" s="24"/>
      <c r="AF27" s="24"/>
    </row>
    <row r="28" spans="1:32" x14ac:dyDescent="0.6">
      <c r="A28" s="24"/>
      <c r="B28" s="24"/>
      <c r="C28" s="145" t="s">
        <v>195</v>
      </c>
      <c r="D28" s="22" t="s">
        <v>266</v>
      </c>
      <c r="E28" s="22" t="s">
        <v>353</v>
      </c>
      <c r="F28" s="22" t="s">
        <v>372</v>
      </c>
      <c r="G28" s="22" t="s">
        <v>373</v>
      </c>
      <c r="H28" s="22" t="s">
        <v>374</v>
      </c>
      <c r="I28" s="22" t="s">
        <v>375</v>
      </c>
      <c r="J28" s="22" t="s">
        <v>376</v>
      </c>
      <c r="K28" s="22" t="s">
        <v>377</v>
      </c>
      <c r="L28" s="22" t="s">
        <v>378</v>
      </c>
      <c r="M28" s="22" t="s">
        <v>379</v>
      </c>
      <c r="N28" s="22" t="s">
        <v>380</v>
      </c>
      <c r="O28" s="22" t="s">
        <v>381</v>
      </c>
      <c r="P28" s="22" t="s">
        <v>382</v>
      </c>
      <c r="Q28" s="22" t="s">
        <v>383</v>
      </c>
      <c r="R28" s="22" t="s">
        <v>384</v>
      </c>
      <c r="S28" s="22" t="s">
        <v>385</v>
      </c>
      <c r="T28" s="127" t="s">
        <v>386</v>
      </c>
      <c r="U28" s="127" t="s">
        <v>387</v>
      </c>
      <c r="V28" s="127" t="s">
        <v>388</v>
      </c>
      <c r="W28" s="24"/>
      <c r="X28" s="24"/>
      <c r="Y28" s="24"/>
      <c r="Z28" s="24"/>
      <c r="AA28" s="24"/>
      <c r="AB28" s="24"/>
      <c r="AC28" s="24"/>
      <c r="AD28" s="24"/>
      <c r="AE28" s="24"/>
      <c r="AF28" s="24"/>
    </row>
    <row r="29" spans="1:32" x14ac:dyDescent="0.6">
      <c r="A29" s="24"/>
      <c r="B29" s="24"/>
      <c r="C29" s="149"/>
      <c r="D29" s="24"/>
      <c r="E29" s="24"/>
      <c r="F29" s="24"/>
      <c r="G29" s="24"/>
      <c r="H29" s="24"/>
      <c r="I29" s="30"/>
      <c r="J29" s="24"/>
      <c r="K29" s="24"/>
      <c r="L29" s="24"/>
      <c r="M29" s="24"/>
      <c r="N29" s="24"/>
      <c r="O29" s="24"/>
      <c r="P29" s="24"/>
      <c r="Q29" s="24"/>
      <c r="R29" s="24"/>
      <c r="S29" s="24"/>
      <c r="T29" s="24"/>
      <c r="U29" s="24"/>
      <c r="V29" s="24"/>
      <c r="W29" s="24"/>
      <c r="X29" s="24"/>
      <c r="Y29" s="24"/>
      <c r="Z29" s="24"/>
      <c r="AA29" s="24"/>
      <c r="AB29" s="24"/>
      <c r="AC29" s="24"/>
      <c r="AD29" s="24"/>
      <c r="AE29" s="24"/>
      <c r="AF29" s="24"/>
    </row>
    <row r="30" spans="1:32" x14ac:dyDescent="0.6">
      <c r="A30" s="24"/>
      <c r="B30" s="24"/>
      <c r="C30" s="145"/>
      <c r="D30" s="20" t="s">
        <v>396</v>
      </c>
      <c r="E30" s="20" t="s">
        <v>397</v>
      </c>
      <c r="F30" s="20" t="s">
        <v>398</v>
      </c>
      <c r="G30" s="20" t="s">
        <v>399</v>
      </c>
      <c r="H30" s="20" t="s">
        <v>400</v>
      </c>
      <c r="I30" s="20" t="s">
        <v>401</v>
      </c>
      <c r="J30" s="20" t="s">
        <v>402</v>
      </c>
      <c r="K30" s="20" t="s">
        <v>403</v>
      </c>
      <c r="L30" s="20" t="s">
        <v>404</v>
      </c>
      <c r="M30" s="20" t="s">
        <v>405</v>
      </c>
      <c r="N30" s="20" t="s">
        <v>406</v>
      </c>
      <c r="O30" s="20" t="s">
        <v>407</v>
      </c>
      <c r="P30" s="20" t="s">
        <v>408</v>
      </c>
      <c r="Q30" s="20" t="s">
        <v>409</v>
      </c>
      <c r="R30" s="20" t="s">
        <v>410</v>
      </c>
      <c r="S30" s="21" t="s">
        <v>411</v>
      </c>
      <c r="T30" s="20" t="s">
        <v>412</v>
      </c>
      <c r="U30" s="20" t="s">
        <v>413</v>
      </c>
      <c r="V30" s="15" t="s">
        <v>414</v>
      </c>
      <c r="W30" s="25"/>
      <c r="X30" s="24"/>
      <c r="Y30" s="24"/>
      <c r="Z30" s="24"/>
      <c r="AA30" s="24"/>
      <c r="AB30" s="24"/>
      <c r="AC30" s="24"/>
      <c r="AD30" s="24"/>
      <c r="AE30" s="24"/>
      <c r="AF30" s="24"/>
    </row>
    <row r="31" spans="1:32" x14ac:dyDescent="0.6">
      <c r="A31" s="24">
        <v>7</v>
      </c>
      <c r="B31" s="24" t="s">
        <v>415</v>
      </c>
      <c r="C31" s="145" t="s">
        <v>195</v>
      </c>
      <c r="D31" s="15" t="s">
        <v>416</v>
      </c>
      <c r="E31" s="15" t="s">
        <v>417</v>
      </c>
      <c r="F31" s="15" t="s">
        <v>418</v>
      </c>
      <c r="G31" s="15" t="s">
        <v>419</v>
      </c>
      <c r="H31" s="15" t="s">
        <v>420</v>
      </c>
      <c r="I31" s="15" t="s">
        <v>421</v>
      </c>
      <c r="J31" s="15" t="s">
        <v>422</v>
      </c>
      <c r="K31" s="15" t="s">
        <v>423</v>
      </c>
      <c r="L31" s="15" t="s">
        <v>424</v>
      </c>
      <c r="M31" s="15" t="s">
        <v>425</v>
      </c>
      <c r="N31" s="15" t="s">
        <v>426</v>
      </c>
      <c r="O31" s="15" t="s">
        <v>427</v>
      </c>
      <c r="P31" s="15" t="s">
        <v>428</v>
      </c>
      <c r="Q31" s="22" t="s">
        <v>429</v>
      </c>
      <c r="R31" s="15" t="s">
        <v>430</v>
      </c>
      <c r="S31" s="15" t="s">
        <v>431</v>
      </c>
      <c r="T31" s="15" t="s">
        <v>432</v>
      </c>
      <c r="U31" s="15" t="s">
        <v>433</v>
      </c>
      <c r="V31" s="15" t="s">
        <v>434</v>
      </c>
      <c r="W31" s="25"/>
      <c r="X31" s="24"/>
      <c r="Y31" s="24"/>
      <c r="Z31" s="24"/>
      <c r="AA31" s="24"/>
      <c r="AB31" s="24"/>
      <c r="AC31" s="24"/>
      <c r="AD31" s="24"/>
      <c r="AE31" s="24"/>
      <c r="AF31" s="24"/>
    </row>
    <row r="32" spans="1:32" x14ac:dyDescent="0.6">
      <c r="A32" s="24"/>
      <c r="B32" s="24"/>
      <c r="C32" s="149"/>
      <c r="D32" s="24"/>
      <c r="E32" s="25"/>
      <c r="F32" s="25"/>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row>
    <row r="33" spans="1:32" x14ac:dyDescent="0.6">
      <c r="A33" s="24"/>
      <c r="B33" s="24"/>
      <c r="C33" s="145" t="s">
        <v>195</v>
      </c>
      <c r="D33" s="22" t="s">
        <v>343</v>
      </c>
      <c r="E33" s="22" t="s">
        <v>305</v>
      </c>
      <c r="F33" s="22" t="s">
        <v>435</v>
      </c>
      <c r="G33" s="22" t="s">
        <v>436</v>
      </c>
      <c r="H33" s="22" t="s">
        <v>437</v>
      </c>
      <c r="I33" s="22" t="s">
        <v>438</v>
      </c>
      <c r="J33" s="24"/>
      <c r="K33" s="24"/>
      <c r="L33" s="24"/>
      <c r="M33" s="24"/>
      <c r="N33" s="24"/>
      <c r="O33" s="24"/>
      <c r="P33" s="24"/>
      <c r="Q33" s="24"/>
      <c r="R33" s="24"/>
      <c r="S33" s="24"/>
      <c r="T33" s="24"/>
      <c r="U33" s="24"/>
      <c r="V33" s="24"/>
      <c r="W33" s="24"/>
      <c r="X33" s="24"/>
      <c r="Y33" s="24"/>
      <c r="Z33" s="24"/>
      <c r="AA33" s="24"/>
      <c r="AB33" s="24"/>
      <c r="AC33" s="24"/>
      <c r="AD33" s="24"/>
      <c r="AE33" s="24"/>
      <c r="AF33" s="24"/>
    </row>
    <row r="34" spans="1:32" x14ac:dyDescent="0.6">
      <c r="A34" s="24">
        <v>8</v>
      </c>
      <c r="B34" s="24" t="s">
        <v>439</v>
      </c>
      <c r="C34" s="145"/>
      <c r="D34" s="22" t="s">
        <v>440</v>
      </c>
      <c r="E34" s="22" t="s">
        <v>267</v>
      </c>
      <c r="F34" s="22" t="s">
        <v>441</v>
      </c>
      <c r="G34" s="22" t="s">
        <v>442</v>
      </c>
      <c r="H34" s="22" t="s">
        <v>443</v>
      </c>
      <c r="I34" s="22" t="s">
        <v>444</v>
      </c>
      <c r="J34" s="24"/>
      <c r="K34" s="24"/>
      <c r="L34" s="24"/>
      <c r="M34" s="24"/>
      <c r="N34" s="24"/>
      <c r="O34" s="24"/>
      <c r="P34" s="24"/>
      <c r="Q34" s="24"/>
      <c r="R34" s="24"/>
      <c r="S34" s="24"/>
      <c r="T34" s="24"/>
      <c r="U34" s="24"/>
      <c r="V34" s="24"/>
      <c r="W34" s="24"/>
      <c r="X34" s="24"/>
      <c r="Y34" s="24"/>
      <c r="Z34" s="24"/>
      <c r="AA34" s="24"/>
      <c r="AB34" s="24"/>
      <c r="AC34" s="24"/>
      <c r="AD34" s="24"/>
      <c r="AE34" s="24"/>
      <c r="AF34" s="24"/>
    </row>
    <row r="35" spans="1:32" x14ac:dyDescent="0.6">
      <c r="A35" s="24"/>
      <c r="B35" s="24"/>
      <c r="C35" s="140"/>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row>
    <row r="36" spans="1:32" x14ac:dyDescent="0.6">
      <c r="A36" s="24"/>
      <c r="B36" s="24"/>
      <c r="C36" s="145"/>
      <c r="D36" s="22" t="s">
        <v>168</v>
      </c>
      <c r="E36" s="22" t="s">
        <v>445</v>
      </c>
      <c r="F36" s="127" t="s">
        <v>446</v>
      </c>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row>
    <row r="37" spans="1:32" x14ac:dyDescent="0.6">
      <c r="A37" s="24">
        <v>9</v>
      </c>
      <c r="B37" s="24" t="s">
        <v>447</v>
      </c>
      <c r="C37" s="145" t="s">
        <v>195</v>
      </c>
      <c r="D37" s="22" t="s">
        <v>196</v>
      </c>
      <c r="E37" s="127" t="s">
        <v>448</v>
      </c>
      <c r="F37" s="127" t="s">
        <v>449</v>
      </c>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row>
    <row r="38" spans="1:32" x14ac:dyDescent="0.6">
      <c r="A38" s="24"/>
      <c r="B38" s="24"/>
      <c r="C38" s="140"/>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row>
    <row r="39" spans="1:32" x14ac:dyDescent="0.6">
      <c r="A39" s="24"/>
      <c r="B39" s="24"/>
      <c r="C39" s="145"/>
      <c r="D39" s="22" t="s">
        <v>350</v>
      </c>
      <c r="E39" s="22" t="s">
        <v>450</v>
      </c>
      <c r="F39" s="22" t="s">
        <v>451</v>
      </c>
      <c r="G39" s="17"/>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row>
    <row r="40" spans="1:32" x14ac:dyDescent="0.6">
      <c r="A40" s="24">
        <v>10</v>
      </c>
      <c r="B40" s="24" t="s">
        <v>452</v>
      </c>
      <c r="C40" s="145" t="s">
        <v>195</v>
      </c>
      <c r="D40" s="22" t="s">
        <v>352</v>
      </c>
      <c r="E40" s="22" t="s">
        <v>453</v>
      </c>
      <c r="F40" s="22" t="s">
        <v>454</v>
      </c>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row>
    <row r="41" spans="1:32" x14ac:dyDescent="0.6">
      <c r="A41" s="24"/>
      <c r="B41" s="24"/>
      <c r="C41" s="140"/>
      <c r="D41" s="25"/>
      <c r="E41" s="25"/>
      <c r="F41" s="25"/>
      <c r="G41" s="25"/>
      <c r="H41" s="25"/>
      <c r="I41" s="25"/>
      <c r="J41" s="25"/>
      <c r="K41" s="25"/>
      <c r="L41" s="25"/>
      <c r="M41" s="25"/>
      <c r="N41" s="25"/>
      <c r="O41" s="25"/>
      <c r="P41" s="25"/>
      <c r="Q41" s="25"/>
      <c r="R41" s="24"/>
      <c r="S41" s="25"/>
      <c r="T41" s="25"/>
      <c r="U41" s="24"/>
      <c r="V41" s="24"/>
      <c r="W41" s="24"/>
      <c r="X41" s="24"/>
      <c r="Y41" s="24"/>
      <c r="Z41" s="24"/>
      <c r="AA41" s="24"/>
      <c r="AB41" s="24"/>
      <c r="AC41" s="24"/>
      <c r="AD41" s="24"/>
      <c r="AE41" s="24"/>
      <c r="AF41" s="24"/>
    </row>
    <row r="42" spans="1:32" x14ac:dyDescent="0.6">
      <c r="A42" s="24"/>
      <c r="B42" s="24"/>
      <c r="C42" s="145"/>
      <c r="D42" s="22" t="s">
        <v>168</v>
      </c>
      <c r="E42" s="22" t="s">
        <v>396</v>
      </c>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row>
    <row r="43" spans="1:32" x14ac:dyDescent="0.6">
      <c r="A43" s="24">
        <v>11</v>
      </c>
      <c r="B43" s="24" t="s">
        <v>456</v>
      </c>
      <c r="C43" s="145" t="s">
        <v>195</v>
      </c>
      <c r="D43" s="15" t="s">
        <v>457</v>
      </c>
      <c r="E43" s="22" t="s">
        <v>458</v>
      </c>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row>
    <row r="44" spans="1:32" x14ac:dyDescent="0.6">
      <c r="A44" s="24"/>
      <c r="B44" s="24"/>
      <c r="C44" s="140"/>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row>
    <row r="45" spans="1:32" x14ac:dyDescent="0.6">
      <c r="A45" s="24"/>
      <c r="B45" s="24"/>
      <c r="C45" s="145"/>
      <c r="D45" s="127" t="s">
        <v>236</v>
      </c>
      <c r="E45" s="127" t="s">
        <v>459</v>
      </c>
      <c r="F45" s="127" t="s">
        <v>460</v>
      </c>
      <c r="G45" s="127" t="s">
        <v>461</v>
      </c>
      <c r="H45" s="127" t="s">
        <v>462</v>
      </c>
      <c r="I45" s="127" t="s">
        <v>463</v>
      </c>
      <c r="J45" s="127" t="s">
        <v>464</v>
      </c>
      <c r="K45" s="24"/>
      <c r="L45" s="24"/>
      <c r="M45" s="24"/>
      <c r="N45" s="24"/>
      <c r="O45" s="24"/>
      <c r="P45" s="24"/>
      <c r="Q45" s="24"/>
      <c r="R45" s="24"/>
      <c r="S45" s="24"/>
      <c r="T45" s="24"/>
      <c r="U45" s="24"/>
      <c r="V45" s="24"/>
      <c r="W45" s="24"/>
      <c r="X45" s="24"/>
      <c r="Y45" s="24"/>
      <c r="Z45" s="24"/>
      <c r="AA45" s="24"/>
      <c r="AB45" s="24"/>
      <c r="AC45" s="24"/>
      <c r="AD45" s="24"/>
      <c r="AE45" s="24"/>
      <c r="AF45" s="24"/>
    </row>
    <row r="46" spans="1:32" x14ac:dyDescent="0.6">
      <c r="A46" s="151">
        <v>12</v>
      </c>
      <c r="B46" s="151" t="s">
        <v>150</v>
      </c>
      <c r="C46" s="145" t="s">
        <v>195</v>
      </c>
      <c r="D46" s="125" t="s">
        <v>266</v>
      </c>
      <c r="E46" s="125" t="s">
        <v>465</v>
      </c>
      <c r="F46" s="125" t="s">
        <v>269</v>
      </c>
      <c r="G46" s="125" t="s">
        <v>466</v>
      </c>
      <c r="H46" s="125" t="s">
        <v>467</v>
      </c>
      <c r="I46" s="125" t="s">
        <v>468</v>
      </c>
      <c r="J46" s="125" t="s">
        <v>469</v>
      </c>
    </row>
    <row r="47" spans="1:32" x14ac:dyDescent="0.6">
      <c r="A47" s="24"/>
      <c r="B47" s="24"/>
      <c r="C47" s="140"/>
      <c r="D47" s="24"/>
      <c r="E47" s="24"/>
    </row>
  </sheetData>
  <mergeCells count="1">
    <mergeCell ref="A1:E1"/>
  </mergeCells>
  <pageMargins left="0.7" right="0.7" top="0.75" bottom="0.75" header="0.3" footer="0.3"/>
  <pageSetup paperSize="9" orientation="portrait" verticalDpi="0"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83730-E447-4B27-BFD7-27D2BBE24B1D}">
  <sheetPr>
    <tabColor rgb="FF92D050"/>
  </sheetPr>
  <dimension ref="A1:AG49"/>
  <sheetViews>
    <sheetView workbookViewId="0">
      <selection sqref="A1:E1"/>
    </sheetView>
  </sheetViews>
  <sheetFormatPr defaultColWidth="8.7265625" defaultRowHeight="13" x14ac:dyDescent="0.6"/>
  <cols>
    <col min="1" max="1" width="7" style="1" customWidth="1"/>
    <col min="2" max="2" width="29.54296875" style="1" customWidth="1"/>
    <col min="3" max="3" width="16" style="1" customWidth="1"/>
    <col min="4" max="4" width="21.7265625" style="1" customWidth="1"/>
    <col min="5" max="5" width="22.26953125" style="1" customWidth="1"/>
    <col min="6" max="6" width="31.7265625" style="1" customWidth="1"/>
    <col min="7" max="7" width="21.86328125" style="1" customWidth="1"/>
    <col min="8" max="8" width="11.26953125" style="1" customWidth="1"/>
    <col min="9" max="9" width="12" style="1" customWidth="1"/>
    <col min="10" max="10" width="20.26953125" style="1" customWidth="1"/>
    <col min="11" max="11" width="29.7265625" style="1" bestFit="1" customWidth="1"/>
    <col min="12" max="12" width="32" style="1" bestFit="1" customWidth="1"/>
    <col min="13" max="13" width="36.86328125" style="1" bestFit="1" customWidth="1"/>
    <col min="14" max="14" width="8.7265625" style="1"/>
    <col min="15" max="15" width="11.40625" style="1" customWidth="1"/>
    <col min="16" max="16" width="23.40625" style="1" customWidth="1"/>
    <col min="17" max="17" width="30" style="1" customWidth="1"/>
    <col min="18" max="18" width="22.40625" style="1" customWidth="1"/>
    <col min="19" max="19" width="21.54296875" style="1" customWidth="1"/>
    <col min="20" max="20" width="18.54296875" style="1" customWidth="1"/>
    <col min="21" max="21" width="20.26953125" style="1" customWidth="1"/>
    <col min="22" max="22" width="29.54296875" style="1" customWidth="1"/>
    <col min="23" max="23" width="11.7265625" style="1" customWidth="1"/>
    <col min="24" max="30" width="8.7265625" style="1"/>
    <col min="31" max="31" width="12.1328125" style="1" customWidth="1"/>
    <col min="32" max="16384" width="8.7265625" style="1"/>
  </cols>
  <sheetData>
    <row r="1" spans="1:33" ht="180.95" customHeight="1" x14ac:dyDescent="0.6">
      <c r="A1" s="244" t="s">
        <v>796</v>
      </c>
      <c r="B1" s="243"/>
      <c r="C1" s="243"/>
      <c r="D1" s="243"/>
      <c r="E1" s="243"/>
    </row>
    <row r="2" spans="1:33" x14ac:dyDescent="0.6">
      <c r="A2" s="24"/>
      <c r="B2" s="24"/>
      <c r="C2" s="140"/>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row>
    <row r="3" spans="1:33" x14ac:dyDescent="0.6">
      <c r="A3" s="24"/>
      <c r="B3" s="24"/>
      <c r="C3" s="140"/>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row>
    <row r="4" spans="1:33" x14ac:dyDescent="0.6">
      <c r="A4" s="141" t="s">
        <v>164</v>
      </c>
      <c r="B4" s="141" t="s">
        <v>165</v>
      </c>
      <c r="C4" s="142" t="s">
        <v>166</v>
      </c>
      <c r="D4" s="143" t="s">
        <v>167</v>
      </c>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24"/>
      <c r="AE4" s="24"/>
      <c r="AF4" s="24"/>
    </row>
    <row r="5" spans="1:33" x14ac:dyDescent="0.6">
      <c r="A5" s="24"/>
      <c r="B5" s="24"/>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c r="AD5" s="24"/>
      <c r="AE5" s="24"/>
      <c r="AF5" s="24"/>
    </row>
    <row r="6" spans="1:33" x14ac:dyDescent="0.6">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c r="AD6" s="24"/>
      <c r="AE6" s="24"/>
      <c r="AF6" s="24"/>
    </row>
    <row r="7" spans="1:33" x14ac:dyDescent="0.6">
      <c r="A7" s="24"/>
      <c r="B7" s="24"/>
      <c r="C7" s="149">
        <v>46843</v>
      </c>
      <c r="D7" s="17" t="s">
        <v>222</v>
      </c>
      <c r="E7" s="24"/>
      <c r="F7" s="17">
        <v>12345678</v>
      </c>
      <c r="G7" s="24" t="s">
        <v>224</v>
      </c>
      <c r="H7" s="24"/>
      <c r="I7" s="17" t="s">
        <v>225</v>
      </c>
      <c r="J7" s="17" t="s">
        <v>226</v>
      </c>
      <c r="K7" s="17" t="s">
        <v>227</v>
      </c>
      <c r="L7" s="17" t="s">
        <v>228</v>
      </c>
      <c r="M7" s="17" t="s">
        <v>229</v>
      </c>
      <c r="N7" s="17"/>
      <c r="O7" s="24"/>
      <c r="P7" s="24"/>
      <c r="Q7" s="24"/>
      <c r="R7" s="24"/>
      <c r="S7" s="24" t="s">
        <v>230</v>
      </c>
      <c r="T7" s="17"/>
      <c r="U7" s="24"/>
      <c r="V7" s="24"/>
      <c r="W7" s="24"/>
      <c r="X7" s="24"/>
      <c r="Y7" s="24"/>
      <c r="Z7" s="24"/>
      <c r="AA7" s="24"/>
      <c r="AB7" s="24"/>
      <c r="AC7" s="24"/>
      <c r="AD7" s="24"/>
      <c r="AE7" s="24"/>
      <c r="AF7" s="24"/>
    </row>
    <row r="8" spans="1:33" x14ac:dyDescent="0.6">
      <c r="A8" s="24"/>
      <c r="B8" s="24"/>
      <c r="C8" s="149">
        <v>46843</v>
      </c>
      <c r="D8" s="26" t="s">
        <v>479</v>
      </c>
      <c r="E8" s="17"/>
      <c r="F8" s="26" t="s">
        <v>480</v>
      </c>
      <c r="G8" s="24" t="s">
        <v>517</v>
      </c>
      <c r="H8" s="24"/>
      <c r="I8" s="17" t="s">
        <v>481</v>
      </c>
      <c r="J8" s="17" t="s">
        <v>226</v>
      </c>
      <c r="K8" s="17" t="s">
        <v>482</v>
      </c>
      <c r="L8" s="17" t="s">
        <v>483</v>
      </c>
      <c r="M8" s="17" t="s">
        <v>518</v>
      </c>
      <c r="N8" s="17"/>
      <c r="O8" s="17">
        <v>1.5</v>
      </c>
      <c r="P8" s="17">
        <v>2028</v>
      </c>
      <c r="Q8" s="18">
        <v>600000</v>
      </c>
      <c r="R8" s="17">
        <v>2028</v>
      </c>
      <c r="S8" s="17"/>
      <c r="T8" s="17" t="s">
        <v>235</v>
      </c>
      <c r="U8" s="17">
        <v>1</v>
      </c>
      <c r="V8" s="17">
        <v>0</v>
      </c>
      <c r="W8" s="17">
        <v>2028</v>
      </c>
      <c r="X8" s="17">
        <v>8000</v>
      </c>
      <c r="Y8" s="17">
        <v>2028</v>
      </c>
      <c r="Z8" s="17">
        <v>10000</v>
      </c>
      <c r="AA8" s="17">
        <v>2028</v>
      </c>
      <c r="AB8" s="17">
        <v>300000</v>
      </c>
      <c r="AC8" s="17">
        <v>2028</v>
      </c>
      <c r="AD8" s="24"/>
      <c r="AE8" s="24"/>
      <c r="AF8" s="24"/>
    </row>
    <row r="9" spans="1:33" x14ac:dyDescent="0.6">
      <c r="A9" s="147"/>
      <c r="B9" s="147"/>
      <c r="C9" s="148"/>
      <c r="D9" s="147"/>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row>
    <row r="10" spans="1:33" x14ac:dyDescent="0.6">
      <c r="A10" s="24"/>
      <c r="B10" s="24"/>
      <c r="C10" s="14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485</v>
      </c>
      <c r="U10" s="22" t="s">
        <v>253</v>
      </c>
      <c r="V10" s="22" t="s">
        <v>254</v>
      </c>
      <c r="W10" s="22" t="s">
        <v>255</v>
      </c>
      <c r="X10" s="22" t="s">
        <v>256</v>
      </c>
      <c r="Y10" s="22" t="s">
        <v>257</v>
      </c>
      <c r="Z10" s="22" t="s">
        <v>258</v>
      </c>
      <c r="AA10" s="22" t="s">
        <v>259</v>
      </c>
      <c r="AB10" s="22" t="s">
        <v>260</v>
      </c>
      <c r="AC10" s="22" t="s">
        <v>261</v>
      </c>
      <c r="AD10" s="127" t="s">
        <v>262</v>
      </c>
      <c r="AE10" s="127" t="s">
        <v>263</v>
      </c>
      <c r="AF10" s="127" t="s">
        <v>264</v>
      </c>
      <c r="AG10" s="127" t="s">
        <v>265</v>
      </c>
    </row>
    <row r="11" spans="1:33" x14ac:dyDescent="0.6">
      <c r="A11" s="24">
        <v>2</v>
      </c>
      <c r="B11" s="24" t="s">
        <v>144</v>
      </c>
      <c r="C11" s="145" t="s">
        <v>195</v>
      </c>
      <c r="D11" s="15" t="s">
        <v>266</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278</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ht="23.9" customHeight="1" x14ac:dyDescent="0.6">
      <c r="A12" s="24"/>
      <c r="B12" s="24"/>
      <c r="C12" s="149">
        <v>46843</v>
      </c>
      <c r="D12" s="17" t="s">
        <v>295</v>
      </c>
      <c r="E12" s="17" t="s">
        <v>296</v>
      </c>
      <c r="F12" s="126" t="s">
        <v>486</v>
      </c>
      <c r="G12" s="17" t="s">
        <v>470</v>
      </c>
      <c r="H12" s="17" t="s">
        <v>299</v>
      </c>
      <c r="I12" s="17" t="s">
        <v>300</v>
      </c>
      <c r="J12" s="26" t="s">
        <v>495</v>
      </c>
      <c r="K12" s="17"/>
      <c r="L12" s="17"/>
      <c r="M12" s="17"/>
      <c r="N12" s="17">
        <v>999</v>
      </c>
      <c r="O12" s="17"/>
      <c r="P12" s="31" t="s">
        <v>519</v>
      </c>
      <c r="Q12" s="18">
        <v>240000</v>
      </c>
      <c r="R12" s="17"/>
      <c r="S12" s="17">
        <v>12</v>
      </c>
      <c r="T12" s="17"/>
      <c r="U12" s="24" t="s">
        <v>488</v>
      </c>
      <c r="V12" s="30" t="s">
        <v>303</v>
      </c>
      <c r="W12" s="26" t="s">
        <v>520</v>
      </c>
      <c r="X12" s="17"/>
      <c r="Y12" s="17"/>
      <c r="Z12" s="17"/>
      <c r="AA12" s="17"/>
      <c r="AB12" s="17">
        <v>100</v>
      </c>
      <c r="AC12" s="17" t="s">
        <v>300</v>
      </c>
      <c r="AD12" s="17" t="s">
        <v>300</v>
      </c>
      <c r="AE12" s="24"/>
      <c r="AF12" s="24"/>
      <c r="AG12" s="24"/>
    </row>
    <row r="13" spans="1:33" x14ac:dyDescent="0.6">
      <c r="A13" s="24"/>
      <c r="B13" s="24"/>
      <c r="C13" s="140"/>
      <c r="D13" s="17"/>
      <c r="E13" s="17"/>
      <c r="F13" s="17"/>
      <c r="G13" s="17"/>
      <c r="H13" s="17"/>
      <c r="I13" s="17"/>
      <c r="J13" s="17"/>
      <c r="K13" s="17"/>
      <c r="L13" s="17"/>
      <c r="M13" s="17"/>
      <c r="N13" s="17"/>
      <c r="O13" s="17"/>
      <c r="P13" s="17"/>
      <c r="Q13" s="18"/>
      <c r="R13" s="17"/>
      <c r="S13" s="17"/>
      <c r="T13" s="17"/>
      <c r="U13" s="17"/>
      <c r="V13" s="17"/>
      <c r="W13" s="17"/>
      <c r="X13" s="17"/>
      <c r="Y13" s="17"/>
      <c r="Z13" s="17"/>
      <c r="AA13" s="17"/>
      <c r="AB13" s="17"/>
      <c r="AC13" s="17"/>
      <c r="AD13" s="24"/>
      <c r="AE13" s="24"/>
      <c r="AF13" s="24"/>
    </row>
    <row r="14" spans="1:33" x14ac:dyDescent="0.6">
      <c r="A14" s="24"/>
      <c r="B14" s="24"/>
      <c r="C14" s="145"/>
      <c r="D14" s="20" t="s">
        <v>236</v>
      </c>
      <c r="E14" s="20" t="s">
        <v>305</v>
      </c>
      <c r="F14" s="20" t="s">
        <v>306</v>
      </c>
      <c r="G14" s="20" t="s">
        <v>307</v>
      </c>
      <c r="H14" s="20" t="s">
        <v>308</v>
      </c>
      <c r="I14" s="20" t="s">
        <v>309</v>
      </c>
      <c r="J14" s="20" t="s">
        <v>310</v>
      </c>
      <c r="K14" s="20" t="s">
        <v>311</v>
      </c>
      <c r="L14" s="20" t="s">
        <v>312</v>
      </c>
      <c r="M14" s="20" t="s">
        <v>313</v>
      </c>
      <c r="N14" s="20" t="s">
        <v>314</v>
      </c>
      <c r="O14" s="20" t="s">
        <v>315</v>
      </c>
      <c r="P14" s="20" t="s">
        <v>316</v>
      </c>
      <c r="Q14" s="21" t="s">
        <v>317</v>
      </c>
      <c r="R14" s="20" t="s">
        <v>318</v>
      </c>
      <c r="S14" s="20" t="s">
        <v>319</v>
      </c>
      <c r="T14" s="20" t="s">
        <v>320</v>
      </c>
      <c r="U14" s="127" t="s">
        <v>321</v>
      </c>
      <c r="V14" s="127" t="s">
        <v>322</v>
      </c>
      <c r="W14" s="127" t="s">
        <v>323</v>
      </c>
      <c r="X14" s="17"/>
      <c r="Y14" s="17"/>
      <c r="Z14" s="17"/>
      <c r="AA14" s="17"/>
      <c r="AB14" s="17"/>
      <c r="AC14" s="17"/>
      <c r="AD14" s="24"/>
      <c r="AE14" s="24"/>
      <c r="AF14" s="24"/>
    </row>
    <row r="15" spans="1:33" x14ac:dyDescent="0.6">
      <c r="A15" s="24">
        <v>3</v>
      </c>
      <c r="B15" s="24" t="s">
        <v>146</v>
      </c>
      <c r="C15" s="145" t="s">
        <v>195</v>
      </c>
      <c r="D15" s="15" t="s">
        <v>266</v>
      </c>
      <c r="E15" s="15" t="s">
        <v>267</v>
      </c>
      <c r="F15" s="22" t="s">
        <v>324</v>
      </c>
      <c r="G15" s="22" t="s">
        <v>325</v>
      </c>
      <c r="H15" s="22" t="s">
        <v>326</v>
      </c>
      <c r="I15" s="22" t="s">
        <v>327</v>
      </c>
      <c r="J15" s="22" t="s">
        <v>328</v>
      </c>
      <c r="K15" s="22" t="s">
        <v>329</v>
      </c>
      <c r="L15" s="22" t="s">
        <v>330</v>
      </c>
      <c r="M15" s="22" t="s">
        <v>331</v>
      </c>
      <c r="N15" s="22" t="s">
        <v>332</v>
      </c>
      <c r="O15" s="22" t="s">
        <v>333</v>
      </c>
      <c r="P15" s="22" t="s">
        <v>334</v>
      </c>
      <c r="Q15" s="22" t="s">
        <v>335</v>
      </c>
      <c r="R15" s="22" t="s">
        <v>336</v>
      </c>
      <c r="S15" s="22" t="s">
        <v>337</v>
      </c>
      <c r="T15" s="22" t="s">
        <v>338</v>
      </c>
      <c r="U15" s="125" t="s">
        <v>339</v>
      </c>
      <c r="V15" s="125" t="s">
        <v>340</v>
      </c>
      <c r="W15" s="125" t="s">
        <v>341</v>
      </c>
      <c r="X15" s="24"/>
      <c r="Y15" s="24"/>
      <c r="Z15" s="24"/>
      <c r="AA15" s="24"/>
      <c r="AB15" s="24"/>
      <c r="AC15" s="24"/>
      <c r="AD15" s="24"/>
      <c r="AE15" s="24"/>
      <c r="AF15" s="24"/>
    </row>
    <row r="16" spans="1:33" x14ac:dyDescent="0.6">
      <c r="A16" s="24"/>
      <c r="B16" s="24"/>
      <c r="C16" s="149">
        <v>46843</v>
      </c>
      <c r="D16" s="30" t="str">
        <f>D12</f>
        <v>Kontrakt 1</v>
      </c>
      <c r="E16" s="30" t="str">
        <f>E12</f>
        <v>Instrument 1</v>
      </c>
      <c r="F16" s="36">
        <v>4.0742000000000003</v>
      </c>
      <c r="G16" s="31" t="s">
        <v>492</v>
      </c>
      <c r="H16" s="17">
        <v>0</v>
      </c>
      <c r="I16" s="46" t="s">
        <v>342</v>
      </c>
      <c r="J16" s="17"/>
      <c r="K16" s="17"/>
      <c r="L16" s="18">
        <v>0</v>
      </c>
      <c r="M16" s="18">
        <v>387</v>
      </c>
      <c r="N16" s="18">
        <v>240000</v>
      </c>
      <c r="O16" s="18"/>
      <c r="P16" s="18"/>
      <c r="Q16" s="18"/>
      <c r="R16" s="17"/>
      <c r="S16" s="18"/>
      <c r="T16" s="18"/>
      <c r="U16" s="24">
        <v>1.5</v>
      </c>
      <c r="V16" s="152">
        <f>W16*(1+U16/100)^(31/365)-W16</f>
        <v>12.653121267578172</v>
      </c>
      <c r="W16" s="24">
        <v>10000</v>
      </c>
      <c r="X16" s="30"/>
      <c r="Y16" s="30"/>
      <c r="Z16" s="30"/>
      <c r="AA16" s="30"/>
      <c r="AB16" s="30"/>
      <c r="AC16" s="30"/>
      <c r="AD16" s="30"/>
      <c r="AE16" s="30"/>
      <c r="AF16" s="30"/>
    </row>
    <row r="17" spans="1:32" x14ac:dyDescent="0.6">
      <c r="A17" s="24"/>
      <c r="B17" s="24"/>
      <c r="C17" s="149"/>
      <c r="D17" s="17"/>
      <c r="E17" s="17"/>
      <c r="F17" s="23"/>
      <c r="G17" s="17"/>
      <c r="H17" s="17"/>
      <c r="I17" s="17"/>
      <c r="J17" s="17"/>
      <c r="K17" s="17"/>
      <c r="L17" s="18"/>
      <c r="M17" s="18"/>
      <c r="N17" s="18"/>
      <c r="O17" s="17"/>
      <c r="P17" s="17"/>
      <c r="Q17" s="17"/>
      <c r="R17" s="18"/>
      <c r="S17" s="17"/>
      <c r="T17" s="17"/>
      <c r="U17" s="24"/>
      <c r="V17" s="24"/>
      <c r="W17" s="24"/>
      <c r="X17" s="24"/>
      <c r="Y17" s="24"/>
      <c r="Z17" s="24"/>
      <c r="AA17" s="24"/>
      <c r="AB17" s="24"/>
      <c r="AC17" s="24"/>
      <c r="AD17" s="24"/>
      <c r="AE17" s="24"/>
      <c r="AF17" s="24"/>
    </row>
    <row r="18" spans="1:32" x14ac:dyDescent="0.6">
      <c r="A18" s="24"/>
      <c r="B18" s="24"/>
      <c r="C18" s="145"/>
      <c r="D18" s="22" t="s">
        <v>168</v>
      </c>
      <c r="E18" s="22" t="s">
        <v>343</v>
      </c>
      <c r="F18" s="22" t="s">
        <v>237</v>
      </c>
      <c r="G18" s="22" t="s">
        <v>344</v>
      </c>
      <c r="H18" s="17"/>
      <c r="I18" s="17"/>
      <c r="J18" s="17"/>
      <c r="K18" s="17"/>
      <c r="L18" s="18"/>
      <c r="M18" s="18"/>
      <c r="N18" s="18"/>
      <c r="O18" s="17"/>
      <c r="P18" s="17"/>
      <c r="Q18" s="17"/>
      <c r="R18" s="18"/>
      <c r="S18" s="17"/>
      <c r="T18" s="17"/>
      <c r="U18" s="24"/>
      <c r="V18" s="24"/>
      <c r="W18" s="24"/>
      <c r="X18" s="24"/>
      <c r="Y18" s="24"/>
      <c r="Z18" s="24"/>
      <c r="AA18" s="24"/>
      <c r="AB18" s="24"/>
      <c r="AC18" s="24"/>
      <c r="AD18" s="24"/>
      <c r="AE18" s="24"/>
      <c r="AF18" s="24"/>
    </row>
    <row r="19" spans="1:32" x14ac:dyDescent="0.6">
      <c r="A19" s="24">
        <v>4</v>
      </c>
      <c r="B19" s="24" t="s">
        <v>345</v>
      </c>
      <c r="C19" s="145" t="s">
        <v>195</v>
      </c>
      <c r="D19" s="22" t="s">
        <v>352</v>
      </c>
      <c r="E19" s="15" t="s">
        <v>266</v>
      </c>
      <c r="F19" s="15" t="s">
        <v>267</v>
      </c>
      <c r="G19" s="22" t="s">
        <v>347</v>
      </c>
      <c r="H19" s="17"/>
      <c r="I19" s="17"/>
      <c r="J19" s="17"/>
      <c r="K19" s="17"/>
      <c r="L19" s="18"/>
      <c r="M19" s="18"/>
      <c r="N19" s="18"/>
      <c r="O19" s="17"/>
      <c r="P19" s="17"/>
      <c r="Q19" s="17"/>
      <c r="R19" s="18"/>
      <c r="S19" s="17"/>
      <c r="T19" s="17"/>
      <c r="U19" s="24"/>
      <c r="V19" s="24"/>
      <c r="W19" s="24"/>
      <c r="X19" s="24"/>
      <c r="Y19" s="24"/>
      <c r="Z19" s="24"/>
      <c r="AA19" s="24"/>
      <c r="AB19" s="24"/>
      <c r="AC19" s="24"/>
      <c r="AD19" s="24"/>
      <c r="AE19" s="24"/>
      <c r="AF19" s="24"/>
    </row>
    <row r="20" spans="1:32" x14ac:dyDescent="0.6">
      <c r="A20" s="24"/>
      <c r="B20" s="24"/>
      <c r="C20" s="149">
        <v>46843</v>
      </c>
      <c r="D20" s="30" t="str">
        <f>D7</f>
        <v>AABBCCDD</v>
      </c>
      <c r="E20" s="30" t="str">
        <f>D12</f>
        <v>Kontrakt 1</v>
      </c>
      <c r="F20" s="30" t="str">
        <f>E12</f>
        <v>Instrument 1</v>
      </c>
      <c r="G20" s="30" t="s">
        <v>348</v>
      </c>
      <c r="H20" s="17"/>
      <c r="I20" s="17"/>
      <c r="J20" s="17"/>
      <c r="K20" s="17"/>
      <c r="L20" s="18"/>
      <c r="M20" s="18"/>
      <c r="N20" s="18"/>
      <c r="O20" s="17"/>
      <c r="P20" s="17"/>
      <c r="Q20" s="17"/>
      <c r="R20" s="18"/>
      <c r="S20" s="17"/>
      <c r="T20" s="17"/>
      <c r="U20" s="24"/>
      <c r="V20" s="24"/>
      <c r="W20" s="24"/>
      <c r="X20" s="24"/>
      <c r="Y20" s="24"/>
      <c r="Z20" s="24"/>
      <c r="AA20" s="24"/>
      <c r="AB20" s="24"/>
      <c r="AC20" s="24"/>
      <c r="AD20" s="24"/>
      <c r="AE20" s="24"/>
      <c r="AF20" s="24"/>
    </row>
    <row r="21" spans="1:32" x14ac:dyDescent="0.6">
      <c r="A21" s="24"/>
      <c r="B21" s="24"/>
      <c r="C21" s="149">
        <v>46843</v>
      </c>
      <c r="D21" s="30" t="str">
        <f>D8</f>
        <v>XXBBVVCCDD</v>
      </c>
      <c r="E21" s="30" t="str">
        <f>D12</f>
        <v>Kontrakt 1</v>
      </c>
      <c r="F21" s="30" t="str">
        <f>E12</f>
        <v>Instrument 1</v>
      </c>
      <c r="G21" s="30" t="s">
        <v>349</v>
      </c>
      <c r="H21" s="17"/>
      <c r="I21" s="17"/>
      <c r="J21" s="17"/>
      <c r="K21" s="17"/>
      <c r="L21" s="18"/>
      <c r="M21" s="18"/>
      <c r="N21" s="18"/>
      <c r="O21" s="17"/>
      <c r="P21" s="17"/>
      <c r="Q21" s="17"/>
      <c r="R21" s="18"/>
      <c r="S21" s="17"/>
      <c r="T21" s="17"/>
      <c r="U21" s="24"/>
      <c r="V21" s="24"/>
      <c r="W21" s="24"/>
      <c r="X21" s="24"/>
      <c r="Y21" s="24"/>
      <c r="Z21" s="24"/>
      <c r="AA21" s="24"/>
      <c r="AB21" s="24"/>
      <c r="AC21" s="24"/>
      <c r="AD21" s="24"/>
      <c r="AE21" s="24"/>
      <c r="AF21" s="24"/>
    </row>
    <row r="22" spans="1:32" x14ac:dyDescent="0.6">
      <c r="A22" s="24"/>
      <c r="B22" s="24"/>
      <c r="C22" s="149"/>
      <c r="D22" s="17"/>
      <c r="E22" s="17"/>
      <c r="F22" s="23"/>
      <c r="G22" s="17"/>
      <c r="H22" s="17"/>
      <c r="I22" s="17"/>
      <c r="J22" s="17"/>
      <c r="K22" s="17"/>
      <c r="L22" s="18"/>
      <c r="M22" s="18"/>
      <c r="N22" s="18"/>
      <c r="O22" s="17"/>
      <c r="P22" s="17"/>
      <c r="Q22" s="17"/>
      <c r="R22" s="18"/>
      <c r="S22" s="17"/>
      <c r="T22" s="17"/>
      <c r="U22" s="24"/>
      <c r="V22" s="24"/>
      <c r="W22" s="24"/>
      <c r="X22" s="24"/>
      <c r="Y22" s="24"/>
      <c r="Z22" s="24"/>
      <c r="AA22" s="24"/>
      <c r="AB22" s="24"/>
      <c r="AC22" s="24"/>
      <c r="AD22" s="24"/>
      <c r="AE22" s="24"/>
      <c r="AF22" s="24"/>
    </row>
    <row r="23" spans="1:32" x14ac:dyDescent="0.6">
      <c r="A23" s="24"/>
      <c r="B23" s="24"/>
      <c r="C23" s="145"/>
      <c r="D23" s="22" t="s">
        <v>350</v>
      </c>
      <c r="E23" s="22" t="s">
        <v>236</v>
      </c>
      <c r="F23" s="22" t="s">
        <v>305</v>
      </c>
      <c r="G23" s="22" t="s">
        <v>351</v>
      </c>
      <c r="H23" s="17"/>
      <c r="I23" s="17"/>
      <c r="J23" s="17"/>
      <c r="K23" s="17"/>
      <c r="L23" s="18"/>
      <c r="M23" s="18"/>
      <c r="N23" s="18"/>
      <c r="O23" s="17"/>
      <c r="P23" s="17"/>
      <c r="Q23" s="17"/>
      <c r="R23" s="18"/>
      <c r="S23" s="17"/>
      <c r="T23" s="17"/>
      <c r="U23" s="24"/>
      <c r="V23" s="24"/>
      <c r="W23" s="24"/>
      <c r="X23" s="24"/>
      <c r="Y23" s="24"/>
      <c r="Z23" s="24"/>
      <c r="AA23" s="24"/>
      <c r="AB23" s="24"/>
      <c r="AC23" s="24"/>
      <c r="AD23" s="24"/>
      <c r="AE23" s="24"/>
      <c r="AF23" s="24"/>
    </row>
    <row r="24" spans="1:32" x14ac:dyDescent="0.6">
      <c r="A24" s="24">
        <v>5</v>
      </c>
      <c r="B24" s="24" t="s">
        <v>155</v>
      </c>
      <c r="C24" s="145" t="s">
        <v>195</v>
      </c>
      <c r="D24" s="22" t="s">
        <v>352</v>
      </c>
      <c r="E24" s="15" t="s">
        <v>266</v>
      </c>
      <c r="F24" s="15" t="s">
        <v>267</v>
      </c>
      <c r="G24" s="127" t="s">
        <v>354</v>
      </c>
      <c r="H24" s="17"/>
      <c r="I24" s="17"/>
      <c r="J24" s="17"/>
      <c r="K24" s="17"/>
      <c r="L24" s="18"/>
      <c r="M24" s="18"/>
      <c r="N24" s="18"/>
      <c r="O24" s="17"/>
      <c r="P24" s="17"/>
      <c r="Q24" s="17"/>
      <c r="R24" s="18"/>
      <c r="S24" s="17"/>
      <c r="T24" s="17"/>
      <c r="U24" s="24"/>
      <c r="V24" s="24"/>
      <c r="W24" s="24"/>
      <c r="X24" s="24"/>
      <c r="Y24" s="24"/>
      <c r="Z24" s="24"/>
      <c r="AA24" s="24"/>
      <c r="AB24" s="24"/>
      <c r="AC24" s="24"/>
      <c r="AD24" s="24"/>
      <c r="AE24" s="24"/>
      <c r="AF24" s="24"/>
    </row>
    <row r="25" spans="1:32" x14ac:dyDescent="0.6">
      <c r="A25" s="24"/>
      <c r="B25" s="24"/>
      <c r="C25" s="140"/>
      <c r="D25" s="17"/>
      <c r="E25" s="17"/>
      <c r="F25" s="23"/>
      <c r="G25" s="17"/>
      <c r="H25" s="17"/>
      <c r="I25" s="17"/>
      <c r="J25" s="17"/>
      <c r="K25" s="17"/>
      <c r="L25" s="18"/>
      <c r="M25" s="18"/>
      <c r="N25" s="18"/>
      <c r="O25" s="17"/>
      <c r="P25" s="17"/>
      <c r="Q25" s="17"/>
      <c r="R25" s="18"/>
      <c r="S25" s="17"/>
      <c r="T25" s="17"/>
      <c r="U25" s="24"/>
      <c r="V25" s="24"/>
      <c r="W25" s="24"/>
      <c r="X25" s="24"/>
      <c r="Y25" s="24"/>
      <c r="Z25" s="24"/>
      <c r="AA25" s="24"/>
      <c r="AB25" s="24"/>
      <c r="AC25" s="24"/>
      <c r="AD25" s="24"/>
      <c r="AE25" s="24"/>
      <c r="AF25" s="24"/>
    </row>
    <row r="26" spans="1:32" x14ac:dyDescent="0.6">
      <c r="A26" s="24">
        <v>6</v>
      </c>
      <c r="B26" s="24" t="s">
        <v>148</v>
      </c>
      <c r="C26" s="145"/>
      <c r="D26" s="22" t="s">
        <v>236</v>
      </c>
      <c r="E26" s="22" t="s">
        <v>305</v>
      </c>
      <c r="F26" s="22" t="s">
        <v>355</v>
      </c>
      <c r="G26" s="22" t="s">
        <v>356</v>
      </c>
      <c r="H26" s="22" t="s">
        <v>357</v>
      </c>
      <c r="I26" s="22" t="s">
        <v>358</v>
      </c>
      <c r="J26" s="22" t="s">
        <v>359</v>
      </c>
      <c r="K26" s="22" t="s">
        <v>360</v>
      </c>
      <c r="L26" s="22" t="s">
        <v>361</v>
      </c>
      <c r="M26" s="22" t="s">
        <v>362</v>
      </c>
      <c r="N26" s="22" t="s">
        <v>363</v>
      </c>
      <c r="O26" s="22" t="s">
        <v>364</v>
      </c>
      <c r="P26" s="22" t="s">
        <v>365</v>
      </c>
      <c r="Q26" s="22" t="s">
        <v>366</v>
      </c>
      <c r="R26" s="22" t="s">
        <v>367</v>
      </c>
      <c r="S26" s="22" t="s">
        <v>368</v>
      </c>
      <c r="T26" s="127" t="s">
        <v>369</v>
      </c>
      <c r="U26" s="127" t="s">
        <v>370</v>
      </c>
      <c r="V26" s="127" t="s">
        <v>371</v>
      </c>
      <c r="W26" s="24"/>
      <c r="X26" s="24"/>
      <c r="Y26" s="24"/>
      <c r="Z26" s="24"/>
      <c r="AA26" s="24"/>
      <c r="AB26" s="24"/>
      <c r="AC26" s="24"/>
      <c r="AD26" s="24"/>
      <c r="AE26" s="24"/>
      <c r="AF26" s="24"/>
    </row>
    <row r="27" spans="1:32" x14ac:dyDescent="0.6">
      <c r="A27" s="24"/>
      <c r="B27" s="24"/>
      <c r="C27" s="145" t="s">
        <v>195</v>
      </c>
      <c r="D27" s="22" t="s">
        <v>266</v>
      </c>
      <c r="E27" s="22" t="s">
        <v>353</v>
      </c>
      <c r="F27" s="22" t="s">
        <v>372</v>
      </c>
      <c r="G27" s="22" t="s">
        <v>373</v>
      </c>
      <c r="H27" s="22" t="s">
        <v>374</v>
      </c>
      <c r="I27" s="22" t="s">
        <v>375</v>
      </c>
      <c r="J27" s="22" t="s">
        <v>376</v>
      </c>
      <c r="K27" s="22" t="s">
        <v>377</v>
      </c>
      <c r="L27" s="22" t="s">
        <v>378</v>
      </c>
      <c r="M27" s="22" t="s">
        <v>379</v>
      </c>
      <c r="N27" s="22" t="s">
        <v>380</v>
      </c>
      <c r="O27" s="22" t="s">
        <v>381</v>
      </c>
      <c r="P27" s="22" t="s">
        <v>382</v>
      </c>
      <c r="Q27" s="22" t="s">
        <v>383</v>
      </c>
      <c r="R27" s="22" t="s">
        <v>384</v>
      </c>
      <c r="S27" s="22" t="s">
        <v>385</v>
      </c>
      <c r="T27" s="127" t="s">
        <v>386</v>
      </c>
      <c r="U27" s="127" t="s">
        <v>387</v>
      </c>
      <c r="V27" s="127" t="s">
        <v>388</v>
      </c>
      <c r="W27" s="24"/>
      <c r="X27" s="24"/>
      <c r="Y27" s="24"/>
      <c r="Z27" s="24"/>
      <c r="AA27" s="24"/>
      <c r="AB27" s="24"/>
      <c r="AC27" s="24"/>
      <c r="AD27" s="24"/>
      <c r="AE27" s="24"/>
      <c r="AF27" s="24"/>
    </row>
    <row r="28" spans="1:32" x14ac:dyDescent="0.6">
      <c r="A28" s="24"/>
      <c r="B28" s="24"/>
      <c r="C28" s="149">
        <v>46843</v>
      </c>
      <c r="D28" s="17" t="str">
        <f>D12</f>
        <v>Kontrakt 1</v>
      </c>
      <c r="E28" s="17" t="str">
        <f>E16</f>
        <v>Instrument 1</v>
      </c>
      <c r="F28" s="30" t="s">
        <v>510</v>
      </c>
      <c r="G28" s="17" t="s">
        <v>390</v>
      </c>
      <c r="H28" s="17">
        <v>0</v>
      </c>
      <c r="I28" s="85">
        <f>L16*0.009</f>
        <v>0</v>
      </c>
      <c r="J28" s="17" t="s">
        <v>391</v>
      </c>
      <c r="K28" s="17" t="s">
        <v>392</v>
      </c>
      <c r="L28" s="17" t="s">
        <v>393</v>
      </c>
      <c r="M28" s="30" t="s">
        <v>394</v>
      </c>
      <c r="N28" s="32">
        <v>46754</v>
      </c>
      <c r="O28" s="17">
        <v>0</v>
      </c>
      <c r="P28" s="30" t="s">
        <v>395</v>
      </c>
      <c r="Q28" s="17" t="str">
        <f>J12</f>
        <v>2028-01-02</v>
      </c>
      <c r="R28" s="17">
        <v>0</v>
      </c>
      <c r="S28" s="18">
        <f>L16-I28</f>
        <v>0</v>
      </c>
      <c r="T28" s="24">
        <v>4.7500000000000001E-2</v>
      </c>
      <c r="U28" s="24">
        <v>7</v>
      </c>
      <c r="V28" s="24">
        <v>0.7651</v>
      </c>
      <c r="W28" s="24"/>
      <c r="X28" s="24"/>
      <c r="Y28" s="24"/>
      <c r="Z28" s="24"/>
      <c r="AA28" s="24"/>
      <c r="AB28" s="24"/>
      <c r="AC28" s="24"/>
      <c r="AD28" s="24"/>
      <c r="AE28" s="24"/>
      <c r="AF28" s="24"/>
    </row>
    <row r="29" spans="1:32" x14ac:dyDescent="0.6">
      <c r="A29" s="24"/>
      <c r="B29" s="24"/>
      <c r="C29" s="149"/>
      <c r="D29" s="24"/>
      <c r="E29" s="24"/>
      <c r="F29" s="24"/>
      <c r="G29" s="24"/>
      <c r="H29" s="24"/>
      <c r="I29" s="30"/>
      <c r="J29" s="24"/>
      <c r="K29" s="24"/>
      <c r="L29" s="24"/>
      <c r="M29" s="24"/>
      <c r="N29" s="24"/>
      <c r="O29" s="24"/>
      <c r="P29" s="24"/>
      <c r="Q29" s="24"/>
      <c r="R29" s="24"/>
      <c r="S29" s="24"/>
      <c r="T29" s="24"/>
      <c r="U29" s="24"/>
      <c r="V29" s="24"/>
      <c r="W29" s="24"/>
      <c r="X29" s="24"/>
      <c r="Y29" s="24"/>
      <c r="Z29" s="24"/>
      <c r="AA29" s="24"/>
      <c r="AB29" s="24"/>
      <c r="AC29" s="24"/>
      <c r="AD29" s="24"/>
      <c r="AE29" s="24"/>
      <c r="AF29" s="24"/>
    </row>
    <row r="30" spans="1:32" x14ac:dyDescent="0.6">
      <c r="A30" s="24"/>
      <c r="B30" s="24"/>
      <c r="C30" s="145"/>
      <c r="D30" s="20" t="s">
        <v>396</v>
      </c>
      <c r="E30" s="20" t="s">
        <v>397</v>
      </c>
      <c r="F30" s="20" t="s">
        <v>398</v>
      </c>
      <c r="G30" s="20" t="s">
        <v>399</v>
      </c>
      <c r="H30" s="20" t="s">
        <v>400</v>
      </c>
      <c r="I30" s="20" t="s">
        <v>401</v>
      </c>
      <c r="J30" s="20" t="s">
        <v>402</v>
      </c>
      <c r="K30" s="20" t="s">
        <v>403</v>
      </c>
      <c r="L30" s="20" t="s">
        <v>404</v>
      </c>
      <c r="M30" s="20" t="s">
        <v>405</v>
      </c>
      <c r="N30" s="20" t="s">
        <v>406</v>
      </c>
      <c r="O30" s="20" t="s">
        <v>407</v>
      </c>
      <c r="P30" s="20" t="s">
        <v>408</v>
      </c>
      <c r="Q30" s="20" t="s">
        <v>409</v>
      </c>
      <c r="R30" s="20" t="s">
        <v>410</v>
      </c>
      <c r="S30" s="21" t="s">
        <v>411</v>
      </c>
      <c r="T30" s="20" t="s">
        <v>412</v>
      </c>
      <c r="U30" s="20" t="s">
        <v>413</v>
      </c>
      <c r="V30" s="15" t="s">
        <v>414</v>
      </c>
      <c r="W30" s="24"/>
      <c r="X30" s="24"/>
      <c r="Y30" s="24"/>
      <c r="Z30" s="24"/>
      <c r="AA30" s="24"/>
      <c r="AB30" s="24"/>
      <c r="AC30" s="24"/>
      <c r="AD30" s="24"/>
      <c r="AE30" s="24"/>
    </row>
    <row r="31" spans="1:32" x14ac:dyDescent="0.6">
      <c r="A31" s="24">
        <v>7</v>
      </c>
      <c r="B31" s="24" t="s">
        <v>415</v>
      </c>
      <c r="C31" s="145" t="s">
        <v>195</v>
      </c>
      <c r="D31" s="15" t="s">
        <v>416</v>
      </c>
      <c r="E31" s="15" t="s">
        <v>417</v>
      </c>
      <c r="F31" s="15" t="s">
        <v>418</v>
      </c>
      <c r="G31" s="15" t="s">
        <v>419</v>
      </c>
      <c r="H31" s="15" t="s">
        <v>420</v>
      </c>
      <c r="I31" s="15" t="s">
        <v>421</v>
      </c>
      <c r="J31" s="15" t="s">
        <v>422</v>
      </c>
      <c r="K31" s="15" t="s">
        <v>423</v>
      </c>
      <c r="L31" s="15" t="s">
        <v>424</v>
      </c>
      <c r="M31" s="15" t="s">
        <v>425</v>
      </c>
      <c r="N31" s="15" t="s">
        <v>426</v>
      </c>
      <c r="O31" s="15" t="s">
        <v>427</v>
      </c>
      <c r="P31" s="15" t="s">
        <v>428</v>
      </c>
      <c r="Q31" s="22" t="s">
        <v>429</v>
      </c>
      <c r="R31" s="15" t="s">
        <v>430</v>
      </c>
      <c r="S31" s="15" t="s">
        <v>431</v>
      </c>
      <c r="T31" s="15" t="s">
        <v>432</v>
      </c>
      <c r="U31" s="15" t="s">
        <v>433</v>
      </c>
      <c r="V31" s="15" t="s">
        <v>434</v>
      </c>
      <c r="W31" s="24"/>
      <c r="X31" s="24"/>
      <c r="Y31" s="24"/>
      <c r="Z31" s="24"/>
      <c r="AA31" s="24"/>
      <c r="AB31" s="24"/>
      <c r="AC31" s="24"/>
      <c r="AD31" s="24"/>
      <c r="AE31" s="24"/>
    </row>
    <row r="32" spans="1:32" x14ac:dyDescent="0.6">
      <c r="A32" s="24"/>
      <c r="B32" s="24"/>
      <c r="C32" s="149"/>
      <c r="D32" s="24"/>
      <c r="E32" s="25"/>
      <c r="F32" s="25"/>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row>
    <row r="33" spans="1:32" x14ac:dyDescent="0.6">
      <c r="A33" s="24"/>
      <c r="B33" s="24"/>
      <c r="C33" s="145" t="s">
        <v>195</v>
      </c>
      <c r="D33" s="22" t="s">
        <v>343</v>
      </c>
      <c r="E33" s="22" t="s">
        <v>305</v>
      </c>
      <c r="F33" s="22" t="s">
        <v>435</v>
      </c>
      <c r="G33" s="22" t="s">
        <v>436</v>
      </c>
      <c r="H33" s="22" t="s">
        <v>437</v>
      </c>
      <c r="I33" s="22" t="s">
        <v>438</v>
      </c>
      <c r="J33" s="24"/>
      <c r="K33" s="24"/>
      <c r="L33" s="24"/>
      <c r="M33" s="24"/>
      <c r="N33" s="24"/>
      <c r="O33" s="24"/>
      <c r="P33" s="24"/>
      <c r="Q33" s="24"/>
      <c r="R33" s="24"/>
      <c r="S33" s="24"/>
      <c r="T33" s="24"/>
      <c r="U33" s="24"/>
      <c r="V33" s="24"/>
      <c r="W33" s="24"/>
      <c r="X33" s="24"/>
      <c r="Y33" s="24"/>
      <c r="Z33" s="24"/>
      <c r="AA33" s="24"/>
      <c r="AB33" s="24"/>
      <c r="AC33" s="24"/>
      <c r="AD33" s="24"/>
      <c r="AE33" s="24"/>
      <c r="AF33" s="24"/>
    </row>
    <row r="34" spans="1:32" x14ac:dyDescent="0.6">
      <c r="A34" s="24">
        <v>8</v>
      </c>
      <c r="B34" s="24" t="s">
        <v>439</v>
      </c>
      <c r="C34" s="145"/>
      <c r="D34" s="22" t="s">
        <v>440</v>
      </c>
      <c r="E34" s="22" t="s">
        <v>267</v>
      </c>
      <c r="F34" s="22" t="s">
        <v>441</v>
      </c>
      <c r="G34" s="22" t="s">
        <v>442</v>
      </c>
      <c r="H34" s="22" t="s">
        <v>443</v>
      </c>
      <c r="I34" s="22" t="s">
        <v>444</v>
      </c>
      <c r="J34" s="24"/>
      <c r="K34" s="24"/>
      <c r="L34" s="24"/>
      <c r="M34" s="24"/>
      <c r="N34" s="24"/>
      <c r="O34" s="24"/>
      <c r="P34" s="24"/>
      <c r="Q34" s="24"/>
      <c r="R34" s="24"/>
      <c r="S34" s="24"/>
      <c r="T34" s="24"/>
      <c r="U34" s="24"/>
      <c r="V34" s="24"/>
      <c r="W34" s="24"/>
      <c r="X34" s="24"/>
      <c r="Y34" s="24"/>
      <c r="Z34" s="24"/>
      <c r="AA34" s="24"/>
      <c r="AB34" s="24"/>
      <c r="AC34" s="24"/>
      <c r="AD34" s="24"/>
      <c r="AE34" s="24"/>
      <c r="AF34" s="24"/>
    </row>
    <row r="35" spans="1:32" x14ac:dyDescent="0.6">
      <c r="A35" s="24"/>
      <c r="B35" s="24"/>
      <c r="C35" s="140"/>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row>
    <row r="36" spans="1:32" x14ac:dyDescent="0.6">
      <c r="A36" s="24"/>
      <c r="B36" s="24"/>
      <c r="C36" s="145"/>
      <c r="D36" s="22" t="s">
        <v>168</v>
      </c>
      <c r="E36" s="22" t="s">
        <v>445</v>
      </c>
      <c r="F36" s="127" t="s">
        <v>446</v>
      </c>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row>
    <row r="37" spans="1:32" x14ac:dyDescent="0.6">
      <c r="A37" s="24">
        <v>9</v>
      </c>
      <c r="B37" s="24" t="s">
        <v>447</v>
      </c>
      <c r="C37" s="145" t="s">
        <v>195</v>
      </c>
      <c r="D37" s="22" t="s">
        <v>196</v>
      </c>
      <c r="E37" s="127" t="s">
        <v>448</v>
      </c>
      <c r="F37" s="127" t="s">
        <v>449</v>
      </c>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row>
    <row r="38" spans="1:32" x14ac:dyDescent="0.6">
      <c r="A38" s="24"/>
      <c r="B38" s="24"/>
      <c r="C38" s="149">
        <v>46843</v>
      </c>
      <c r="D38" s="26" t="s">
        <v>479</v>
      </c>
      <c r="E38" s="24">
        <v>3.7499999999999999E-2</v>
      </c>
      <c r="F38" s="24">
        <v>3.7499999999999999E-2</v>
      </c>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row>
    <row r="39" spans="1:32" x14ac:dyDescent="0.6">
      <c r="A39" s="24"/>
      <c r="B39" s="24"/>
      <c r="C39" s="140"/>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row>
    <row r="40" spans="1:32" x14ac:dyDescent="0.6">
      <c r="A40" s="24"/>
      <c r="B40" s="24"/>
      <c r="C40" s="145"/>
      <c r="D40" s="22" t="s">
        <v>350</v>
      </c>
      <c r="E40" s="22" t="s">
        <v>450</v>
      </c>
      <c r="F40" s="22" t="s">
        <v>451</v>
      </c>
      <c r="G40" s="17"/>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row>
    <row r="41" spans="1:32" x14ac:dyDescent="0.6">
      <c r="A41" s="24">
        <v>10</v>
      </c>
      <c r="B41" s="24" t="s">
        <v>452</v>
      </c>
      <c r="C41" s="145" t="s">
        <v>195</v>
      </c>
      <c r="D41" s="22" t="s">
        <v>352</v>
      </c>
      <c r="E41" s="22" t="s">
        <v>453</v>
      </c>
      <c r="F41" s="22" t="s">
        <v>454</v>
      </c>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row>
    <row r="42" spans="1:32" x14ac:dyDescent="0.6">
      <c r="A42" s="24"/>
      <c r="B42" s="24"/>
      <c r="C42" s="149">
        <v>46843</v>
      </c>
      <c r="D42" s="17" t="s">
        <v>479</v>
      </c>
      <c r="E42" s="17" t="s">
        <v>455</v>
      </c>
      <c r="F42" s="17"/>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row>
    <row r="43" spans="1:32" x14ac:dyDescent="0.6">
      <c r="A43" s="24"/>
      <c r="B43" s="24"/>
      <c r="C43" s="140"/>
      <c r="D43" s="25"/>
      <c r="E43" s="25"/>
      <c r="F43" s="25"/>
      <c r="G43" s="25"/>
      <c r="H43" s="25"/>
      <c r="I43" s="25"/>
      <c r="J43" s="25"/>
      <c r="K43" s="25"/>
      <c r="L43" s="25"/>
      <c r="M43" s="25"/>
      <c r="N43" s="25"/>
      <c r="O43" s="25"/>
      <c r="P43" s="25"/>
      <c r="Q43" s="25"/>
      <c r="R43" s="24"/>
      <c r="S43" s="25"/>
      <c r="T43" s="25"/>
      <c r="U43" s="24"/>
      <c r="V43" s="24"/>
      <c r="W43" s="24"/>
      <c r="X43" s="24"/>
      <c r="Y43" s="24"/>
      <c r="Z43" s="24"/>
      <c r="AA43" s="24"/>
      <c r="AB43" s="24"/>
      <c r="AC43" s="24"/>
      <c r="AD43" s="24"/>
      <c r="AE43" s="24"/>
      <c r="AF43" s="24"/>
    </row>
    <row r="44" spans="1:32" x14ac:dyDescent="0.6">
      <c r="A44" s="24"/>
      <c r="B44" s="24"/>
      <c r="C44" s="145"/>
      <c r="D44" s="22" t="s">
        <v>168</v>
      </c>
      <c r="E44" s="22" t="s">
        <v>396</v>
      </c>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row>
    <row r="45" spans="1:32" x14ac:dyDescent="0.6">
      <c r="A45" s="24">
        <v>11</v>
      </c>
      <c r="B45" s="24" t="s">
        <v>456</v>
      </c>
      <c r="C45" s="145" t="s">
        <v>195</v>
      </c>
      <c r="D45" s="15" t="s">
        <v>457</v>
      </c>
      <c r="E45" s="22" t="s">
        <v>458</v>
      </c>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row>
    <row r="46" spans="1:32" x14ac:dyDescent="0.6">
      <c r="A46" s="24"/>
      <c r="B46" s="24"/>
      <c r="C46" s="140"/>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row>
    <row r="47" spans="1:32" x14ac:dyDescent="0.6">
      <c r="A47" s="24"/>
      <c r="B47" s="24"/>
      <c r="C47" s="145"/>
      <c r="D47" s="127" t="s">
        <v>236</v>
      </c>
      <c r="E47" s="127" t="s">
        <v>459</v>
      </c>
      <c r="F47" s="127" t="s">
        <v>460</v>
      </c>
      <c r="G47" s="127" t="s">
        <v>461</v>
      </c>
      <c r="H47" s="127" t="s">
        <v>462</v>
      </c>
      <c r="I47" s="127" t="s">
        <v>463</v>
      </c>
      <c r="J47" s="127" t="s">
        <v>464</v>
      </c>
      <c r="K47" s="24"/>
      <c r="L47" s="24"/>
      <c r="M47" s="24"/>
      <c r="N47" s="24"/>
      <c r="O47" s="24"/>
      <c r="P47" s="24"/>
      <c r="Q47" s="24"/>
      <c r="R47" s="24"/>
      <c r="S47" s="24"/>
      <c r="T47" s="24"/>
      <c r="U47" s="24"/>
      <c r="V47" s="24"/>
      <c r="W47" s="24"/>
      <c r="X47" s="24"/>
      <c r="Y47" s="24"/>
      <c r="Z47" s="24"/>
      <c r="AA47" s="24"/>
      <c r="AB47" s="24"/>
      <c r="AC47" s="24"/>
      <c r="AD47" s="24"/>
      <c r="AE47" s="24"/>
      <c r="AF47" s="24"/>
    </row>
    <row r="48" spans="1:32" x14ac:dyDescent="0.6">
      <c r="A48" s="151">
        <v>12</v>
      </c>
      <c r="B48" s="151" t="s">
        <v>150</v>
      </c>
      <c r="C48" s="145" t="s">
        <v>195</v>
      </c>
      <c r="D48" s="125" t="s">
        <v>266</v>
      </c>
      <c r="E48" s="125" t="s">
        <v>465</v>
      </c>
      <c r="F48" s="125" t="s">
        <v>269</v>
      </c>
      <c r="G48" s="125" t="s">
        <v>466</v>
      </c>
      <c r="H48" s="125" t="s">
        <v>467</v>
      </c>
      <c r="I48" s="125" t="s">
        <v>468</v>
      </c>
      <c r="J48" s="125" t="s">
        <v>469</v>
      </c>
    </row>
    <row r="49" spans="1:5" x14ac:dyDescent="0.6">
      <c r="A49" s="24"/>
      <c r="B49" s="24"/>
      <c r="C49" s="140"/>
      <c r="D49" s="24"/>
      <c r="E49" s="24"/>
    </row>
  </sheetData>
  <mergeCells count="1">
    <mergeCell ref="A1:E1"/>
  </mergeCells>
  <pageMargins left="0.7" right="0.7" top="0.75" bottom="0.75" header="0.3" footer="0.3"/>
  <pageSetup paperSize="9" orientation="portrait" verticalDpi="0"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B9CF0-A2BA-4DC9-95E0-29F718F09734}">
  <sheetPr>
    <tabColor rgb="FF92D050"/>
  </sheetPr>
  <dimension ref="A1:AG55"/>
  <sheetViews>
    <sheetView workbookViewId="0">
      <selection sqref="A1:E1"/>
    </sheetView>
  </sheetViews>
  <sheetFormatPr defaultColWidth="8.7265625" defaultRowHeight="13" x14ac:dyDescent="0.6"/>
  <cols>
    <col min="1" max="1" width="8.7265625" style="1"/>
    <col min="2" max="2" width="28.86328125" style="1" customWidth="1"/>
    <col min="3" max="3" width="15.86328125" style="1" customWidth="1"/>
    <col min="4" max="4" width="29" style="1" customWidth="1"/>
    <col min="5" max="5" width="20.54296875" style="1" customWidth="1"/>
    <col min="6" max="6" width="41" style="1" customWidth="1"/>
    <col min="7" max="7" width="25.86328125" style="1" customWidth="1"/>
    <col min="8" max="8" width="31" style="1" customWidth="1"/>
    <col min="9" max="9" width="15.1328125" style="1" customWidth="1"/>
    <col min="10" max="10" width="22.54296875" style="1" customWidth="1"/>
    <col min="11" max="11" width="35.54296875" style="1" customWidth="1"/>
    <col min="12" max="12" width="31.26953125" style="1" customWidth="1"/>
    <col min="13" max="13" width="27.26953125" style="1" customWidth="1"/>
    <col min="14" max="16" width="8.7265625" style="1"/>
    <col min="17" max="17" width="15.7265625" style="1" customWidth="1"/>
    <col min="18" max="16384" width="8.7265625" style="1"/>
  </cols>
  <sheetData>
    <row r="1" spans="1:33" ht="186.75" customHeight="1" x14ac:dyDescent="0.6">
      <c r="A1" s="244" t="s">
        <v>797</v>
      </c>
      <c r="B1" s="243"/>
      <c r="C1" s="243"/>
      <c r="D1" s="243"/>
      <c r="E1" s="243"/>
    </row>
    <row r="2" spans="1:33" x14ac:dyDescent="0.6">
      <c r="A2" s="24"/>
      <c r="B2" s="24"/>
      <c r="C2" s="140"/>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row>
    <row r="3" spans="1:33" x14ac:dyDescent="0.6">
      <c r="A3" s="24"/>
      <c r="B3" s="24"/>
      <c r="C3" s="140"/>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row>
    <row r="4" spans="1:33" x14ac:dyDescent="0.6">
      <c r="A4" s="141" t="s">
        <v>164</v>
      </c>
      <c r="B4" s="141" t="s">
        <v>165</v>
      </c>
      <c r="C4" s="142" t="s">
        <v>166</v>
      </c>
      <c r="D4" s="143" t="s">
        <v>167</v>
      </c>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24"/>
      <c r="AE4" s="24"/>
      <c r="AF4" s="24"/>
    </row>
    <row r="5" spans="1:33" x14ac:dyDescent="0.6">
      <c r="A5" s="24"/>
      <c r="B5" s="24"/>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c r="AD5" s="24"/>
      <c r="AE5" s="24"/>
      <c r="AF5" s="24"/>
    </row>
    <row r="6" spans="1:33" x14ac:dyDescent="0.6">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c r="AD6" s="24"/>
      <c r="AE6" s="24"/>
      <c r="AF6" s="24"/>
    </row>
    <row r="7" spans="1:33" x14ac:dyDescent="0.6">
      <c r="A7" s="24"/>
      <c r="B7" s="24"/>
      <c r="C7" s="149">
        <v>46843</v>
      </c>
      <c r="D7" s="17" t="s">
        <v>222</v>
      </c>
      <c r="E7" s="24"/>
      <c r="F7" s="17">
        <v>12345678</v>
      </c>
      <c r="G7" s="24" t="s">
        <v>224</v>
      </c>
      <c r="H7" s="24"/>
      <c r="I7" s="17" t="s">
        <v>225</v>
      </c>
      <c r="J7" s="17" t="s">
        <v>226</v>
      </c>
      <c r="K7" s="17" t="s">
        <v>227</v>
      </c>
      <c r="L7" s="17" t="s">
        <v>228</v>
      </c>
      <c r="M7" s="17" t="s">
        <v>229</v>
      </c>
      <c r="N7" s="17"/>
      <c r="O7" s="24"/>
      <c r="P7" s="24"/>
      <c r="Q7" s="24"/>
      <c r="R7" s="24"/>
      <c r="S7" s="24" t="s">
        <v>230</v>
      </c>
      <c r="T7" s="17"/>
      <c r="U7" s="24"/>
      <c r="V7" s="24"/>
      <c r="W7" s="24"/>
      <c r="X7" s="24"/>
      <c r="Y7" s="24"/>
      <c r="Z7" s="24"/>
      <c r="AA7" s="24"/>
      <c r="AB7" s="24"/>
      <c r="AC7" s="24"/>
      <c r="AD7" s="24"/>
      <c r="AE7" s="24"/>
      <c r="AF7" s="24"/>
    </row>
    <row r="8" spans="1:33" x14ac:dyDescent="0.6">
      <c r="A8" s="24"/>
      <c r="B8" s="24"/>
      <c r="C8" s="149">
        <v>46843</v>
      </c>
      <c r="D8" s="26" t="s">
        <v>479</v>
      </c>
      <c r="E8" s="17"/>
      <c r="F8" s="26" t="s">
        <v>480</v>
      </c>
      <c r="G8" s="24" t="s">
        <v>517</v>
      </c>
      <c r="H8" s="24"/>
      <c r="I8" s="17" t="s">
        <v>481</v>
      </c>
      <c r="J8" s="17" t="s">
        <v>226</v>
      </c>
      <c r="K8" s="17" t="s">
        <v>482</v>
      </c>
      <c r="L8" s="17" t="s">
        <v>483</v>
      </c>
      <c r="M8" s="17" t="s">
        <v>518</v>
      </c>
      <c r="N8" s="17"/>
      <c r="O8" s="17">
        <v>1.5</v>
      </c>
      <c r="P8" s="17">
        <v>2028</v>
      </c>
      <c r="Q8" s="18">
        <v>600000</v>
      </c>
      <c r="R8" s="17">
        <v>2028</v>
      </c>
      <c r="S8" s="17"/>
      <c r="T8" s="17" t="s">
        <v>235</v>
      </c>
      <c r="U8" s="17">
        <v>2</v>
      </c>
      <c r="V8" s="17">
        <v>0</v>
      </c>
      <c r="W8" s="17">
        <v>2028</v>
      </c>
      <c r="X8" s="17">
        <v>10000</v>
      </c>
      <c r="Y8" s="17">
        <v>2028</v>
      </c>
      <c r="Z8" s="17">
        <v>12000</v>
      </c>
      <c r="AA8" s="17">
        <v>2028</v>
      </c>
      <c r="AB8" s="17">
        <v>300000</v>
      </c>
      <c r="AC8" s="17">
        <v>2028</v>
      </c>
      <c r="AD8" s="24"/>
      <c r="AE8" s="24"/>
      <c r="AF8" s="24"/>
    </row>
    <row r="9" spans="1:33" x14ac:dyDescent="0.6">
      <c r="A9" s="24"/>
      <c r="B9" s="24"/>
      <c r="C9" s="149">
        <v>46843</v>
      </c>
      <c r="D9" s="26" t="s">
        <v>521</v>
      </c>
      <c r="E9" s="17"/>
      <c r="F9" s="26" t="s">
        <v>522</v>
      </c>
      <c r="G9" s="24" t="s">
        <v>517</v>
      </c>
      <c r="H9" s="24"/>
      <c r="I9" s="17" t="s">
        <v>523</v>
      </c>
      <c r="J9" s="17" t="s">
        <v>226</v>
      </c>
      <c r="K9" s="17" t="s">
        <v>482</v>
      </c>
      <c r="L9" s="17" t="s">
        <v>483</v>
      </c>
      <c r="M9" s="17" t="s">
        <v>518</v>
      </c>
      <c r="N9" s="24"/>
      <c r="O9" s="17">
        <v>1.5</v>
      </c>
      <c r="P9" s="17">
        <v>2028</v>
      </c>
      <c r="Q9" s="18">
        <v>600000</v>
      </c>
      <c r="R9" s="17">
        <v>2028</v>
      </c>
      <c r="S9" s="17"/>
      <c r="T9" s="17" t="s">
        <v>235</v>
      </c>
      <c r="U9" s="17">
        <v>2</v>
      </c>
      <c r="V9" s="17">
        <v>0</v>
      </c>
      <c r="W9" s="17">
        <v>2028</v>
      </c>
      <c r="X9" s="17">
        <v>10000</v>
      </c>
      <c r="Y9" s="17">
        <v>2028</v>
      </c>
      <c r="Z9" s="17">
        <v>12000</v>
      </c>
      <c r="AA9" s="17">
        <v>2028</v>
      </c>
      <c r="AB9" s="17">
        <v>300000</v>
      </c>
      <c r="AC9" s="17">
        <v>2028</v>
      </c>
      <c r="AD9" s="24"/>
      <c r="AE9" s="24"/>
      <c r="AF9" s="24"/>
    </row>
    <row r="10" spans="1:33" x14ac:dyDescent="0.6">
      <c r="A10" s="147"/>
      <c r="B10" s="147"/>
      <c r="C10" s="148"/>
      <c r="D10" s="147"/>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row>
    <row r="11" spans="1:33" x14ac:dyDescent="0.6">
      <c r="A11" s="24"/>
      <c r="B11" s="24"/>
      <c r="C11" s="145"/>
      <c r="D11" s="22" t="s">
        <v>236</v>
      </c>
      <c r="E11" s="22" t="s">
        <v>237</v>
      </c>
      <c r="F11" s="22" t="s">
        <v>238</v>
      </c>
      <c r="G11" s="22" t="s">
        <v>239</v>
      </c>
      <c r="H11" s="22" t="s">
        <v>240</v>
      </c>
      <c r="I11" s="22" t="s">
        <v>241</v>
      </c>
      <c r="J11" s="22" t="s">
        <v>242</v>
      </c>
      <c r="K11" s="22" t="s">
        <v>243</v>
      </c>
      <c r="L11" s="22" t="s">
        <v>244</v>
      </c>
      <c r="M11" s="22" t="s">
        <v>245</v>
      </c>
      <c r="N11" s="22" t="s">
        <v>246</v>
      </c>
      <c r="O11" s="22" t="s">
        <v>247</v>
      </c>
      <c r="P11" s="22" t="s">
        <v>248</v>
      </c>
      <c r="Q11" s="22" t="s">
        <v>249</v>
      </c>
      <c r="R11" s="22" t="s">
        <v>250</v>
      </c>
      <c r="S11" s="22" t="s">
        <v>251</v>
      </c>
      <c r="T11" s="22" t="s">
        <v>485</v>
      </c>
      <c r="U11" s="22" t="s">
        <v>253</v>
      </c>
      <c r="V11" s="22" t="s">
        <v>254</v>
      </c>
      <c r="W11" s="22" t="s">
        <v>255</v>
      </c>
      <c r="X11" s="22" t="s">
        <v>256</v>
      </c>
      <c r="Y11" s="22" t="s">
        <v>257</v>
      </c>
      <c r="Z11" s="22" t="s">
        <v>258</v>
      </c>
      <c r="AA11" s="22" t="s">
        <v>259</v>
      </c>
      <c r="AB11" s="22" t="s">
        <v>260</v>
      </c>
      <c r="AC11" s="22" t="s">
        <v>261</v>
      </c>
      <c r="AD11" s="127" t="s">
        <v>262</v>
      </c>
      <c r="AE11" s="127" t="s">
        <v>263</v>
      </c>
      <c r="AF11" s="127" t="s">
        <v>264</v>
      </c>
      <c r="AG11" s="127" t="s">
        <v>265</v>
      </c>
    </row>
    <row r="12" spans="1:33" x14ac:dyDescent="0.6">
      <c r="A12" s="24">
        <v>2</v>
      </c>
      <c r="B12" s="24" t="s">
        <v>144</v>
      </c>
      <c r="C12" s="145" t="s">
        <v>195</v>
      </c>
      <c r="D12" s="15" t="s">
        <v>266</v>
      </c>
      <c r="E12" s="15" t="s">
        <v>267</v>
      </c>
      <c r="F12" s="15" t="s">
        <v>6</v>
      </c>
      <c r="G12" s="15" t="s">
        <v>268</v>
      </c>
      <c r="H12" s="15" t="s">
        <v>269</v>
      </c>
      <c r="I12" s="15" t="s">
        <v>270</v>
      </c>
      <c r="J12" s="15" t="s">
        <v>271</v>
      </c>
      <c r="K12" s="15" t="s">
        <v>272</v>
      </c>
      <c r="L12" s="15" t="s">
        <v>273</v>
      </c>
      <c r="M12" s="15" t="s">
        <v>274</v>
      </c>
      <c r="N12" s="15" t="s">
        <v>275</v>
      </c>
      <c r="O12" s="15" t="s">
        <v>276</v>
      </c>
      <c r="P12" s="15" t="s">
        <v>277</v>
      </c>
      <c r="Q12" s="15" t="s">
        <v>278</v>
      </c>
      <c r="R12" s="15" t="s">
        <v>279</v>
      </c>
      <c r="S12" s="15" t="s">
        <v>280</v>
      </c>
      <c r="T12" s="15" t="s">
        <v>281</v>
      </c>
      <c r="U12" s="15" t="s">
        <v>282</v>
      </c>
      <c r="V12" s="15" t="s">
        <v>283</v>
      </c>
      <c r="W12" s="15" t="s">
        <v>284</v>
      </c>
      <c r="X12" s="15" t="s">
        <v>285</v>
      </c>
      <c r="Y12" s="15" t="s">
        <v>286</v>
      </c>
      <c r="Z12" s="15" t="s">
        <v>287</v>
      </c>
      <c r="AA12" s="15" t="s">
        <v>288</v>
      </c>
      <c r="AB12" s="15" t="s">
        <v>289</v>
      </c>
      <c r="AC12" s="15" t="s">
        <v>290</v>
      </c>
      <c r="AD12" s="125" t="s">
        <v>291</v>
      </c>
      <c r="AE12" s="125" t="s">
        <v>292</v>
      </c>
      <c r="AF12" s="125" t="s">
        <v>293</v>
      </c>
      <c r="AG12" s="125" t="s">
        <v>294</v>
      </c>
    </row>
    <row r="13" spans="1:33" ht="26.15" customHeight="1" x14ac:dyDescent="0.6">
      <c r="A13" s="24"/>
      <c r="B13" s="24"/>
      <c r="C13" s="149">
        <v>46843</v>
      </c>
      <c r="D13" s="17" t="s">
        <v>295</v>
      </c>
      <c r="E13" s="17" t="s">
        <v>296</v>
      </c>
      <c r="F13" s="126" t="s">
        <v>486</v>
      </c>
      <c r="G13" s="17" t="s">
        <v>470</v>
      </c>
      <c r="H13" s="17" t="s">
        <v>299</v>
      </c>
      <c r="I13" s="17" t="s">
        <v>300</v>
      </c>
      <c r="J13" s="26" t="s">
        <v>495</v>
      </c>
      <c r="K13" s="17"/>
      <c r="L13" s="17"/>
      <c r="M13" s="17"/>
      <c r="N13" s="17">
        <v>999</v>
      </c>
      <c r="O13" s="17"/>
      <c r="P13" s="31" t="s">
        <v>519</v>
      </c>
      <c r="Q13" s="18">
        <v>240000</v>
      </c>
      <c r="R13" s="17"/>
      <c r="S13" s="17">
        <v>12</v>
      </c>
      <c r="T13" s="17"/>
      <c r="U13" s="24" t="s">
        <v>488</v>
      </c>
      <c r="V13" s="30" t="s">
        <v>303</v>
      </c>
      <c r="W13" s="26" t="s">
        <v>520</v>
      </c>
      <c r="X13" s="17"/>
      <c r="Y13" s="17"/>
      <c r="Z13" s="17"/>
      <c r="AA13" s="17"/>
      <c r="AB13" s="17">
        <v>100</v>
      </c>
      <c r="AC13" s="17" t="s">
        <v>300</v>
      </c>
      <c r="AD13" s="17" t="s">
        <v>300</v>
      </c>
      <c r="AE13" s="24"/>
      <c r="AF13" s="24"/>
      <c r="AG13" s="24"/>
    </row>
    <row r="14" spans="1:33" x14ac:dyDescent="0.6">
      <c r="A14" s="24"/>
      <c r="B14" s="24"/>
      <c r="C14" s="140"/>
      <c r="D14" s="17"/>
      <c r="E14" s="17"/>
      <c r="F14" s="17"/>
      <c r="G14" s="17"/>
      <c r="H14" s="17"/>
      <c r="I14" s="17"/>
      <c r="J14" s="17"/>
      <c r="K14" s="17"/>
      <c r="L14" s="17"/>
      <c r="M14" s="17"/>
      <c r="N14" s="17"/>
      <c r="O14" s="17"/>
      <c r="P14" s="17"/>
      <c r="Q14" s="18"/>
      <c r="R14" s="17"/>
      <c r="S14" s="17"/>
      <c r="T14" s="17"/>
      <c r="U14" s="17"/>
      <c r="V14" s="17"/>
      <c r="W14" s="17"/>
      <c r="X14" s="17"/>
      <c r="Y14" s="17"/>
      <c r="Z14" s="17"/>
      <c r="AA14" s="17"/>
      <c r="AB14" s="17"/>
      <c r="AC14" s="17"/>
      <c r="AD14" s="24"/>
      <c r="AE14" s="24"/>
      <c r="AF14" s="24"/>
    </row>
    <row r="15" spans="1:33" x14ac:dyDescent="0.6">
      <c r="A15" s="24"/>
      <c r="B15" s="24"/>
      <c r="C15" s="145"/>
      <c r="D15" s="20" t="s">
        <v>236</v>
      </c>
      <c r="E15" s="20" t="s">
        <v>305</v>
      </c>
      <c r="F15" s="20" t="s">
        <v>306</v>
      </c>
      <c r="G15" s="20" t="s">
        <v>307</v>
      </c>
      <c r="H15" s="20" t="s">
        <v>308</v>
      </c>
      <c r="I15" s="20" t="s">
        <v>309</v>
      </c>
      <c r="J15" s="20" t="s">
        <v>310</v>
      </c>
      <c r="K15" s="20" t="s">
        <v>311</v>
      </c>
      <c r="L15" s="20" t="s">
        <v>312</v>
      </c>
      <c r="M15" s="20" t="s">
        <v>313</v>
      </c>
      <c r="N15" s="20" t="s">
        <v>314</v>
      </c>
      <c r="O15" s="20" t="s">
        <v>315</v>
      </c>
      <c r="P15" s="20" t="s">
        <v>316</v>
      </c>
      <c r="Q15" s="21" t="s">
        <v>317</v>
      </c>
      <c r="R15" s="20" t="s">
        <v>318</v>
      </c>
      <c r="S15" s="20" t="s">
        <v>319</v>
      </c>
      <c r="T15" s="20" t="s">
        <v>320</v>
      </c>
      <c r="U15" s="127" t="s">
        <v>321</v>
      </c>
      <c r="V15" s="127" t="s">
        <v>322</v>
      </c>
      <c r="W15" s="127" t="s">
        <v>323</v>
      </c>
      <c r="X15" s="17"/>
      <c r="Y15" s="17"/>
      <c r="Z15" s="17"/>
      <c r="AA15" s="17"/>
      <c r="AB15" s="17"/>
      <c r="AC15" s="17"/>
      <c r="AD15" s="24"/>
      <c r="AE15" s="24"/>
      <c r="AF15" s="24"/>
    </row>
    <row r="16" spans="1:33" x14ac:dyDescent="0.6">
      <c r="A16" s="24">
        <v>3</v>
      </c>
      <c r="B16" s="24" t="s">
        <v>146</v>
      </c>
      <c r="C16" s="145" t="s">
        <v>195</v>
      </c>
      <c r="D16" s="15" t="s">
        <v>266</v>
      </c>
      <c r="E16" s="15" t="s">
        <v>267</v>
      </c>
      <c r="F16" s="22" t="s">
        <v>324</v>
      </c>
      <c r="G16" s="22" t="s">
        <v>325</v>
      </c>
      <c r="H16" s="22" t="s">
        <v>326</v>
      </c>
      <c r="I16" s="22" t="s">
        <v>327</v>
      </c>
      <c r="J16" s="22" t="s">
        <v>328</v>
      </c>
      <c r="K16" s="22" t="s">
        <v>329</v>
      </c>
      <c r="L16" s="22" t="s">
        <v>330</v>
      </c>
      <c r="M16" s="22" t="s">
        <v>331</v>
      </c>
      <c r="N16" s="22" t="s">
        <v>332</v>
      </c>
      <c r="O16" s="22" t="s">
        <v>333</v>
      </c>
      <c r="P16" s="22" t="s">
        <v>334</v>
      </c>
      <c r="Q16" s="22" t="s">
        <v>335</v>
      </c>
      <c r="R16" s="22" t="s">
        <v>336</v>
      </c>
      <c r="S16" s="22" t="s">
        <v>337</v>
      </c>
      <c r="T16" s="22" t="s">
        <v>338</v>
      </c>
      <c r="U16" s="125" t="s">
        <v>339</v>
      </c>
      <c r="V16" s="125" t="s">
        <v>340</v>
      </c>
      <c r="W16" s="125" t="s">
        <v>341</v>
      </c>
      <c r="X16" s="24"/>
      <c r="Y16" s="24"/>
      <c r="Z16" s="24"/>
      <c r="AA16" s="24"/>
      <c r="AB16" s="24"/>
      <c r="AC16" s="24"/>
      <c r="AD16" s="24"/>
      <c r="AE16" s="24"/>
      <c r="AF16" s="24"/>
    </row>
    <row r="17" spans="1:32" x14ac:dyDescent="0.6">
      <c r="A17" s="24"/>
      <c r="B17" s="24"/>
      <c r="C17" s="149">
        <v>46843</v>
      </c>
      <c r="D17" s="30" t="str">
        <f>D13</f>
        <v>Kontrakt 1</v>
      </c>
      <c r="E17" s="30" t="str">
        <f>E13</f>
        <v>Instrument 1</v>
      </c>
      <c r="F17" s="36">
        <v>4.0742000000000003</v>
      </c>
      <c r="G17" s="31" t="s">
        <v>492</v>
      </c>
      <c r="H17" s="17">
        <v>0</v>
      </c>
      <c r="I17" s="46" t="s">
        <v>342</v>
      </c>
      <c r="J17" s="17"/>
      <c r="K17" s="17"/>
      <c r="L17" s="18">
        <v>0</v>
      </c>
      <c r="M17" s="18">
        <v>387</v>
      </c>
      <c r="N17" s="18">
        <v>240000</v>
      </c>
      <c r="O17" s="18"/>
      <c r="P17" s="18"/>
      <c r="Q17" s="18"/>
      <c r="R17" s="17"/>
      <c r="S17" s="18"/>
      <c r="T17" s="18"/>
      <c r="U17" s="24">
        <v>1.5</v>
      </c>
      <c r="V17" s="152">
        <f>W17*(1+U17/100)^(31/365)-W17</f>
        <v>12.653121267578172</v>
      </c>
      <c r="W17" s="24">
        <v>10000</v>
      </c>
      <c r="X17" s="30"/>
      <c r="Y17" s="30"/>
      <c r="Z17" s="30"/>
      <c r="AA17" s="30"/>
      <c r="AB17" s="30"/>
      <c r="AC17" s="30"/>
      <c r="AD17" s="30"/>
      <c r="AE17" s="30"/>
      <c r="AF17" s="30"/>
    </row>
    <row r="18" spans="1:32" x14ac:dyDescent="0.6">
      <c r="A18" s="24"/>
      <c r="B18" s="24"/>
      <c r="C18" s="149"/>
      <c r="D18" s="17"/>
      <c r="E18" s="17"/>
      <c r="F18" s="23"/>
      <c r="G18" s="17"/>
      <c r="H18" s="17"/>
      <c r="I18" s="17"/>
      <c r="J18" s="17"/>
      <c r="K18" s="17"/>
      <c r="L18" s="18"/>
      <c r="M18" s="18"/>
      <c r="N18" s="18"/>
      <c r="O18" s="17"/>
      <c r="P18" s="17"/>
      <c r="Q18" s="17"/>
      <c r="R18" s="18"/>
      <c r="S18" s="17"/>
      <c r="T18" s="17"/>
      <c r="U18" s="24"/>
      <c r="V18" s="24"/>
      <c r="W18" s="24"/>
      <c r="X18" s="24"/>
      <c r="Y18" s="24"/>
      <c r="Z18" s="24"/>
      <c r="AA18" s="24"/>
      <c r="AB18" s="24"/>
      <c r="AC18" s="24"/>
      <c r="AD18" s="24"/>
      <c r="AE18" s="24"/>
      <c r="AF18" s="24"/>
    </row>
    <row r="19" spans="1:32" x14ac:dyDescent="0.6">
      <c r="A19" s="24"/>
      <c r="B19" s="24"/>
      <c r="C19" s="145"/>
      <c r="D19" s="22" t="s">
        <v>168</v>
      </c>
      <c r="E19" s="22" t="s">
        <v>343</v>
      </c>
      <c r="F19" s="22" t="s">
        <v>237</v>
      </c>
      <c r="G19" s="22" t="s">
        <v>344</v>
      </c>
      <c r="H19" s="17"/>
      <c r="I19" s="17"/>
      <c r="J19" s="17"/>
      <c r="K19" s="17"/>
      <c r="L19" s="18"/>
      <c r="M19" s="18"/>
      <c r="N19" s="18"/>
      <c r="O19" s="17"/>
      <c r="P19" s="17"/>
      <c r="Q19" s="17"/>
      <c r="R19" s="18"/>
      <c r="S19" s="17"/>
      <c r="T19" s="17"/>
      <c r="U19" s="24"/>
      <c r="V19" s="24"/>
      <c r="W19" s="24"/>
      <c r="X19" s="24"/>
      <c r="Y19" s="24"/>
      <c r="Z19" s="24"/>
      <c r="AA19" s="24"/>
      <c r="AB19" s="24"/>
      <c r="AC19" s="24"/>
      <c r="AD19" s="24"/>
      <c r="AE19" s="24"/>
      <c r="AF19" s="24"/>
    </row>
    <row r="20" spans="1:32" x14ac:dyDescent="0.6">
      <c r="A20" s="24">
        <v>4</v>
      </c>
      <c r="B20" s="24" t="s">
        <v>345</v>
      </c>
      <c r="C20" s="145" t="s">
        <v>195</v>
      </c>
      <c r="D20" s="22" t="s">
        <v>352</v>
      </c>
      <c r="E20" s="15" t="s">
        <v>266</v>
      </c>
      <c r="F20" s="15" t="s">
        <v>267</v>
      </c>
      <c r="G20" s="22" t="s">
        <v>347</v>
      </c>
      <c r="H20" s="17"/>
      <c r="I20" s="17"/>
      <c r="J20" s="17"/>
      <c r="K20" s="17"/>
      <c r="L20" s="18"/>
      <c r="M20" s="18"/>
      <c r="N20" s="18"/>
      <c r="O20" s="17"/>
      <c r="P20" s="17"/>
      <c r="Q20" s="17"/>
      <c r="R20" s="18"/>
      <c r="S20" s="17"/>
      <c r="T20" s="17"/>
      <c r="U20" s="24"/>
      <c r="V20" s="24"/>
      <c r="W20" s="24"/>
      <c r="X20" s="24"/>
      <c r="Y20" s="24"/>
      <c r="Z20" s="24"/>
      <c r="AA20" s="24"/>
      <c r="AB20" s="24"/>
      <c r="AC20" s="24"/>
      <c r="AD20" s="24"/>
      <c r="AE20" s="24"/>
      <c r="AF20" s="24"/>
    </row>
    <row r="21" spans="1:32" x14ac:dyDescent="0.6">
      <c r="A21" s="24"/>
      <c r="B21" s="24"/>
      <c r="C21" s="149">
        <v>46843</v>
      </c>
      <c r="D21" s="30" t="str">
        <f>D7</f>
        <v>AABBCCDD</v>
      </c>
      <c r="E21" s="30" t="str">
        <f>D13</f>
        <v>Kontrakt 1</v>
      </c>
      <c r="F21" s="30" t="str">
        <f>E13</f>
        <v>Instrument 1</v>
      </c>
      <c r="G21" s="30" t="s">
        <v>348</v>
      </c>
      <c r="H21" s="17"/>
      <c r="I21" s="17"/>
      <c r="J21" s="17"/>
      <c r="K21" s="17"/>
      <c r="L21" s="18"/>
      <c r="M21" s="18"/>
      <c r="N21" s="18"/>
      <c r="O21" s="17"/>
      <c r="P21" s="17"/>
      <c r="Q21" s="17"/>
      <c r="R21" s="18"/>
      <c r="S21" s="17"/>
      <c r="T21" s="17"/>
      <c r="U21" s="24"/>
      <c r="V21" s="24"/>
      <c r="W21" s="24"/>
      <c r="X21" s="24"/>
      <c r="Y21" s="24"/>
      <c r="Z21" s="24"/>
      <c r="AA21" s="24"/>
      <c r="AB21" s="24"/>
      <c r="AC21" s="24"/>
      <c r="AD21" s="24"/>
      <c r="AE21" s="24"/>
      <c r="AF21" s="24"/>
    </row>
    <row r="22" spans="1:32" x14ac:dyDescent="0.6">
      <c r="A22" s="24"/>
      <c r="B22" s="24"/>
      <c r="C22" s="149">
        <v>46843</v>
      </c>
      <c r="D22" s="30" t="str">
        <f>D8</f>
        <v>XXBBVVCCDD</v>
      </c>
      <c r="E22" s="30" t="str">
        <f>D13</f>
        <v>Kontrakt 1</v>
      </c>
      <c r="F22" s="30" t="str">
        <f>E13</f>
        <v>Instrument 1</v>
      </c>
      <c r="G22" s="30" t="s">
        <v>349</v>
      </c>
      <c r="H22" s="17"/>
      <c r="I22" s="17"/>
      <c r="J22" s="17"/>
      <c r="K22" s="17"/>
      <c r="L22" s="18"/>
      <c r="M22" s="18"/>
      <c r="N22" s="18"/>
      <c r="O22" s="17"/>
      <c r="P22" s="17"/>
      <c r="Q22" s="17"/>
      <c r="R22" s="18"/>
      <c r="S22" s="17"/>
      <c r="T22" s="17"/>
      <c r="U22" s="24"/>
      <c r="V22" s="24"/>
      <c r="W22" s="24"/>
      <c r="X22" s="24"/>
      <c r="Y22" s="24"/>
      <c r="Z22" s="24"/>
      <c r="AA22" s="24"/>
      <c r="AB22" s="24"/>
      <c r="AC22" s="24"/>
      <c r="AD22" s="24"/>
      <c r="AE22" s="24"/>
      <c r="AF22" s="24"/>
    </row>
    <row r="23" spans="1:32" x14ac:dyDescent="0.6">
      <c r="A23" s="24"/>
      <c r="B23" s="24"/>
      <c r="C23" s="149">
        <v>46843</v>
      </c>
      <c r="D23" s="30" t="str">
        <f>D9</f>
        <v>YYBBVVCCDD</v>
      </c>
      <c r="E23" s="30" t="str">
        <f>D13</f>
        <v>Kontrakt 1</v>
      </c>
      <c r="F23" s="30" t="str">
        <f>E13</f>
        <v>Instrument 1</v>
      </c>
      <c r="G23" s="30" t="s">
        <v>349</v>
      </c>
      <c r="H23" s="17"/>
      <c r="I23" s="17"/>
      <c r="J23" s="17"/>
      <c r="K23" s="17"/>
      <c r="L23" s="18"/>
      <c r="M23" s="18"/>
      <c r="N23" s="18"/>
      <c r="O23" s="17"/>
      <c r="P23" s="17"/>
      <c r="Q23" s="17"/>
      <c r="R23" s="18"/>
      <c r="S23" s="17"/>
      <c r="T23" s="17"/>
      <c r="U23" s="24"/>
      <c r="V23" s="24"/>
      <c r="W23" s="24"/>
      <c r="X23" s="24"/>
      <c r="Y23" s="24"/>
      <c r="Z23" s="24"/>
      <c r="AA23" s="24"/>
      <c r="AB23" s="24"/>
      <c r="AC23" s="24"/>
      <c r="AD23" s="24"/>
      <c r="AE23" s="24"/>
      <c r="AF23" s="24"/>
    </row>
    <row r="24" spans="1:32" x14ac:dyDescent="0.6">
      <c r="A24" s="24"/>
      <c r="B24" s="24"/>
      <c r="C24" s="149"/>
      <c r="D24" s="17"/>
      <c r="E24" s="17"/>
      <c r="F24" s="23"/>
      <c r="G24" s="17"/>
      <c r="H24" s="17"/>
      <c r="I24" s="17"/>
      <c r="J24" s="17"/>
      <c r="K24" s="17"/>
      <c r="L24" s="18"/>
      <c r="M24" s="18"/>
      <c r="N24" s="18"/>
      <c r="O24" s="17"/>
      <c r="P24" s="17"/>
      <c r="Q24" s="17"/>
      <c r="R24" s="18"/>
      <c r="S24" s="17"/>
      <c r="T24" s="17"/>
      <c r="U24" s="24"/>
      <c r="V24" s="24"/>
      <c r="W24" s="24"/>
      <c r="X24" s="24"/>
      <c r="Y24" s="24"/>
      <c r="Z24" s="24"/>
      <c r="AA24" s="24"/>
      <c r="AB24" s="24"/>
      <c r="AC24" s="24"/>
      <c r="AD24" s="24"/>
      <c r="AE24" s="24"/>
      <c r="AF24" s="24"/>
    </row>
    <row r="25" spans="1:32" x14ac:dyDescent="0.6">
      <c r="A25" s="24"/>
      <c r="B25" s="24"/>
      <c r="C25" s="145"/>
      <c r="D25" s="22" t="s">
        <v>350</v>
      </c>
      <c r="E25" s="22" t="s">
        <v>236</v>
      </c>
      <c r="F25" s="22" t="s">
        <v>305</v>
      </c>
      <c r="G25" s="22" t="s">
        <v>351</v>
      </c>
      <c r="H25" s="17"/>
      <c r="I25" s="17"/>
      <c r="J25" s="17"/>
      <c r="K25" s="17"/>
      <c r="L25" s="18"/>
      <c r="M25" s="18"/>
      <c r="N25" s="18"/>
      <c r="O25" s="17"/>
      <c r="P25" s="17"/>
      <c r="Q25" s="17"/>
      <c r="R25" s="18"/>
      <c r="S25" s="17"/>
      <c r="T25" s="17"/>
      <c r="U25" s="24"/>
      <c r="V25" s="24"/>
      <c r="W25" s="24"/>
      <c r="X25" s="24"/>
      <c r="Y25" s="24"/>
      <c r="Z25" s="24"/>
      <c r="AA25" s="24"/>
      <c r="AB25" s="24"/>
      <c r="AC25" s="24"/>
      <c r="AD25" s="24"/>
      <c r="AE25" s="24"/>
      <c r="AF25" s="24"/>
    </row>
    <row r="26" spans="1:32" x14ac:dyDescent="0.6">
      <c r="A26" s="24">
        <v>5</v>
      </c>
      <c r="B26" s="24" t="s">
        <v>155</v>
      </c>
      <c r="C26" s="145" t="s">
        <v>195</v>
      </c>
      <c r="D26" s="22" t="s">
        <v>352</v>
      </c>
      <c r="E26" s="15" t="s">
        <v>266</v>
      </c>
      <c r="F26" s="15" t="s">
        <v>267</v>
      </c>
      <c r="G26" s="127" t="s">
        <v>354</v>
      </c>
      <c r="H26" s="17"/>
      <c r="I26" s="17"/>
      <c r="J26" s="17"/>
      <c r="K26" s="17"/>
      <c r="L26" s="18"/>
      <c r="M26" s="18"/>
      <c r="N26" s="18"/>
      <c r="O26" s="17"/>
      <c r="P26" s="17"/>
      <c r="Q26" s="17"/>
      <c r="R26" s="18"/>
      <c r="S26" s="17"/>
      <c r="T26" s="17"/>
      <c r="U26" s="24"/>
      <c r="V26" s="24"/>
      <c r="W26" s="24"/>
      <c r="X26" s="24"/>
      <c r="Y26" s="24"/>
      <c r="Z26" s="24"/>
      <c r="AA26" s="24"/>
      <c r="AB26" s="24"/>
      <c r="AC26" s="24"/>
      <c r="AD26" s="24"/>
      <c r="AE26" s="24"/>
      <c r="AF26" s="24"/>
    </row>
    <row r="27" spans="1:32" x14ac:dyDescent="0.6">
      <c r="A27" s="24"/>
      <c r="B27" s="24"/>
      <c r="C27" s="149">
        <v>46843</v>
      </c>
      <c r="D27" s="24" t="s">
        <v>479</v>
      </c>
      <c r="E27" s="25" t="s">
        <v>295</v>
      </c>
      <c r="F27" s="25" t="s">
        <v>296</v>
      </c>
      <c r="G27" s="18">
        <v>240000</v>
      </c>
      <c r="H27" s="17"/>
      <c r="I27" s="17"/>
      <c r="J27" s="17"/>
      <c r="K27" s="17"/>
      <c r="L27" s="18"/>
      <c r="M27" s="18"/>
      <c r="N27" s="18"/>
      <c r="O27" s="17"/>
      <c r="P27" s="17"/>
      <c r="Q27" s="17"/>
      <c r="R27" s="18"/>
      <c r="S27" s="17"/>
      <c r="T27" s="17"/>
      <c r="U27" s="24"/>
      <c r="V27" s="24"/>
      <c r="W27" s="24"/>
      <c r="X27" s="24"/>
      <c r="Y27" s="24"/>
      <c r="Z27" s="24"/>
      <c r="AA27" s="24"/>
      <c r="AB27" s="24"/>
      <c r="AC27" s="24"/>
      <c r="AD27" s="24"/>
      <c r="AE27" s="24"/>
      <c r="AF27" s="24"/>
    </row>
    <row r="28" spans="1:32" x14ac:dyDescent="0.6">
      <c r="A28" s="24"/>
      <c r="B28" s="24"/>
      <c r="C28" s="149">
        <v>46843</v>
      </c>
      <c r="D28" s="24" t="s">
        <v>521</v>
      </c>
      <c r="E28" s="25" t="s">
        <v>295</v>
      </c>
      <c r="F28" s="25" t="s">
        <v>296</v>
      </c>
      <c r="G28" s="18">
        <v>240000</v>
      </c>
      <c r="H28" s="17"/>
      <c r="I28" s="17"/>
      <c r="J28" s="17"/>
      <c r="K28" s="17"/>
      <c r="L28" s="18"/>
      <c r="M28" s="18"/>
      <c r="N28" s="18"/>
      <c r="O28" s="17"/>
      <c r="P28" s="17"/>
      <c r="Q28" s="17"/>
      <c r="R28" s="18"/>
      <c r="S28" s="17"/>
      <c r="T28" s="17"/>
      <c r="U28" s="24"/>
      <c r="V28" s="24"/>
      <c r="W28" s="24"/>
      <c r="X28" s="24"/>
      <c r="Y28" s="24"/>
      <c r="Z28" s="24"/>
      <c r="AA28" s="24"/>
      <c r="AB28" s="24"/>
      <c r="AC28" s="24"/>
      <c r="AD28" s="24"/>
      <c r="AE28" s="24"/>
      <c r="AF28" s="24"/>
    </row>
    <row r="29" spans="1:32" x14ac:dyDescent="0.6">
      <c r="A29" s="24"/>
      <c r="B29" s="24"/>
      <c r="C29" s="140"/>
      <c r="D29" s="17"/>
      <c r="E29" s="17"/>
      <c r="F29" s="23"/>
      <c r="G29" s="17"/>
      <c r="H29" s="17"/>
      <c r="I29" s="17"/>
      <c r="J29" s="17"/>
      <c r="K29" s="17"/>
      <c r="L29" s="18"/>
      <c r="M29" s="18"/>
      <c r="N29" s="18"/>
      <c r="O29" s="17"/>
      <c r="P29" s="17"/>
      <c r="Q29" s="17"/>
      <c r="R29" s="18"/>
      <c r="S29" s="17"/>
      <c r="T29" s="17"/>
      <c r="U29" s="24"/>
      <c r="V29" s="24"/>
      <c r="W29" s="24"/>
      <c r="X29" s="24"/>
      <c r="Y29" s="24"/>
      <c r="Z29" s="24"/>
      <c r="AA29" s="24"/>
      <c r="AB29" s="24"/>
      <c r="AC29" s="24"/>
      <c r="AD29" s="24"/>
      <c r="AE29" s="24"/>
      <c r="AF29" s="24"/>
    </row>
    <row r="30" spans="1:32" x14ac:dyDescent="0.6">
      <c r="A30" s="24">
        <v>6</v>
      </c>
      <c r="B30" s="24" t="s">
        <v>148</v>
      </c>
      <c r="C30" s="145"/>
      <c r="D30" s="22" t="s">
        <v>236</v>
      </c>
      <c r="E30" s="22" t="s">
        <v>305</v>
      </c>
      <c r="F30" s="22" t="s">
        <v>355</v>
      </c>
      <c r="G30" s="22" t="s">
        <v>356</v>
      </c>
      <c r="H30" s="22" t="s">
        <v>357</v>
      </c>
      <c r="I30" s="22" t="s">
        <v>358</v>
      </c>
      <c r="J30" s="22" t="s">
        <v>359</v>
      </c>
      <c r="K30" s="22" t="s">
        <v>360</v>
      </c>
      <c r="L30" s="22" t="s">
        <v>361</v>
      </c>
      <c r="M30" s="22" t="s">
        <v>362</v>
      </c>
      <c r="N30" s="22" t="s">
        <v>363</v>
      </c>
      <c r="O30" s="22" t="s">
        <v>364</v>
      </c>
      <c r="P30" s="22" t="s">
        <v>365</v>
      </c>
      <c r="Q30" s="22" t="s">
        <v>366</v>
      </c>
      <c r="R30" s="22" t="s">
        <v>367</v>
      </c>
      <c r="S30" s="22" t="s">
        <v>368</v>
      </c>
      <c r="T30" s="127" t="s">
        <v>369</v>
      </c>
      <c r="U30" s="127" t="s">
        <v>370</v>
      </c>
      <c r="V30" s="127" t="s">
        <v>371</v>
      </c>
      <c r="W30" s="24"/>
      <c r="X30" s="24"/>
      <c r="Y30" s="24"/>
      <c r="Z30" s="24"/>
      <c r="AA30" s="24"/>
      <c r="AB30" s="24"/>
      <c r="AC30" s="24"/>
      <c r="AD30" s="24"/>
      <c r="AE30" s="24"/>
      <c r="AF30" s="24"/>
    </row>
    <row r="31" spans="1:32" x14ac:dyDescent="0.6">
      <c r="A31" s="24"/>
      <c r="B31" s="24"/>
      <c r="C31" s="145" t="s">
        <v>195</v>
      </c>
      <c r="D31" s="22" t="s">
        <v>266</v>
      </c>
      <c r="E31" s="22" t="s">
        <v>353</v>
      </c>
      <c r="F31" s="22" t="s">
        <v>372</v>
      </c>
      <c r="G31" s="22" t="s">
        <v>373</v>
      </c>
      <c r="H31" s="22" t="s">
        <v>374</v>
      </c>
      <c r="I31" s="22" t="s">
        <v>375</v>
      </c>
      <c r="J31" s="22" t="s">
        <v>376</v>
      </c>
      <c r="K31" s="22" t="s">
        <v>377</v>
      </c>
      <c r="L31" s="22" t="s">
        <v>378</v>
      </c>
      <c r="M31" s="22" t="s">
        <v>379</v>
      </c>
      <c r="N31" s="22" t="s">
        <v>380</v>
      </c>
      <c r="O31" s="22" t="s">
        <v>381</v>
      </c>
      <c r="P31" s="22" t="s">
        <v>382</v>
      </c>
      <c r="Q31" s="22" t="s">
        <v>383</v>
      </c>
      <c r="R31" s="22" t="s">
        <v>384</v>
      </c>
      <c r="S31" s="22" t="s">
        <v>385</v>
      </c>
      <c r="T31" s="127" t="s">
        <v>386</v>
      </c>
      <c r="U31" s="127" t="s">
        <v>387</v>
      </c>
      <c r="V31" s="127" t="s">
        <v>388</v>
      </c>
      <c r="W31" s="24"/>
      <c r="X31" s="24"/>
      <c r="Y31" s="24"/>
      <c r="Z31" s="24"/>
      <c r="AA31" s="24"/>
      <c r="AB31" s="24"/>
      <c r="AC31" s="24"/>
      <c r="AD31" s="24"/>
      <c r="AE31" s="24"/>
      <c r="AF31" s="24"/>
    </row>
    <row r="32" spans="1:32" x14ac:dyDescent="0.6">
      <c r="A32" s="24"/>
      <c r="B32" s="24"/>
      <c r="C32" s="149">
        <v>46843</v>
      </c>
      <c r="D32" s="17" t="str">
        <f>D13</f>
        <v>Kontrakt 1</v>
      </c>
      <c r="E32" s="17" t="str">
        <f>E17</f>
        <v>Instrument 1</v>
      </c>
      <c r="F32" s="30" t="s">
        <v>510</v>
      </c>
      <c r="G32" s="17" t="s">
        <v>390</v>
      </c>
      <c r="H32" s="17">
        <v>0</v>
      </c>
      <c r="I32" s="85">
        <f>L17*0.009</f>
        <v>0</v>
      </c>
      <c r="J32" s="17" t="s">
        <v>391</v>
      </c>
      <c r="K32" s="17" t="s">
        <v>392</v>
      </c>
      <c r="L32" s="17" t="s">
        <v>393</v>
      </c>
      <c r="M32" s="30" t="s">
        <v>394</v>
      </c>
      <c r="N32" s="32">
        <v>46754</v>
      </c>
      <c r="O32" s="17">
        <v>0</v>
      </c>
      <c r="P32" s="30" t="s">
        <v>395</v>
      </c>
      <c r="Q32" s="17" t="str">
        <f>J13</f>
        <v>2028-01-02</v>
      </c>
      <c r="R32" s="17">
        <v>0</v>
      </c>
      <c r="S32" s="18">
        <f>L17-I32</f>
        <v>0</v>
      </c>
      <c r="T32" s="24">
        <v>4.7500000000000001E-2</v>
      </c>
      <c r="U32" s="24">
        <v>7</v>
      </c>
      <c r="V32" s="24">
        <v>0.7651</v>
      </c>
      <c r="W32" s="24"/>
      <c r="X32" s="24"/>
      <c r="Y32" s="24"/>
      <c r="Z32" s="24"/>
      <c r="AA32" s="24"/>
      <c r="AB32" s="24"/>
      <c r="AC32" s="24"/>
      <c r="AD32" s="24"/>
      <c r="AE32" s="24"/>
      <c r="AF32" s="24"/>
    </row>
    <row r="33" spans="1:32" x14ac:dyDescent="0.6">
      <c r="A33" s="24"/>
      <c r="B33" s="24"/>
      <c r="C33" s="149"/>
      <c r="D33" s="24"/>
      <c r="E33" s="24"/>
      <c r="F33" s="24"/>
      <c r="G33" s="24"/>
      <c r="H33" s="24"/>
      <c r="I33" s="30"/>
      <c r="J33" s="24"/>
      <c r="K33" s="24"/>
      <c r="L33" s="24"/>
      <c r="M33" s="24"/>
      <c r="N33" s="24"/>
      <c r="O33" s="24"/>
      <c r="P33" s="24"/>
      <c r="Q33" s="24"/>
      <c r="R33" s="24"/>
      <c r="S33" s="24"/>
      <c r="T33" s="24"/>
      <c r="U33" s="24"/>
      <c r="V33" s="24"/>
      <c r="W33" s="24"/>
      <c r="X33" s="24"/>
      <c r="Y33" s="24"/>
      <c r="Z33" s="24"/>
      <c r="AA33" s="24"/>
      <c r="AB33" s="24"/>
      <c r="AC33" s="24"/>
      <c r="AD33" s="24"/>
      <c r="AE33" s="24"/>
      <c r="AF33" s="24"/>
    </row>
    <row r="34" spans="1:32" x14ac:dyDescent="0.6">
      <c r="A34" s="24"/>
      <c r="B34" s="24"/>
      <c r="C34" s="145"/>
      <c r="D34" s="20" t="s">
        <v>396</v>
      </c>
      <c r="E34" s="20" t="s">
        <v>397</v>
      </c>
      <c r="F34" s="20" t="s">
        <v>398</v>
      </c>
      <c r="G34" s="20" t="s">
        <v>399</v>
      </c>
      <c r="H34" s="20" t="s">
        <v>400</v>
      </c>
      <c r="I34" s="20" t="s">
        <v>401</v>
      </c>
      <c r="J34" s="20" t="s">
        <v>402</v>
      </c>
      <c r="K34" s="20" t="s">
        <v>403</v>
      </c>
      <c r="L34" s="20" t="s">
        <v>404</v>
      </c>
      <c r="M34" s="20" t="s">
        <v>405</v>
      </c>
      <c r="N34" s="20" t="s">
        <v>406</v>
      </c>
      <c r="O34" s="20" t="s">
        <v>407</v>
      </c>
      <c r="P34" s="20" t="s">
        <v>408</v>
      </c>
      <c r="Q34" s="20" t="s">
        <v>409</v>
      </c>
      <c r="R34" s="20" t="s">
        <v>410</v>
      </c>
      <c r="S34" s="21" t="s">
        <v>411</v>
      </c>
      <c r="T34" s="20" t="s">
        <v>412</v>
      </c>
      <c r="U34" s="20" t="s">
        <v>413</v>
      </c>
      <c r="V34" s="15" t="s">
        <v>414</v>
      </c>
      <c r="W34" s="24"/>
      <c r="X34" s="24"/>
      <c r="Y34" s="24"/>
      <c r="Z34" s="24"/>
      <c r="AA34" s="24"/>
      <c r="AB34" s="24"/>
      <c r="AC34" s="24"/>
      <c r="AD34" s="24"/>
      <c r="AE34" s="24"/>
    </row>
    <row r="35" spans="1:32" x14ac:dyDescent="0.6">
      <c r="A35" s="24">
        <v>7</v>
      </c>
      <c r="B35" s="24" t="s">
        <v>415</v>
      </c>
      <c r="C35" s="145" t="s">
        <v>195</v>
      </c>
      <c r="D35" s="15" t="s">
        <v>416</v>
      </c>
      <c r="E35" s="15" t="s">
        <v>417</v>
      </c>
      <c r="F35" s="15" t="s">
        <v>418</v>
      </c>
      <c r="G35" s="15" t="s">
        <v>419</v>
      </c>
      <c r="H35" s="15" t="s">
        <v>420</v>
      </c>
      <c r="I35" s="15" t="s">
        <v>421</v>
      </c>
      <c r="J35" s="15" t="s">
        <v>422</v>
      </c>
      <c r="K35" s="15" t="s">
        <v>423</v>
      </c>
      <c r="L35" s="15" t="s">
        <v>424</v>
      </c>
      <c r="M35" s="15" t="s">
        <v>425</v>
      </c>
      <c r="N35" s="15" t="s">
        <v>426</v>
      </c>
      <c r="O35" s="15" t="s">
        <v>427</v>
      </c>
      <c r="P35" s="15" t="s">
        <v>428</v>
      </c>
      <c r="Q35" s="22" t="s">
        <v>429</v>
      </c>
      <c r="R35" s="15" t="s">
        <v>430</v>
      </c>
      <c r="S35" s="15" t="s">
        <v>431</v>
      </c>
      <c r="T35" s="15" t="s">
        <v>432</v>
      </c>
      <c r="U35" s="15" t="s">
        <v>433</v>
      </c>
      <c r="V35" s="15" t="s">
        <v>434</v>
      </c>
      <c r="W35" s="24"/>
      <c r="X35" s="24"/>
      <c r="Y35" s="24"/>
      <c r="Z35" s="24"/>
      <c r="AA35" s="24"/>
      <c r="AB35" s="24"/>
      <c r="AC35" s="24"/>
      <c r="AD35" s="24"/>
      <c r="AE35" s="24"/>
    </row>
    <row r="36" spans="1:32" x14ac:dyDescent="0.6">
      <c r="A36" s="24"/>
      <c r="B36" s="24"/>
      <c r="C36" s="149"/>
      <c r="D36" s="24"/>
      <c r="E36" s="25"/>
      <c r="F36" s="25"/>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row>
    <row r="37" spans="1:32" x14ac:dyDescent="0.6">
      <c r="A37" s="24"/>
      <c r="B37" s="24"/>
      <c r="C37" s="145" t="s">
        <v>195</v>
      </c>
      <c r="D37" s="22" t="s">
        <v>343</v>
      </c>
      <c r="E37" s="22" t="s">
        <v>305</v>
      </c>
      <c r="F37" s="22" t="s">
        <v>435</v>
      </c>
      <c r="G37" s="22" t="s">
        <v>436</v>
      </c>
      <c r="H37" s="22" t="s">
        <v>437</v>
      </c>
      <c r="I37" s="22" t="s">
        <v>438</v>
      </c>
      <c r="J37" s="24"/>
      <c r="K37" s="24"/>
      <c r="L37" s="24"/>
      <c r="M37" s="24"/>
      <c r="N37" s="24"/>
      <c r="O37" s="24"/>
      <c r="P37" s="24"/>
      <c r="Q37" s="24"/>
      <c r="R37" s="24"/>
      <c r="S37" s="24"/>
      <c r="T37" s="24"/>
      <c r="U37" s="24"/>
      <c r="V37" s="24"/>
      <c r="W37" s="24"/>
      <c r="X37" s="24"/>
      <c r="Y37" s="24"/>
      <c r="Z37" s="24"/>
      <c r="AA37" s="24"/>
      <c r="AB37" s="24"/>
      <c r="AC37" s="24"/>
      <c r="AD37" s="24"/>
      <c r="AE37" s="24"/>
      <c r="AF37" s="24"/>
    </row>
    <row r="38" spans="1:32" x14ac:dyDescent="0.6">
      <c r="A38" s="24">
        <v>8</v>
      </c>
      <c r="B38" s="24" t="s">
        <v>439</v>
      </c>
      <c r="C38" s="145"/>
      <c r="D38" s="22" t="s">
        <v>440</v>
      </c>
      <c r="E38" s="22" t="s">
        <v>267</v>
      </c>
      <c r="F38" s="22" t="s">
        <v>441</v>
      </c>
      <c r="G38" s="22" t="s">
        <v>442</v>
      </c>
      <c r="H38" s="22" t="s">
        <v>443</v>
      </c>
      <c r="I38" s="22" t="s">
        <v>444</v>
      </c>
      <c r="J38" s="24"/>
      <c r="K38" s="24"/>
      <c r="L38" s="24"/>
      <c r="M38" s="24"/>
      <c r="N38" s="24"/>
      <c r="O38" s="24"/>
      <c r="P38" s="24"/>
      <c r="Q38" s="24"/>
      <c r="R38" s="24"/>
      <c r="S38" s="24"/>
      <c r="T38" s="24"/>
      <c r="U38" s="24"/>
      <c r="V38" s="24"/>
      <c r="W38" s="24"/>
      <c r="X38" s="24"/>
      <c r="Y38" s="24"/>
      <c r="Z38" s="24"/>
      <c r="AA38" s="24"/>
      <c r="AB38" s="24"/>
      <c r="AC38" s="24"/>
      <c r="AD38" s="24"/>
      <c r="AE38" s="24"/>
      <c r="AF38" s="24"/>
    </row>
    <row r="39" spans="1:32" x14ac:dyDescent="0.6">
      <c r="A39" s="24"/>
      <c r="B39" s="24"/>
      <c r="C39" s="140"/>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row>
    <row r="40" spans="1:32" x14ac:dyDescent="0.6">
      <c r="A40" s="24"/>
      <c r="B40" s="24"/>
      <c r="C40" s="145"/>
      <c r="D40" s="22" t="s">
        <v>168</v>
      </c>
      <c r="E40" s="22" t="s">
        <v>445</v>
      </c>
      <c r="F40" s="127" t="s">
        <v>446</v>
      </c>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row>
    <row r="41" spans="1:32" x14ac:dyDescent="0.6">
      <c r="A41" s="24">
        <v>9</v>
      </c>
      <c r="B41" s="24" t="s">
        <v>447</v>
      </c>
      <c r="C41" s="145" t="s">
        <v>195</v>
      </c>
      <c r="D41" s="22" t="s">
        <v>196</v>
      </c>
      <c r="E41" s="127" t="s">
        <v>448</v>
      </c>
      <c r="F41" s="127" t="s">
        <v>449</v>
      </c>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row>
    <row r="42" spans="1:32" x14ac:dyDescent="0.6">
      <c r="A42" s="24"/>
      <c r="B42" s="24"/>
      <c r="C42" s="149">
        <v>46843</v>
      </c>
      <c r="D42" s="26" t="s">
        <v>479</v>
      </c>
      <c r="E42" s="24">
        <v>3.7499999999999999E-2</v>
      </c>
      <c r="F42" s="24">
        <v>3.7499999999999999E-2</v>
      </c>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row>
    <row r="43" spans="1:32" x14ac:dyDescent="0.6">
      <c r="A43" s="24"/>
      <c r="B43" s="24"/>
      <c r="C43" s="149">
        <v>46843</v>
      </c>
      <c r="D43" s="17" t="s">
        <v>521</v>
      </c>
      <c r="E43" s="24">
        <v>3.7499999999999999E-2</v>
      </c>
      <c r="F43" s="24">
        <v>3.7499999999999999E-2</v>
      </c>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row>
    <row r="44" spans="1:32" x14ac:dyDescent="0.6">
      <c r="A44" s="24"/>
      <c r="B44" s="24"/>
      <c r="C44" s="140"/>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row>
    <row r="45" spans="1:32" x14ac:dyDescent="0.6">
      <c r="A45" s="24"/>
      <c r="B45" s="24"/>
      <c r="C45" s="145"/>
      <c r="D45" s="22" t="s">
        <v>350</v>
      </c>
      <c r="E45" s="22" t="s">
        <v>450</v>
      </c>
      <c r="F45" s="22" t="s">
        <v>451</v>
      </c>
      <c r="G45" s="17"/>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row>
    <row r="46" spans="1:32" x14ac:dyDescent="0.6">
      <c r="A46" s="24">
        <v>10</v>
      </c>
      <c r="B46" s="24" t="s">
        <v>452</v>
      </c>
      <c r="C46" s="145" t="s">
        <v>195</v>
      </c>
      <c r="D46" s="22" t="s">
        <v>352</v>
      </c>
      <c r="E46" s="22" t="s">
        <v>453</v>
      </c>
      <c r="F46" s="22" t="s">
        <v>454</v>
      </c>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row>
    <row r="47" spans="1:32" x14ac:dyDescent="0.6">
      <c r="A47" s="24"/>
      <c r="B47" s="24"/>
      <c r="C47" s="149">
        <v>46843</v>
      </c>
      <c r="D47" s="17" t="s">
        <v>479</v>
      </c>
      <c r="E47" s="17" t="s">
        <v>455</v>
      </c>
      <c r="F47" s="17"/>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row>
    <row r="48" spans="1:32" x14ac:dyDescent="0.6">
      <c r="A48" s="24"/>
      <c r="B48" s="24"/>
      <c r="C48" s="149">
        <v>46843</v>
      </c>
      <c r="D48" s="17" t="s">
        <v>521</v>
      </c>
      <c r="E48" s="17" t="s">
        <v>455</v>
      </c>
      <c r="F48" s="17"/>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row>
    <row r="49" spans="1:32" x14ac:dyDescent="0.6">
      <c r="A49" s="24"/>
      <c r="B49" s="24"/>
      <c r="C49" s="140"/>
      <c r="D49" s="25"/>
      <c r="E49" s="25"/>
      <c r="F49" s="25"/>
      <c r="G49" s="25"/>
      <c r="H49" s="25"/>
      <c r="I49" s="25"/>
      <c r="J49" s="25"/>
      <c r="K49" s="25"/>
      <c r="L49" s="25"/>
      <c r="M49" s="25"/>
      <c r="N49" s="25"/>
      <c r="O49" s="25"/>
      <c r="P49" s="25"/>
      <c r="Q49" s="25"/>
      <c r="R49" s="24"/>
      <c r="S49" s="25"/>
      <c r="T49" s="25"/>
      <c r="U49" s="24"/>
      <c r="V49" s="24"/>
      <c r="W49" s="24"/>
      <c r="X49" s="24"/>
      <c r="Y49" s="24"/>
      <c r="Z49" s="24"/>
      <c r="AA49" s="24"/>
      <c r="AB49" s="24"/>
      <c r="AC49" s="24"/>
      <c r="AD49" s="24"/>
      <c r="AE49" s="24"/>
      <c r="AF49" s="24"/>
    </row>
    <row r="50" spans="1:32" x14ac:dyDescent="0.6">
      <c r="A50" s="24"/>
      <c r="B50" s="24"/>
      <c r="C50" s="145"/>
      <c r="D50" s="22" t="s">
        <v>168</v>
      </c>
      <c r="E50" s="22" t="s">
        <v>396</v>
      </c>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row>
    <row r="51" spans="1:32" x14ac:dyDescent="0.6">
      <c r="A51" s="24">
        <v>11</v>
      </c>
      <c r="B51" s="24" t="s">
        <v>456</v>
      </c>
      <c r="C51" s="145" t="s">
        <v>195</v>
      </c>
      <c r="D51" s="15" t="s">
        <v>457</v>
      </c>
      <c r="E51" s="22" t="s">
        <v>458</v>
      </c>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row>
    <row r="52" spans="1:32" x14ac:dyDescent="0.6">
      <c r="A52" s="24"/>
      <c r="B52" s="24"/>
      <c r="C52" s="140"/>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row>
    <row r="53" spans="1:32" x14ac:dyDescent="0.6">
      <c r="A53" s="24"/>
      <c r="B53" s="24"/>
      <c r="C53" s="145"/>
      <c r="D53" s="127" t="s">
        <v>236</v>
      </c>
      <c r="E53" s="127" t="s">
        <v>459</v>
      </c>
      <c r="F53" s="127" t="s">
        <v>460</v>
      </c>
      <c r="G53" s="127" t="s">
        <v>461</v>
      </c>
      <c r="H53" s="127" t="s">
        <v>462</v>
      </c>
      <c r="I53" s="127" t="s">
        <v>463</v>
      </c>
      <c r="J53" s="127" t="s">
        <v>464</v>
      </c>
      <c r="K53" s="24"/>
      <c r="L53" s="24"/>
      <c r="M53" s="24"/>
      <c r="N53" s="24"/>
      <c r="O53" s="24"/>
      <c r="P53" s="24"/>
      <c r="Q53" s="24"/>
      <c r="R53" s="24"/>
      <c r="S53" s="24"/>
      <c r="T53" s="24"/>
      <c r="U53" s="24"/>
      <c r="V53" s="24"/>
      <c r="W53" s="24"/>
      <c r="X53" s="24"/>
      <c r="Y53" s="24"/>
      <c r="Z53" s="24"/>
      <c r="AA53" s="24"/>
      <c r="AB53" s="24"/>
      <c r="AC53" s="24"/>
      <c r="AD53" s="24"/>
      <c r="AE53" s="24"/>
      <c r="AF53" s="24"/>
    </row>
    <row r="54" spans="1:32" x14ac:dyDescent="0.6">
      <c r="A54" s="151">
        <v>12</v>
      </c>
      <c r="B54" s="151" t="s">
        <v>150</v>
      </c>
      <c r="C54" s="145" t="s">
        <v>195</v>
      </c>
      <c r="D54" s="125" t="s">
        <v>266</v>
      </c>
      <c r="E54" s="125" t="s">
        <v>465</v>
      </c>
      <c r="F54" s="125" t="s">
        <v>269</v>
      </c>
      <c r="G54" s="125" t="s">
        <v>466</v>
      </c>
      <c r="H54" s="125" t="s">
        <v>467</v>
      </c>
      <c r="I54" s="125" t="s">
        <v>468</v>
      </c>
      <c r="J54" s="125" t="s">
        <v>469</v>
      </c>
    </row>
    <row r="55" spans="1:32" x14ac:dyDescent="0.6">
      <c r="A55" s="24"/>
      <c r="B55" s="24"/>
      <c r="C55" s="140"/>
      <c r="D55" s="24"/>
      <c r="E55" s="24"/>
    </row>
  </sheetData>
  <mergeCells count="1">
    <mergeCell ref="A1:E1"/>
  </mergeCells>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AG58"/>
  <sheetViews>
    <sheetView workbookViewId="0">
      <selection sqref="A1:E1"/>
    </sheetView>
  </sheetViews>
  <sheetFormatPr defaultColWidth="8.86328125" defaultRowHeight="10.5" x14ac:dyDescent="0.5"/>
  <cols>
    <col min="1" max="1" width="5.86328125" style="24" customWidth="1"/>
    <col min="2" max="2" width="25.86328125" style="24" customWidth="1"/>
    <col min="3" max="3" width="18.1328125" style="140" customWidth="1"/>
    <col min="4" max="4" width="36.7265625" style="24" bestFit="1" customWidth="1"/>
    <col min="5" max="5" width="25.86328125" style="24" customWidth="1"/>
    <col min="6" max="6" width="35.86328125" style="24" customWidth="1"/>
    <col min="7" max="7" width="25.26953125" style="24" bestFit="1" customWidth="1"/>
    <col min="8" max="8" width="29.7265625" style="24" bestFit="1"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2.1328125" style="24" bestFit="1" customWidth="1"/>
    <col min="24" max="24" width="51.40625" style="24" bestFit="1"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111.95" customHeight="1" x14ac:dyDescent="0.5">
      <c r="A1" s="244" t="s">
        <v>524</v>
      </c>
      <c r="B1" s="243"/>
      <c r="C1" s="243"/>
      <c r="D1" s="243"/>
      <c r="E1" s="243"/>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6">
        <v>46843</v>
      </c>
      <c r="D7" s="17" t="s">
        <v>222</v>
      </c>
      <c r="F7" s="17">
        <v>12345678</v>
      </c>
      <c r="G7" s="24" t="s">
        <v>224</v>
      </c>
      <c r="I7" s="17" t="s">
        <v>225</v>
      </c>
      <c r="J7" s="17" t="s">
        <v>226</v>
      </c>
      <c r="K7" s="17" t="s">
        <v>227</v>
      </c>
      <c r="L7" s="17" t="s">
        <v>228</v>
      </c>
      <c r="M7" s="17" t="s">
        <v>525</v>
      </c>
      <c r="N7" s="17"/>
      <c r="O7" s="17"/>
      <c r="P7" s="17"/>
      <c r="Q7" s="17"/>
      <c r="R7" s="17"/>
      <c r="S7" s="24" t="s">
        <v>230</v>
      </c>
      <c r="T7" s="17"/>
    </row>
    <row r="8" spans="1:33" x14ac:dyDescent="0.5">
      <c r="C8" s="146">
        <v>46843</v>
      </c>
      <c r="D8" s="26" t="s">
        <v>479</v>
      </c>
      <c r="E8" s="17"/>
      <c r="F8" s="26" t="s">
        <v>480</v>
      </c>
      <c r="G8" s="24">
        <v>1</v>
      </c>
      <c r="I8" s="17" t="s">
        <v>481</v>
      </c>
      <c r="J8" s="17" t="s">
        <v>226</v>
      </c>
      <c r="K8" s="17" t="s">
        <v>482</v>
      </c>
      <c r="L8" s="17" t="s">
        <v>483</v>
      </c>
      <c r="M8" s="17" t="s">
        <v>518</v>
      </c>
      <c r="N8" s="17"/>
      <c r="O8" s="17">
        <v>1.5</v>
      </c>
      <c r="P8" s="128">
        <v>2028</v>
      </c>
      <c r="Q8" s="18">
        <v>600000</v>
      </c>
      <c r="R8" s="128">
        <v>2028</v>
      </c>
      <c r="S8" s="17"/>
      <c r="T8" s="17" t="s">
        <v>235</v>
      </c>
      <c r="U8" s="17">
        <v>1</v>
      </c>
      <c r="V8" s="17">
        <v>0</v>
      </c>
      <c r="W8" s="17">
        <v>2028</v>
      </c>
      <c r="X8" s="17">
        <v>8000</v>
      </c>
      <c r="Y8" s="17">
        <v>2028</v>
      </c>
      <c r="Z8" s="17">
        <v>10000</v>
      </c>
      <c r="AA8" s="17">
        <v>2028</v>
      </c>
      <c r="AB8" s="17">
        <v>300000</v>
      </c>
      <c r="AC8" s="17">
        <v>2028</v>
      </c>
    </row>
    <row r="9" spans="1:33" x14ac:dyDescent="0.5">
      <c r="C9" s="146">
        <v>46934</v>
      </c>
      <c r="D9" s="17" t="s">
        <v>222</v>
      </c>
      <c r="F9" s="17">
        <v>12345678</v>
      </c>
      <c r="G9" s="24" t="s">
        <v>224</v>
      </c>
      <c r="I9" s="17" t="s">
        <v>225</v>
      </c>
      <c r="J9" s="17" t="s">
        <v>226</v>
      </c>
      <c r="K9" s="17" t="s">
        <v>227</v>
      </c>
      <c r="L9" s="17" t="s">
        <v>228</v>
      </c>
      <c r="M9" s="17" t="s">
        <v>525</v>
      </c>
      <c r="N9" s="17"/>
      <c r="O9" s="17"/>
      <c r="P9" s="17"/>
      <c r="Q9" s="17"/>
      <c r="R9" s="17"/>
      <c r="S9" s="24" t="s">
        <v>230</v>
      </c>
      <c r="T9" s="17"/>
    </row>
    <row r="10" spans="1:33" x14ac:dyDescent="0.5">
      <c r="C10" s="146">
        <v>46934</v>
      </c>
      <c r="D10" s="26" t="s">
        <v>479</v>
      </c>
      <c r="E10" s="17"/>
      <c r="F10" s="26" t="s">
        <v>480</v>
      </c>
      <c r="G10" s="24">
        <v>1</v>
      </c>
      <c r="I10" s="17" t="s">
        <v>481</v>
      </c>
      <c r="J10" s="17" t="s">
        <v>226</v>
      </c>
      <c r="K10" s="17" t="s">
        <v>482</v>
      </c>
      <c r="L10" s="17" t="s">
        <v>483</v>
      </c>
      <c r="M10" s="17" t="s">
        <v>518</v>
      </c>
      <c r="N10" s="17"/>
      <c r="O10" s="17">
        <v>1.5</v>
      </c>
      <c r="P10" s="128">
        <v>2028</v>
      </c>
      <c r="Q10" s="18">
        <v>600000</v>
      </c>
      <c r="R10" s="128">
        <v>2028</v>
      </c>
      <c r="S10" s="17"/>
      <c r="T10" s="17" t="s">
        <v>235</v>
      </c>
      <c r="U10" s="17">
        <v>1</v>
      </c>
      <c r="V10" s="17">
        <v>0</v>
      </c>
      <c r="W10" s="17">
        <v>2028</v>
      </c>
      <c r="X10" s="17">
        <v>8000</v>
      </c>
      <c r="Y10" s="17">
        <v>2028</v>
      </c>
      <c r="Z10" s="17">
        <v>10000</v>
      </c>
      <c r="AA10" s="17">
        <v>2028</v>
      </c>
      <c r="AB10" s="17">
        <v>300000</v>
      </c>
      <c r="AC10" s="17">
        <v>2028</v>
      </c>
    </row>
    <row r="11" spans="1:33" ht="10.75" x14ac:dyDescent="0.55000000000000004">
      <c r="A11" s="147"/>
      <c r="B11" s="147"/>
      <c r="C11" s="148"/>
      <c r="D11" s="147"/>
    </row>
    <row r="12" spans="1:33" x14ac:dyDescent="0.5">
      <c r="D12" s="22" t="s">
        <v>236</v>
      </c>
      <c r="E12" s="22" t="s">
        <v>237</v>
      </c>
      <c r="F12" s="22" t="s">
        <v>238</v>
      </c>
      <c r="G12" s="22" t="s">
        <v>239</v>
      </c>
      <c r="H12" s="22" t="s">
        <v>240</v>
      </c>
      <c r="I12" s="22" t="s">
        <v>241</v>
      </c>
      <c r="J12" s="22" t="s">
        <v>242</v>
      </c>
      <c r="K12" s="22" t="s">
        <v>243</v>
      </c>
      <c r="L12" s="22" t="s">
        <v>244</v>
      </c>
      <c r="M12" s="22" t="s">
        <v>245</v>
      </c>
      <c r="N12" s="22" t="s">
        <v>246</v>
      </c>
      <c r="O12" s="22" t="s">
        <v>247</v>
      </c>
      <c r="P12" s="22" t="s">
        <v>248</v>
      </c>
      <c r="Q12" s="22" t="s">
        <v>249</v>
      </c>
      <c r="R12" s="22" t="s">
        <v>250</v>
      </c>
      <c r="S12" s="22" t="s">
        <v>251</v>
      </c>
      <c r="T12" s="22" t="s">
        <v>485</v>
      </c>
      <c r="U12" s="22" t="s">
        <v>253</v>
      </c>
      <c r="V12" s="22" t="s">
        <v>254</v>
      </c>
      <c r="W12" s="22" t="s">
        <v>255</v>
      </c>
      <c r="X12" s="22" t="s">
        <v>256</v>
      </c>
      <c r="Y12" s="22" t="s">
        <v>257</v>
      </c>
      <c r="Z12" s="22" t="s">
        <v>258</v>
      </c>
      <c r="AA12" s="22" t="s">
        <v>259</v>
      </c>
      <c r="AB12" s="22" t="s">
        <v>260</v>
      </c>
      <c r="AC12" s="22" t="s">
        <v>261</v>
      </c>
      <c r="AD12" s="127" t="s">
        <v>262</v>
      </c>
      <c r="AE12" s="127" t="s">
        <v>263</v>
      </c>
      <c r="AF12" s="127" t="s">
        <v>264</v>
      </c>
      <c r="AG12" s="127" t="s">
        <v>265</v>
      </c>
    </row>
    <row r="13" spans="1:33" x14ac:dyDescent="0.5">
      <c r="A13" s="24">
        <v>2</v>
      </c>
      <c r="B13" s="24" t="s">
        <v>144</v>
      </c>
      <c r="C13" s="145" t="s">
        <v>195</v>
      </c>
      <c r="D13" s="15" t="s">
        <v>266</v>
      </c>
      <c r="E13" s="15" t="s">
        <v>267</v>
      </c>
      <c r="F13" s="15" t="s">
        <v>6</v>
      </c>
      <c r="G13" s="15" t="s">
        <v>268</v>
      </c>
      <c r="H13" s="15" t="s">
        <v>269</v>
      </c>
      <c r="I13" s="15" t="s">
        <v>270</v>
      </c>
      <c r="J13" s="15" t="s">
        <v>271</v>
      </c>
      <c r="K13" s="15" t="s">
        <v>272</v>
      </c>
      <c r="L13" s="15" t="s">
        <v>273</v>
      </c>
      <c r="M13" s="15" t="s">
        <v>274</v>
      </c>
      <c r="N13" s="15" t="s">
        <v>275</v>
      </c>
      <c r="O13" s="15" t="s">
        <v>276</v>
      </c>
      <c r="P13" s="15" t="s">
        <v>277</v>
      </c>
      <c r="Q13" s="15" t="s">
        <v>278</v>
      </c>
      <c r="R13" s="15" t="s">
        <v>279</v>
      </c>
      <c r="S13" s="15" t="s">
        <v>280</v>
      </c>
      <c r="T13" s="15" t="s">
        <v>281</v>
      </c>
      <c r="U13" s="15" t="s">
        <v>282</v>
      </c>
      <c r="V13" s="15" t="s">
        <v>283</v>
      </c>
      <c r="W13" s="15" t="s">
        <v>284</v>
      </c>
      <c r="X13" s="15" t="s">
        <v>285</v>
      </c>
      <c r="Y13" s="15" t="s">
        <v>286</v>
      </c>
      <c r="Z13" s="15" t="s">
        <v>287</v>
      </c>
      <c r="AA13" s="15" t="s">
        <v>288</v>
      </c>
      <c r="AB13" s="15" t="s">
        <v>289</v>
      </c>
      <c r="AC13" s="15" t="s">
        <v>290</v>
      </c>
      <c r="AD13" s="125" t="s">
        <v>291</v>
      </c>
      <c r="AE13" s="125" t="s">
        <v>292</v>
      </c>
      <c r="AF13" s="125" t="s">
        <v>293</v>
      </c>
      <c r="AG13" s="125" t="s">
        <v>294</v>
      </c>
    </row>
    <row r="14" spans="1:33" x14ac:dyDescent="0.5">
      <c r="C14" s="146">
        <v>46843</v>
      </c>
      <c r="D14" s="17" t="s">
        <v>295</v>
      </c>
      <c r="E14" s="17" t="s">
        <v>296</v>
      </c>
      <c r="F14" s="17" t="s">
        <v>526</v>
      </c>
      <c r="G14" s="17" t="s">
        <v>470</v>
      </c>
      <c r="H14" s="17" t="s">
        <v>299</v>
      </c>
      <c r="I14" s="17" t="s">
        <v>505</v>
      </c>
      <c r="J14" s="26" t="s">
        <v>487</v>
      </c>
      <c r="K14" s="17"/>
      <c r="L14" s="17"/>
      <c r="M14" s="17"/>
      <c r="N14" s="17"/>
      <c r="O14" s="17"/>
      <c r="P14" s="137" t="s">
        <v>527</v>
      </c>
      <c r="Q14" s="18">
        <v>30000</v>
      </c>
      <c r="R14" s="17"/>
      <c r="S14" s="17">
        <v>12</v>
      </c>
      <c r="T14" s="17"/>
      <c r="U14" s="24" t="s">
        <v>488</v>
      </c>
      <c r="V14" s="30" t="s">
        <v>303</v>
      </c>
      <c r="W14" s="26" t="s">
        <v>528</v>
      </c>
      <c r="X14" s="17"/>
      <c r="Y14" s="17"/>
      <c r="Z14" s="17"/>
      <c r="AA14" s="17"/>
      <c r="AB14" s="17">
        <v>100</v>
      </c>
      <c r="AC14" s="17" t="s">
        <v>300</v>
      </c>
    </row>
    <row r="15" spans="1:33" x14ac:dyDescent="0.5">
      <c r="C15" s="146">
        <v>46934</v>
      </c>
      <c r="D15" s="17" t="s">
        <v>295</v>
      </c>
      <c r="E15" s="17" t="s">
        <v>296</v>
      </c>
      <c r="F15" s="17" t="s">
        <v>526</v>
      </c>
      <c r="G15" s="17" t="s">
        <v>470</v>
      </c>
      <c r="H15" s="17" t="s">
        <v>299</v>
      </c>
      <c r="I15" s="17" t="s">
        <v>505</v>
      </c>
      <c r="J15" s="26" t="s">
        <v>487</v>
      </c>
      <c r="K15" s="17"/>
      <c r="L15" s="17"/>
      <c r="M15" s="17"/>
      <c r="N15" s="17"/>
      <c r="O15" s="17"/>
      <c r="P15" s="137" t="s">
        <v>527</v>
      </c>
      <c r="Q15" s="18">
        <v>30000</v>
      </c>
      <c r="R15" s="17"/>
      <c r="S15" s="17">
        <v>12</v>
      </c>
      <c r="T15" s="17"/>
      <c r="U15" s="24" t="s">
        <v>488</v>
      </c>
      <c r="V15" s="30" t="s">
        <v>303</v>
      </c>
      <c r="W15" s="26" t="s">
        <v>528</v>
      </c>
      <c r="X15" s="17"/>
      <c r="Y15" s="17"/>
      <c r="Z15" s="17"/>
      <c r="AA15" s="17"/>
      <c r="AB15" s="17">
        <v>100</v>
      </c>
      <c r="AC15" s="17" t="s">
        <v>300</v>
      </c>
    </row>
    <row r="16" spans="1:33" x14ac:dyDescent="0.5">
      <c r="D16" s="17"/>
      <c r="E16" s="17"/>
      <c r="F16" s="17"/>
      <c r="G16" s="17"/>
      <c r="H16" s="17"/>
      <c r="I16" s="17"/>
      <c r="J16" s="17"/>
      <c r="K16" s="17"/>
      <c r="L16" s="17"/>
      <c r="M16" s="17"/>
      <c r="N16" s="17"/>
      <c r="O16" s="17"/>
      <c r="P16" s="17"/>
      <c r="Q16" s="18"/>
      <c r="R16" s="17"/>
      <c r="S16" s="17"/>
      <c r="T16" s="17"/>
      <c r="U16" s="17"/>
      <c r="V16" s="17"/>
      <c r="W16" s="17"/>
      <c r="X16" s="17"/>
      <c r="Y16" s="17"/>
      <c r="Z16" s="17"/>
      <c r="AA16" s="17"/>
      <c r="AB16" s="17"/>
      <c r="AC16" s="17"/>
    </row>
    <row r="17" spans="1:29" x14ac:dyDescent="0.5">
      <c r="C17" s="145"/>
      <c r="D17" s="20" t="s">
        <v>236</v>
      </c>
      <c r="E17" s="20" t="s">
        <v>305</v>
      </c>
      <c r="F17" s="20" t="s">
        <v>306</v>
      </c>
      <c r="G17" s="20" t="s">
        <v>307</v>
      </c>
      <c r="H17" s="20" t="s">
        <v>308</v>
      </c>
      <c r="I17" s="20" t="s">
        <v>309</v>
      </c>
      <c r="J17" s="20" t="s">
        <v>310</v>
      </c>
      <c r="K17" s="20" t="s">
        <v>311</v>
      </c>
      <c r="L17" s="20" t="s">
        <v>312</v>
      </c>
      <c r="M17" s="20" t="s">
        <v>313</v>
      </c>
      <c r="N17" s="20" t="s">
        <v>314</v>
      </c>
      <c r="O17" s="20" t="s">
        <v>315</v>
      </c>
      <c r="P17" s="20" t="s">
        <v>316</v>
      </c>
      <c r="Q17" s="21" t="s">
        <v>317</v>
      </c>
      <c r="R17" s="20" t="s">
        <v>318</v>
      </c>
      <c r="S17" s="20" t="s">
        <v>319</v>
      </c>
      <c r="T17" s="20" t="s">
        <v>320</v>
      </c>
      <c r="U17" s="127" t="s">
        <v>321</v>
      </c>
      <c r="V17" s="127" t="s">
        <v>322</v>
      </c>
      <c r="W17" s="127" t="s">
        <v>323</v>
      </c>
      <c r="X17" s="17"/>
      <c r="Y17" s="17"/>
      <c r="Z17" s="17"/>
      <c r="AA17" s="17"/>
      <c r="AB17" s="17"/>
      <c r="AC17" s="17"/>
    </row>
    <row r="18" spans="1:29" x14ac:dyDescent="0.5">
      <c r="A18" s="24">
        <v>3</v>
      </c>
      <c r="B18" s="24" t="s">
        <v>146</v>
      </c>
      <c r="C18" s="145" t="s">
        <v>195</v>
      </c>
      <c r="D18" s="15" t="s">
        <v>266</v>
      </c>
      <c r="E18" s="15" t="s">
        <v>267</v>
      </c>
      <c r="F18" s="22" t="s">
        <v>324</v>
      </c>
      <c r="G18" s="22" t="s">
        <v>325</v>
      </c>
      <c r="H18" s="22" t="s">
        <v>326</v>
      </c>
      <c r="I18" s="22" t="s">
        <v>327</v>
      </c>
      <c r="J18" s="22" t="s">
        <v>328</v>
      </c>
      <c r="K18" s="22" t="s">
        <v>329</v>
      </c>
      <c r="L18" s="22" t="s">
        <v>330</v>
      </c>
      <c r="M18" s="22" t="s">
        <v>331</v>
      </c>
      <c r="N18" s="22" t="s">
        <v>332</v>
      </c>
      <c r="O18" s="22" t="s">
        <v>333</v>
      </c>
      <c r="P18" s="22" t="s">
        <v>334</v>
      </c>
      <c r="Q18" s="22" t="s">
        <v>335</v>
      </c>
      <c r="R18" s="22" t="s">
        <v>336</v>
      </c>
      <c r="S18" s="22" t="s">
        <v>337</v>
      </c>
      <c r="T18" s="22" t="s">
        <v>338</v>
      </c>
      <c r="U18" s="125" t="s">
        <v>339</v>
      </c>
      <c r="V18" s="125" t="s">
        <v>340</v>
      </c>
      <c r="W18" s="125" t="s">
        <v>341</v>
      </c>
    </row>
    <row r="19" spans="1:29" x14ac:dyDescent="0.5">
      <c r="C19" s="146">
        <v>46843</v>
      </c>
      <c r="D19" s="17" t="str">
        <f>D14</f>
        <v>Kontrakt 1</v>
      </c>
      <c r="E19" s="17" t="str">
        <f>E14</f>
        <v>Instrument 1</v>
      </c>
      <c r="F19" s="36">
        <v>0</v>
      </c>
      <c r="G19" s="31" t="s">
        <v>492</v>
      </c>
      <c r="H19" s="17">
        <v>0</v>
      </c>
      <c r="I19" s="63" t="s">
        <v>342</v>
      </c>
      <c r="J19" s="17"/>
      <c r="K19" s="17"/>
      <c r="L19" s="18">
        <v>10000</v>
      </c>
      <c r="M19" s="18">
        <v>0</v>
      </c>
      <c r="N19" s="18">
        <v>20000</v>
      </c>
      <c r="O19" s="18"/>
      <c r="P19" s="18"/>
      <c r="Q19" s="18"/>
      <c r="R19" s="17"/>
      <c r="S19" s="18"/>
      <c r="T19" s="18"/>
      <c r="U19" s="128"/>
      <c r="V19" s="128"/>
      <c r="W19" s="17">
        <v>0</v>
      </c>
    </row>
    <row r="20" spans="1:29" x14ac:dyDescent="0.5">
      <c r="C20" s="146">
        <v>46934</v>
      </c>
      <c r="D20" s="17" t="str">
        <f>D15</f>
        <v>Kontrakt 1</v>
      </c>
      <c r="E20" s="17" t="str">
        <f>E15</f>
        <v>Instrument 1</v>
      </c>
      <c r="F20" s="36">
        <v>23.143899999999999</v>
      </c>
      <c r="G20" s="31" t="s">
        <v>492</v>
      </c>
      <c r="H20" s="17">
        <v>0</v>
      </c>
      <c r="I20" s="33">
        <f>10000+465</f>
        <v>10465</v>
      </c>
      <c r="J20" s="31" t="s">
        <v>529</v>
      </c>
      <c r="K20" s="17"/>
      <c r="L20" s="18">
        <v>10465</v>
      </c>
      <c r="M20" s="18">
        <v>465</v>
      </c>
      <c r="N20" s="18">
        <v>19535</v>
      </c>
      <c r="O20" s="18"/>
      <c r="P20" s="18"/>
      <c r="Q20" s="18"/>
      <c r="R20" s="17"/>
      <c r="S20" s="18"/>
      <c r="T20" s="18"/>
      <c r="U20" s="128"/>
      <c r="V20" s="128"/>
      <c r="W20" s="17">
        <v>0</v>
      </c>
    </row>
    <row r="21" spans="1:29" x14ac:dyDescent="0.5">
      <c r="C21" s="149"/>
      <c r="D21" s="17"/>
      <c r="E21" s="17"/>
      <c r="F21" s="23"/>
      <c r="G21" s="17"/>
      <c r="H21" s="17"/>
      <c r="I21" s="17"/>
      <c r="J21" s="17"/>
      <c r="K21" s="17"/>
      <c r="L21" s="18"/>
      <c r="M21" s="18"/>
      <c r="N21" s="18"/>
      <c r="O21" s="17"/>
      <c r="P21" s="17"/>
      <c r="Q21" s="17"/>
      <c r="R21" s="18"/>
      <c r="S21" s="17"/>
      <c r="T21" s="17"/>
    </row>
    <row r="22" spans="1:29" x14ac:dyDescent="0.5">
      <c r="C22" s="145"/>
      <c r="D22" s="22" t="s">
        <v>168</v>
      </c>
      <c r="E22" s="22" t="s">
        <v>343</v>
      </c>
      <c r="F22" s="22" t="s">
        <v>237</v>
      </c>
      <c r="G22" s="22" t="s">
        <v>344</v>
      </c>
      <c r="H22" s="17"/>
      <c r="I22" s="17"/>
      <c r="J22" s="17"/>
      <c r="K22" s="17"/>
      <c r="L22" s="18"/>
      <c r="M22" s="18"/>
      <c r="N22" s="18"/>
      <c r="O22" s="17"/>
      <c r="P22" s="17"/>
      <c r="Q22" s="17"/>
      <c r="R22" s="18"/>
      <c r="S22" s="17"/>
      <c r="T22" s="17"/>
    </row>
    <row r="23" spans="1:29" x14ac:dyDescent="0.5">
      <c r="A23" s="24">
        <v>4</v>
      </c>
      <c r="B23" s="24" t="s">
        <v>345</v>
      </c>
      <c r="C23" s="145" t="s">
        <v>195</v>
      </c>
      <c r="D23" s="22" t="s">
        <v>196</v>
      </c>
      <c r="E23" s="15" t="s">
        <v>346</v>
      </c>
      <c r="F23" s="15" t="s">
        <v>267</v>
      </c>
      <c r="G23" s="22" t="s">
        <v>347</v>
      </c>
      <c r="H23" s="17"/>
      <c r="I23" s="17"/>
      <c r="J23" s="17"/>
      <c r="K23" s="17"/>
      <c r="L23" s="18"/>
      <c r="M23" s="18"/>
      <c r="N23" s="18"/>
      <c r="O23" s="17"/>
      <c r="P23" s="17"/>
      <c r="Q23" s="17"/>
      <c r="R23" s="18"/>
      <c r="S23" s="17"/>
      <c r="T23" s="17"/>
    </row>
    <row r="24" spans="1:29" x14ac:dyDescent="0.5">
      <c r="C24" s="146">
        <v>46843</v>
      </c>
      <c r="D24" s="17" t="str">
        <f>D7</f>
        <v>AABBCCDD</v>
      </c>
      <c r="E24" s="17" t="str">
        <f>D14</f>
        <v>Kontrakt 1</v>
      </c>
      <c r="F24" s="17" t="str">
        <f>E14</f>
        <v>Instrument 1</v>
      </c>
      <c r="G24" s="30" t="s">
        <v>348</v>
      </c>
      <c r="H24" s="17"/>
      <c r="I24" s="17"/>
      <c r="J24" s="17"/>
      <c r="K24" s="17"/>
      <c r="M24" s="18"/>
      <c r="N24" s="18"/>
      <c r="O24" s="17"/>
      <c r="P24" s="17"/>
      <c r="Q24" s="17"/>
      <c r="R24" s="18"/>
      <c r="S24" s="17"/>
      <c r="T24" s="17"/>
    </row>
    <row r="25" spans="1:29" x14ac:dyDescent="0.5">
      <c r="C25" s="146">
        <v>46843</v>
      </c>
      <c r="D25" s="17" t="str">
        <f>D8</f>
        <v>XXBBVVCCDD</v>
      </c>
      <c r="E25" s="17" t="str">
        <f>D14</f>
        <v>Kontrakt 1</v>
      </c>
      <c r="F25" s="17" t="str">
        <f>E14</f>
        <v>Instrument 1</v>
      </c>
      <c r="G25" s="30" t="s">
        <v>349</v>
      </c>
      <c r="H25" s="17"/>
      <c r="I25" s="17"/>
      <c r="J25" s="17"/>
      <c r="K25" s="17"/>
      <c r="L25" s="18"/>
      <c r="M25" s="18"/>
      <c r="N25" s="18"/>
      <c r="O25" s="17"/>
      <c r="P25" s="17"/>
      <c r="Q25" s="17"/>
      <c r="R25" s="18"/>
      <c r="S25" s="17"/>
      <c r="T25" s="17"/>
    </row>
    <row r="26" spans="1:29" x14ac:dyDescent="0.5">
      <c r="C26" s="146">
        <v>46934</v>
      </c>
      <c r="D26" s="17" t="str">
        <f>D9</f>
        <v>AABBCCDD</v>
      </c>
      <c r="E26" s="17" t="str">
        <f>D15</f>
        <v>Kontrakt 1</v>
      </c>
      <c r="F26" s="17" t="str">
        <f>E14</f>
        <v>Instrument 1</v>
      </c>
      <c r="G26" s="30" t="s">
        <v>348</v>
      </c>
      <c r="H26" s="17"/>
      <c r="I26" s="17"/>
      <c r="J26" s="17"/>
      <c r="K26" s="17"/>
      <c r="L26" s="18"/>
      <c r="M26" s="18"/>
      <c r="N26" s="18"/>
      <c r="O26" s="17"/>
      <c r="P26" s="17"/>
      <c r="Q26" s="17"/>
      <c r="R26" s="18"/>
      <c r="S26" s="17"/>
      <c r="T26" s="17"/>
    </row>
    <row r="27" spans="1:29" x14ac:dyDescent="0.5">
      <c r="C27" s="146">
        <v>46934</v>
      </c>
      <c r="D27" s="17" t="str">
        <f>D10</f>
        <v>XXBBVVCCDD</v>
      </c>
      <c r="E27" s="17" t="str">
        <f>D15</f>
        <v>Kontrakt 1</v>
      </c>
      <c r="F27" s="17" t="str">
        <f>E15</f>
        <v>Instrument 1</v>
      </c>
      <c r="G27" s="30" t="s">
        <v>349</v>
      </c>
      <c r="H27" s="17"/>
      <c r="I27" s="17"/>
      <c r="J27" s="17"/>
      <c r="K27" s="17"/>
      <c r="M27" s="18"/>
      <c r="N27" s="18"/>
      <c r="O27" s="18"/>
      <c r="P27" s="17"/>
      <c r="Q27" s="17"/>
      <c r="R27" s="18"/>
      <c r="S27" s="17"/>
      <c r="T27" s="17"/>
    </row>
    <row r="28" spans="1:29" x14ac:dyDescent="0.5">
      <c r="C28" s="149"/>
      <c r="D28" s="17"/>
      <c r="E28" s="17"/>
      <c r="F28" s="17"/>
      <c r="G28" s="17"/>
      <c r="H28" s="17"/>
      <c r="I28" s="17"/>
      <c r="J28" s="17"/>
      <c r="K28" s="17"/>
      <c r="L28" s="18"/>
      <c r="M28" s="18"/>
      <c r="N28" s="18"/>
      <c r="O28" s="17"/>
      <c r="Q28" s="17"/>
      <c r="S28" s="17"/>
      <c r="T28" s="17"/>
    </row>
    <row r="29" spans="1:29" x14ac:dyDescent="0.5">
      <c r="C29" s="149"/>
      <c r="D29" s="17"/>
      <c r="E29" s="17"/>
      <c r="F29" s="23"/>
      <c r="G29" s="17"/>
      <c r="H29" s="17"/>
      <c r="I29" s="17"/>
      <c r="J29" s="17"/>
      <c r="K29" s="17"/>
      <c r="L29" s="18"/>
      <c r="M29" s="18"/>
      <c r="N29" s="18"/>
      <c r="O29" s="17"/>
      <c r="Q29" s="17"/>
      <c r="S29" s="17"/>
      <c r="T29" s="17"/>
    </row>
    <row r="30" spans="1:29" x14ac:dyDescent="0.5">
      <c r="C30" s="145"/>
      <c r="D30" s="22" t="s">
        <v>350</v>
      </c>
      <c r="E30" s="22" t="s">
        <v>236</v>
      </c>
      <c r="F30" s="22" t="s">
        <v>305</v>
      </c>
      <c r="G30" s="22" t="s">
        <v>351</v>
      </c>
      <c r="H30" s="17"/>
      <c r="I30" s="17"/>
      <c r="J30" s="17"/>
      <c r="K30" s="17"/>
      <c r="L30" s="18"/>
      <c r="M30" s="18"/>
      <c r="N30" s="18"/>
      <c r="O30" s="17"/>
      <c r="P30" s="17"/>
      <c r="Q30" s="17"/>
      <c r="R30" s="18"/>
      <c r="S30" s="17"/>
      <c r="T30" s="17"/>
    </row>
    <row r="31" spans="1:29" x14ac:dyDescent="0.5">
      <c r="A31" s="24">
        <v>5</v>
      </c>
      <c r="B31" s="24" t="s">
        <v>155</v>
      </c>
      <c r="C31" s="145" t="s">
        <v>195</v>
      </c>
      <c r="D31" s="22" t="s">
        <v>352</v>
      </c>
      <c r="E31" s="15" t="s">
        <v>266</v>
      </c>
      <c r="F31" s="15" t="s">
        <v>353</v>
      </c>
      <c r="G31" s="127" t="s">
        <v>354</v>
      </c>
      <c r="H31" s="17"/>
      <c r="I31" s="17"/>
      <c r="J31" s="17"/>
      <c r="K31" s="17"/>
      <c r="L31" s="18"/>
      <c r="M31" s="18"/>
      <c r="N31" s="18"/>
      <c r="O31" s="17"/>
      <c r="P31" s="17"/>
      <c r="Q31" s="17"/>
      <c r="R31" s="18"/>
      <c r="S31" s="17"/>
      <c r="T31" s="17"/>
    </row>
    <row r="32" spans="1:29" x14ac:dyDescent="0.5">
      <c r="D32" s="17"/>
      <c r="E32" s="17"/>
      <c r="F32" s="23"/>
      <c r="G32" s="17"/>
      <c r="H32" s="17"/>
      <c r="I32" s="17"/>
      <c r="J32" s="17"/>
      <c r="K32" s="17"/>
      <c r="L32" s="18"/>
      <c r="M32" s="18"/>
      <c r="N32" s="18"/>
      <c r="O32" s="17"/>
      <c r="P32" s="17"/>
      <c r="Q32" s="17"/>
      <c r="R32" s="18"/>
      <c r="S32" s="17"/>
      <c r="T32" s="18"/>
    </row>
    <row r="33" spans="1:22" x14ac:dyDescent="0.5">
      <c r="A33" s="24">
        <v>6</v>
      </c>
      <c r="B33" s="24" t="s">
        <v>148</v>
      </c>
      <c r="C33" s="145"/>
      <c r="D33" s="22" t="s">
        <v>236</v>
      </c>
      <c r="E33" s="22" t="s">
        <v>305</v>
      </c>
      <c r="F33" s="22" t="s">
        <v>355</v>
      </c>
      <c r="G33" s="22" t="s">
        <v>356</v>
      </c>
      <c r="H33" s="22" t="s">
        <v>357</v>
      </c>
      <c r="I33" s="22" t="s">
        <v>358</v>
      </c>
      <c r="J33" s="22" t="s">
        <v>359</v>
      </c>
      <c r="K33" s="22" t="s">
        <v>360</v>
      </c>
      <c r="L33" s="22" t="s">
        <v>361</v>
      </c>
      <c r="M33" s="22" t="s">
        <v>362</v>
      </c>
      <c r="N33" s="22" t="s">
        <v>363</v>
      </c>
      <c r="O33" s="22" t="s">
        <v>364</v>
      </c>
      <c r="P33" s="22" t="s">
        <v>365</v>
      </c>
      <c r="Q33" s="22" t="s">
        <v>366</v>
      </c>
      <c r="R33" s="22" t="s">
        <v>367</v>
      </c>
      <c r="S33" s="22" t="s">
        <v>368</v>
      </c>
      <c r="T33" s="127" t="s">
        <v>369</v>
      </c>
      <c r="U33" s="127" t="s">
        <v>370</v>
      </c>
      <c r="V33" s="127" t="s">
        <v>371</v>
      </c>
    </row>
    <row r="34" spans="1:22" x14ac:dyDescent="0.5">
      <c r="C34" s="145" t="s">
        <v>195</v>
      </c>
      <c r="D34" s="22" t="s">
        <v>266</v>
      </c>
      <c r="E34" s="22" t="s">
        <v>353</v>
      </c>
      <c r="F34" s="22" t="s">
        <v>372</v>
      </c>
      <c r="G34" s="22" t="s">
        <v>373</v>
      </c>
      <c r="H34" s="22" t="s">
        <v>374</v>
      </c>
      <c r="I34" s="22" t="s">
        <v>375</v>
      </c>
      <c r="J34" s="22" t="s">
        <v>376</v>
      </c>
      <c r="K34" s="22" t="s">
        <v>377</v>
      </c>
      <c r="L34" s="22" t="s">
        <v>378</v>
      </c>
      <c r="M34" s="22" t="s">
        <v>379</v>
      </c>
      <c r="N34" s="22" t="s">
        <v>380</v>
      </c>
      <c r="O34" s="22" t="s">
        <v>381</v>
      </c>
      <c r="P34" s="22" t="s">
        <v>382</v>
      </c>
      <c r="Q34" s="22" t="s">
        <v>383</v>
      </c>
      <c r="R34" s="22" t="s">
        <v>384</v>
      </c>
      <c r="S34" s="22" t="s">
        <v>385</v>
      </c>
      <c r="T34" s="127" t="s">
        <v>386</v>
      </c>
      <c r="U34" s="127" t="s">
        <v>387</v>
      </c>
      <c r="V34" s="127" t="s">
        <v>388</v>
      </c>
    </row>
    <row r="35" spans="1:22" x14ac:dyDescent="0.5">
      <c r="C35" s="146">
        <v>46843</v>
      </c>
      <c r="D35" s="17" t="str">
        <f>D14</f>
        <v>Kontrakt 1</v>
      </c>
      <c r="E35" s="17" t="str">
        <f>E19</f>
        <v>Instrument 1</v>
      </c>
      <c r="F35" s="131" t="s">
        <v>389</v>
      </c>
      <c r="G35" s="17" t="s">
        <v>390</v>
      </c>
      <c r="H35" s="17">
        <v>0</v>
      </c>
      <c r="I35" s="17">
        <f>L19*0.01</f>
        <v>100</v>
      </c>
      <c r="J35" s="17" t="s">
        <v>493</v>
      </c>
      <c r="K35" s="17" t="s">
        <v>392</v>
      </c>
      <c r="L35" s="128" t="s">
        <v>393</v>
      </c>
      <c r="M35" s="131" t="s">
        <v>394</v>
      </c>
      <c r="N35" s="137" t="str">
        <f>J14</f>
        <v>2028-01-02</v>
      </c>
      <c r="O35" s="17">
        <v>0</v>
      </c>
      <c r="P35" s="30" t="s">
        <v>395</v>
      </c>
      <c r="Q35" s="26" t="s">
        <v>487</v>
      </c>
      <c r="R35" s="17">
        <v>0</v>
      </c>
      <c r="S35" s="18">
        <f>L19-I35</f>
        <v>9900</v>
      </c>
      <c r="T35" s="24">
        <v>4.7500000000000001E-2</v>
      </c>
      <c r="U35" s="24">
        <v>39</v>
      </c>
      <c r="V35" s="24">
        <v>0.7651</v>
      </c>
    </row>
    <row r="36" spans="1:22" x14ac:dyDescent="0.5">
      <c r="C36" s="146">
        <v>46934</v>
      </c>
      <c r="D36" s="17" t="str">
        <f>D15</f>
        <v>Kontrakt 1</v>
      </c>
      <c r="E36" s="17" t="str">
        <f>E20</f>
        <v>Instrument 1</v>
      </c>
      <c r="F36" s="131" t="s">
        <v>389</v>
      </c>
      <c r="G36" s="17" t="s">
        <v>390</v>
      </c>
      <c r="H36" s="17">
        <v>0</v>
      </c>
      <c r="I36" s="85">
        <f>L20*0.03</f>
        <v>313.95</v>
      </c>
      <c r="J36" s="17" t="s">
        <v>493</v>
      </c>
      <c r="K36" s="17" t="s">
        <v>392</v>
      </c>
      <c r="L36" s="128" t="s">
        <v>393</v>
      </c>
      <c r="M36" s="131" t="s">
        <v>494</v>
      </c>
      <c r="N36" s="137" t="str">
        <f>J15</f>
        <v>2028-01-02</v>
      </c>
      <c r="O36" s="17">
        <v>0</v>
      </c>
      <c r="P36" s="30" t="s">
        <v>395</v>
      </c>
      <c r="Q36" s="26" t="s">
        <v>487</v>
      </c>
      <c r="R36" s="17">
        <v>0</v>
      </c>
      <c r="S36" s="18">
        <f>L20+115-I36</f>
        <v>10266.049999999999</v>
      </c>
      <c r="T36" s="24">
        <v>4.7500000000000001E-2</v>
      </c>
      <c r="U36" s="24">
        <v>38</v>
      </c>
      <c r="V36" s="24">
        <v>0.7651</v>
      </c>
    </row>
    <row r="37" spans="1:22" x14ac:dyDescent="0.5">
      <c r="C37" s="149"/>
    </row>
    <row r="38" spans="1:22" x14ac:dyDescent="0.5">
      <c r="C38" s="145"/>
      <c r="D38" s="20" t="s">
        <v>396</v>
      </c>
      <c r="E38" s="20" t="s">
        <v>397</v>
      </c>
      <c r="F38" s="20" t="s">
        <v>398</v>
      </c>
      <c r="G38" s="20" t="s">
        <v>399</v>
      </c>
      <c r="H38" s="20" t="s">
        <v>400</v>
      </c>
      <c r="I38" s="20" t="s">
        <v>401</v>
      </c>
      <c r="J38" s="20" t="s">
        <v>402</v>
      </c>
      <c r="K38" s="20" t="s">
        <v>403</v>
      </c>
      <c r="L38" s="20" t="s">
        <v>404</v>
      </c>
      <c r="M38" s="20" t="s">
        <v>405</v>
      </c>
      <c r="N38" s="20" t="s">
        <v>406</v>
      </c>
      <c r="O38" s="20" t="s">
        <v>407</v>
      </c>
      <c r="P38" s="20" t="s">
        <v>408</v>
      </c>
      <c r="Q38" s="20" t="s">
        <v>409</v>
      </c>
      <c r="R38" s="20" t="s">
        <v>410</v>
      </c>
      <c r="S38" s="21" t="s">
        <v>411</v>
      </c>
      <c r="T38" s="20" t="s">
        <v>412</v>
      </c>
      <c r="U38" s="20" t="s">
        <v>413</v>
      </c>
      <c r="V38" s="15" t="s">
        <v>414</v>
      </c>
    </row>
    <row r="39" spans="1:22" x14ac:dyDescent="0.5">
      <c r="A39" s="24">
        <v>7</v>
      </c>
      <c r="B39" s="24" t="s">
        <v>415</v>
      </c>
      <c r="C39" s="145" t="s">
        <v>195</v>
      </c>
      <c r="D39" s="15" t="s">
        <v>416</v>
      </c>
      <c r="E39" s="15" t="s">
        <v>417</v>
      </c>
      <c r="F39" s="15" t="s">
        <v>418</v>
      </c>
      <c r="G39" s="15" t="s">
        <v>419</v>
      </c>
      <c r="H39" s="15" t="s">
        <v>420</v>
      </c>
      <c r="I39" s="15" t="s">
        <v>421</v>
      </c>
      <c r="J39" s="15" t="s">
        <v>422</v>
      </c>
      <c r="K39" s="15" t="s">
        <v>423</v>
      </c>
      <c r="L39" s="15" t="s">
        <v>424</v>
      </c>
      <c r="M39" s="15" t="s">
        <v>425</v>
      </c>
      <c r="N39" s="15" t="s">
        <v>426</v>
      </c>
      <c r="O39" s="15" t="s">
        <v>427</v>
      </c>
      <c r="P39" s="15" t="s">
        <v>428</v>
      </c>
      <c r="Q39" s="22" t="s">
        <v>429</v>
      </c>
      <c r="R39" s="15" t="s">
        <v>430</v>
      </c>
      <c r="S39" s="15" t="s">
        <v>431</v>
      </c>
      <c r="T39" s="15" t="s">
        <v>432</v>
      </c>
      <c r="U39" s="15" t="s">
        <v>433</v>
      </c>
      <c r="V39" s="15" t="s">
        <v>434</v>
      </c>
    </row>
    <row r="40" spans="1:22" x14ac:dyDescent="0.5">
      <c r="C40" s="149"/>
      <c r="E40" s="25"/>
      <c r="F40" s="25"/>
    </row>
    <row r="41" spans="1:22" x14ac:dyDescent="0.5">
      <c r="C41" s="145" t="s">
        <v>195</v>
      </c>
      <c r="D41" s="22" t="s">
        <v>343</v>
      </c>
      <c r="E41" s="22" t="s">
        <v>305</v>
      </c>
      <c r="F41" s="22" t="s">
        <v>435</v>
      </c>
      <c r="G41" s="22" t="s">
        <v>436</v>
      </c>
      <c r="H41" s="22" t="s">
        <v>437</v>
      </c>
      <c r="I41" s="22" t="s">
        <v>438</v>
      </c>
    </row>
    <row r="42" spans="1:22" x14ac:dyDescent="0.5">
      <c r="A42" s="24">
        <v>8</v>
      </c>
      <c r="B42" s="24" t="s">
        <v>439</v>
      </c>
      <c r="C42" s="22"/>
      <c r="D42" s="22" t="s">
        <v>440</v>
      </c>
      <c r="E42" s="22" t="s">
        <v>267</v>
      </c>
      <c r="F42" s="22" t="s">
        <v>441</v>
      </c>
      <c r="G42" s="22" t="s">
        <v>442</v>
      </c>
      <c r="H42" s="22" t="s">
        <v>443</v>
      </c>
      <c r="I42" s="22" t="s">
        <v>444</v>
      </c>
    </row>
    <row r="44" spans="1:22" x14ac:dyDescent="0.5">
      <c r="C44" s="145"/>
      <c r="D44" s="22" t="s">
        <v>168</v>
      </c>
      <c r="E44" s="22" t="s">
        <v>445</v>
      </c>
      <c r="F44" s="127" t="s">
        <v>446</v>
      </c>
    </row>
    <row r="45" spans="1:22" x14ac:dyDescent="0.5">
      <c r="A45" s="24">
        <v>9</v>
      </c>
      <c r="B45" s="24" t="s">
        <v>447</v>
      </c>
      <c r="C45" s="145" t="s">
        <v>195</v>
      </c>
      <c r="D45" s="22" t="s">
        <v>196</v>
      </c>
      <c r="E45" s="127" t="s">
        <v>448</v>
      </c>
      <c r="F45" s="127" t="s">
        <v>449</v>
      </c>
    </row>
    <row r="46" spans="1:22" x14ac:dyDescent="0.5">
      <c r="C46" s="146">
        <v>43921</v>
      </c>
      <c r="D46" s="17" t="str">
        <f>D8</f>
        <v>XXBBVVCCDD</v>
      </c>
      <c r="E46" s="24">
        <v>3.7499999999999999E-2</v>
      </c>
      <c r="F46" s="24">
        <v>3.7499999999999999E-2</v>
      </c>
    </row>
    <row r="47" spans="1:22" x14ac:dyDescent="0.5">
      <c r="C47" s="153" t="s">
        <v>530</v>
      </c>
      <c r="D47" s="17" t="str">
        <f>D8</f>
        <v>XXBBVVCCDD</v>
      </c>
      <c r="E47" s="24">
        <v>3.7499999999999999E-2</v>
      </c>
      <c r="F47" s="24">
        <v>3.7499999999999999E-2</v>
      </c>
    </row>
    <row r="48" spans="1:22" ht="9.65" customHeight="1" x14ac:dyDescent="0.5"/>
    <row r="49" spans="1:20" x14ac:dyDescent="0.5">
      <c r="C49" s="145"/>
      <c r="D49" s="22" t="s">
        <v>350</v>
      </c>
      <c r="E49" s="22" t="s">
        <v>450</v>
      </c>
      <c r="F49" s="22" t="s">
        <v>451</v>
      </c>
      <c r="G49" s="17"/>
    </row>
    <row r="50" spans="1:20" x14ac:dyDescent="0.5">
      <c r="A50" s="24">
        <v>10</v>
      </c>
      <c r="B50" s="24" t="s">
        <v>452</v>
      </c>
      <c r="C50" s="145" t="s">
        <v>195</v>
      </c>
      <c r="D50" s="22" t="s">
        <v>352</v>
      </c>
      <c r="E50" s="22" t="s">
        <v>453</v>
      </c>
      <c r="F50" s="22" t="s">
        <v>454</v>
      </c>
    </row>
    <row r="51" spans="1:20" x14ac:dyDescent="0.5">
      <c r="C51" s="146">
        <v>43921</v>
      </c>
      <c r="D51" s="17" t="str">
        <f>D8</f>
        <v>XXBBVVCCDD</v>
      </c>
      <c r="E51" s="17" t="s">
        <v>498</v>
      </c>
      <c r="F51" s="17"/>
    </row>
    <row r="52" spans="1:20" x14ac:dyDescent="0.5">
      <c r="C52" s="146">
        <v>44012</v>
      </c>
      <c r="D52" s="17" t="str">
        <f>D8</f>
        <v>XXBBVVCCDD</v>
      </c>
      <c r="E52" s="17" t="s">
        <v>498</v>
      </c>
      <c r="F52" s="17"/>
    </row>
    <row r="53" spans="1:20" x14ac:dyDescent="0.5">
      <c r="D53" s="25"/>
      <c r="E53" s="25"/>
      <c r="F53" s="25"/>
      <c r="G53" s="25"/>
      <c r="H53" s="25"/>
      <c r="I53" s="25"/>
      <c r="J53" s="25"/>
      <c r="K53" s="25"/>
      <c r="L53" s="25"/>
      <c r="M53" s="25"/>
      <c r="N53" s="25"/>
      <c r="O53" s="25"/>
      <c r="P53" s="25"/>
      <c r="Q53" s="25"/>
      <c r="S53" s="25"/>
      <c r="T53" s="25"/>
    </row>
    <row r="54" spans="1:20" x14ac:dyDescent="0.5">
      <c r="C54" s="145"/>
      <c r="D54" s="22" t="s">
        <v>168</v>
      </c>
      <c r="E54" s="22" t="s">
        <v>396</v>
      </c>
    </row>
    <row r="55" spans="1:20" x14ac:dyDescent="0.5">
      <c r="A55" s="24">
        <v>11</v>
      </c>
      <c r="B55" s="24" t="s">
        <v>456</v>
      </c>
      <c r="C55" s="145" t="s">
        <v>195</v>
      </c>
      <c r="D55" s="15" t="s">
        <v>457</v>
      </c>
      <c r="E55" s="22" t="s">
        <v>458</v>
      </c>
    </row>
    <row r="57" spans="1:20" x14ac:dyDescent="0.5">
      <c r="C57" s="145"/>
      <c r="D57" s="127" t="s">
        <v>236</v>
      </c>
      <c r="E57" s="127" t="s">
        <v>459</v>
      </c>
      <c r="F57" s="127" t="s">
        <v>460</v>
      </c>
      <c r="G57" s="127" t="s">
        <v>461</v>
      </c>
      <c r="H57" s="127" t="s">
        <v>462</v>
      </c>
      <c r="I57" s="127" t="s">
        <v>463</v>
      </c>
      <c r="J57" s="127" t="s">
        <v>464</v>
      </c>
    </row>
    <row r="58" spans="1:20" x14ac:dyDescent="0.5">
      <c r="A58" s="151">
        <v>12</v>
      </c>
      <c r="B58" s="151" t="s">
        <v>150</v>
      </c>
      <c r="C58" s="145" t="s">
        <v>195</v>
      </c>
      <c r="D58" s="125" t="s">
        <v>266</v>
      </c>
      <c r="E58" s="125" t="s">
        <v>465</v>
      </c>
      <c r="F58" s="125" t="s">
        <v>269</v>
      </c>
      <c r="G58" s="125" t="s">
        <v>466</v>
      </c>
      <c r="H58" s="125" t="s">
        <v>467</v>
      </c>
      <c r="I58" s="125" t="s">
        <v>468</v>
      </c>
      <c r="J58" s="125" t="s">
        <v>469</v>
      </c>
    </row>
  </sheetData>
  <mergeCells count="1">
    <mergeCell ref="A1:E1"/>
  </mergeCells>
  <pageMargins left="0.7" right="0.7" top="0.75" bottom="0.75" header="0.3" footer="0.3"/>
  <pageSetup paperSize="9" orientation="portrait" horizontalDpi="300" verticalDpi="0"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AG56"/>
  <sheetViews>
    <sheetView workbookViewId="0">
      <selection sqref="A1:E1"/>
    </sheetView>
  </sheetViews>
  <sheetFormatPr defaultColWidth="8.86328125" defaultRowHeight="10.5" x14ac:dyDescent="0.5"/>
  <cols>
    <col min="1" max="1" width="5.86328125" style="24" customWidth="1"/>
    <col min="2" max="2" width="25.86328125" style="24" customWidth="1"/>
    <col min="3" max="3" width="18.1328125" style="140" customWidth="1"/>
    <col min="4" max="4" width="36.7265625" style="24" bestFit="1" customWidth="1"/>
    <col min="5" max="5" width="25.86328125" style="24" customWidth="1"/>
    <col min="6" max="6" width="35.86328125" style="24" customWidth="1"/>
    <col min="7" max="7" width="25.26953125" style="24" bestFit="1" customWidth="1"/>
    <col min="8" max="8" width="29.7265625" style="24" bestFit="1"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2.1328125" style="24" bestFit="1" customWidth="1"/>
    <col min="24" max="24" width="51.40625" style="24" bestFit="1"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180.75" customHeight="1" x14ac:dyDescent="0.5">
      <c r="A1" s="242" t="s">
        <v>531</v>
      </c>
      <c r="B1" s="243"/>
      <c r="C1" s="243"/>
      <c r="D1" s="243"/>
      <c r="E1" s="243"/>
    </row>
    <row r="4" spans="1:33" s="144" customFormat="1" ht="10.75" x14ac:dyDescent="0.55000000000000004">
      <c r="A4" s="141" t="s">
        <v>164</v>
      </c>
      <c r="B4" s="141" t="s">
        <v>165</v>
      </c>
      <c r="C4" s="142" t="s">
        <v>166</v>
      </c>
      <c r="D4" s="141"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6">
        <v>47026</v>
      </c>
      <c r="D7" s="30" t="s">
        <v>222</v>
      </c>
      <c r="E7" s="77" t="s">
        <v>223</v>
      </c>
      <c r="F7" s="30">
        <v>12345678</v>
      </c>
      <c r="G7" s="30" t="s">
        <v>224</v>
      </c>
      <c r="H7" s="30"/>
      <c r="I7" s="30" t="s">
        <v>225</v>
      </c>
      <c r="J7" s="30" t="s">
        <v>226</v>
      </c>
      <c r="K7" s="30" t="s">
        <v>227</v>
      </c>
      <c r="L7" s="30" t="s">
        <v>228</v>
      </c>
      <c r="M7" s="30" t="s">
        <v>229</v>
      </c>
      <c r="N7" s="17"/>
      <c r="O7" s="17"/>
      <c r="P7" s="17"/>
      <c r="Q7" s="17"/>
      <c r="R7" s="17"/>
      <c r="S7" s="30" t="s">
        <v>230</v>
      </c>
      <c r="T7" s="17"/>
    </row>
    <row r="8" spans="1:33" x14ac:dyDescent="0.5">
      <c r="C8" s="146">
        <v>47026</v>
      </c>
      <c r="D8" s="42" t="s">
        <v>500</v>
      </c>
      <c r="E8" s="30"/>
      <c r="F8" s="42">
        <v>23456789</v>
      </c>
      <c r="G8" s="30" t="s">
        <v>224</v>
      </c>
      <c r="H8" s="30"/>
      <c r="I8" s="30" t="s">
        <v>532</v>
      </c>
      <c r="J8" s="30" t="s">
        <v>226</v>
      </c>
      <c r="K8" s="30" t="s">
        <v>502</v>
      </c>
      <c r="L8" s="30" t="s">
        <v>533</v>
      </c>
      <c r="M8" s="30" t="s">
        <v>534</v>
      </c>
      <c r="N8" s="30"/>
      <c r="O8" s="17"/>
      <c r="P8" s="17"/>
      <c r="Q8" s="17"/>
      <c r="R8" s="17"/>
      <c r="S8" s="30"/>
      <c r="T8" s="17" t="s">
        <v>235</v>
      </c>
    </row>
    <row r="9" spans="1:33" x14ac:dyDescent="0.5">
      <c r="C9" s="146">
        <v>47026</v>
      </c>
      <c r="D9" s="42" t="s">
        <v>535</v>
      </c>
      <c r="E9" s="30" t="s">
        <v>536</v>
      </c>
      <c r="F9" s="42"/>
      <c r="G9" s="30"/>
      <c r="H9" s="30"/>
      <c r="I9" s="30" t="s">
        <v>537</v>
      </c>
      <c r="J9" s="30" t="s">
        <v>538</v>
      </c>
      <c r="K9" s="30" t="s">
        <v>539</v>
      </c>
      <c r="L9" s="30" t="s">
        <v>540</v>
      </c>
      <c r="M9" s="30" t="s">
        <v>541</v>
      </c>
      <c r="N9" s="30" t="s">
        <v>234</v>
      </c>
      <c r="O9" s="17"/>
      <c r="P9" s="17"/>
      <c r="Q9" s="17"/>
      <c r="R9" s="17"/>
      <c r="S9" s="30"/>
      <c r="T9" s="17" t="s">
        <v>235</v>
      </c>
    </row>
    <row r="10" spans="1:33" ht="10.75" x14ac:dyDescent="0.55000000000000004">
      <c r="A10" s="147"/>
      <c r="B10" s="147"/>
      <c r="C10" s="148"/>
      <c r="D10" s="147"/>
    </row>
    <row r="11" spans="1:33" x14ac:dyDescent="0.5">
      <c r="C11" s="145"/>
      <c r="D11" s="22" t="s">
        <v>236</v>
      </c>
      <c r="E11" s="22" t="s">
        <v>237</v>
      </c>
      <c r="F11" s="22" t="s">
        <v>238</v>
      </c>
      <c r="G11" s="22" t="s">
        <v>239</v>
      </c>
      <c r="H11" s="22" t="s">
        <v>240</v>
      </c>
      <c r="I11" s="22" t="s">
        <v>241</v>
      </c>
      <c r="J11" s="22" t="s">
        <v>242</v>
      </c>
      <c r="K11" s="22" t="s">
        <v>243</v>
      </c>
      <c r="L11" s="22" t="s">
        <v>244</v>
      </c>
      <c r="M11" s="22" t="s">
        <v>245</v>
      </c>
      <c r="N11" s="22" t="s">
        <v>246</v>
      </c>
      <c r="O11" s="22" t="s">
        <v>247</v>
      </c>
      <c r="P11" s="22" t="s">
        <v>248</v>
      </c>
      <c r="Q11" s="22" t="s">
        <v>249</v>
      </c>
      <c r="R11" s="22" t="s">
        <v>250</v>
      </c>
      <c r="S11" s="22" t="s">
        <v>251</v>
      </c>
      <c r="T11" s="22" t="s">
        <v>485</v>
      </c>
      <c r="U11" s="22" t="s">
        <v>253</v>
      </c>
      <c r="V11" s="22" t="s">
        <v>254</v>
      </c>
      <c r="W11" s="22" t="s">
        <v>255</v>
      </c>
      <c r="X11" s="22" t="s">
        <v>256</v>
      </c>
      <c r="Y11" s="22" t="s">
        <v>257</v>
      </c>
      <c r="Z11" s="22" t="s">
        <v>258</v>
      </c>
      <c r="AA11" s="22" t="s">
        <v>259</v>
      </c>
      <c r="AB11" s="22" t="s">
        <v>260</v>
      </c>
      <c r="AC11" s="22" t="s">
        <v>261</v>
      </c>
      <c r="AD11" s="127" t="s">
        <v>262</v>
      </c>
      <c r="AE11" s="127" t="s">
        <v>263</v>
      </c>
      <c r="AF11" s="127" t="s">
        <v>264</v>
      </c>
      <c r="AG11" s="127" t="s">
        <v>265</v>
      </c>
    </row>
    <row r="12" spans="1:33" x14ac:dyDescent="0.5">
      <c r="A12" s="24">
        <v>2</v>
      </c>
      <c r="B12" s="24" t="s">
        <v>144</v>
      </c>
      <c r="C12" s="145" t="s">
        <v>195</v>
      </c>
      <c r="D12" s="15" t="s">
        <v>266</v>
      </c>
      <c r="E12" s="15" t="s">
        <v>267</v>
      </c>
      <c r="F12" s="15" t="s">
        <v>6</v>
      </c>
      <c r="G12" s="15" t="s">
        <v>268</v>
      </c>
      <c r="H12" s="15" t="s">
        <v>269</v>
      </c>
      <c r="I12" s="15" t="s">
        <v>270</v>
      </c>
      <c r="J12" s="15" t="s">
        <v>271</v>
      </c>
      <c r="K12" s="15" t="s">
        <v>272</v>
      </c>
      <c r="L12" s="15" t="s">
        <v>273</v>
      </c>
      <c r="M12" s="15" t="s">
        <v>274</v>
      </c>
      <c r="N12" s="15" t="s">
        <v>275</v>
      </c>
      <c r="O12" s="15" t="s">
        <v>276</v>
      </c>
      <c r="P12" s="15" t="s">
        <v>277</v>
      </c>
      <c r="Q12" s="15" t="s">
        <v>278</v>
      </c>
      <c r="R12" s="15" t="s">
        <v>279</v>
      </c>
      <c r="S12" s="15" t="s">
        <v>280</v>
      </c>
      <c r="T12" s="15" t="s">
        <v>281</v>
      </c>
      <c r="U12" s="15" t="s">
        <v>282</v>
      </c>
      <c r="V12" s="15" t="s">
        <v>283</v>
      </c>
      <c r="W12" s="15" t="s">
        <v>284</v>
      </c>
      <c r="X12" s="15" t="s">
        <v>285</v>
      </c>
      <c r="Y12" s="15" t="s">
        <v>286</v>
      </c>
      <c r="Z12" s="15" t="s">
        <v>287</v>
      </c>
      <c r="AA12" s="15" t="s">
        <v>288</v>
      </c>
      <c r="AB12" s="15" t="s">
        <v>289</v>
      </c>
      <c r="AC12" s="15" t="s">
        <v>290</v>
      </c>
      <c r="AD12" s="125" t="s">
        <v>291</v>
      </c>
      <c r="AE12" s="125" t="s">
        <v>292</v>
      </c>
      <c r="AF12" s="125" t="s">
        <v>293</v>
      </c>
      <c r="AG12" s="125" t="s">
        <v>294</v>
      </c>
    </row>
    <row r="13" spans="1:33" x14ac:dyDescent="0.5">
      <c r="C13" s="146">
        <v>47026</v>
      </c>
      <c r="D13" s="17" t="s">
        <v>295</v>
      </c>
      <c r="E13" s="17" t="s">
        <v>296</v>
      </c>
      <c r="F13" s="17" t="s">
        <v>526</v>
      </c>
      <c r="G13" s="17" t="s">
        <v>470</v>
      </c>
      <c r="H13" s="17" t="s">
        <v>299</v>
      </c>
      <c r="I13" s="17" t="s">
        <v>505</v>
      </c>
      <c r="J13" s="31" t="s">
        <v>542</v>
      </c>
      <c r="K13" s="30"/>
      <c r="L13" s="30"/>
      <c r="M13" s="30"/>
      <c r="N13" s="17">
        <v>6</v>
      </c>
      <c r="O13" s="36">
        <v>7</v>
      </c>
      <c r="P13" s="31" t="s">
        <v>543</v>
      </c>
      <c r="Q13" s="18">
        <v>500000</v>
      </c>
      <c r="R13" s="17"/>
      <c r="S13" s="17">
        <v>12</v>
      </c>
      <c r="T13" s="17" t="s">
        <v>300</v>
      </c>
      <c r="U13" s="30"/>
      <c r="V13" s="30" t="s">
        <v>544</v>
      </c>
      <c r="W13" s="26" t="s">
        <v>545</v>
      </c>
      <c r="X13" s="30"/>
      <c r="Y13" s="30"/>
      <c r="Z13" s="30"/>
      <c r="AA13" s="30"/>
      <c r="AB13" s="17">
        <v>100</v>
      </c>
      <c r="AC13" s="17" t="s">
        <v>300</v>
      </c>
    </row>
    <row r="14" spans="1:33" x14ac:dyDescent="0.5">
      <c r="C14" s="149"/>
      <c r="D14" s="17"/>
      <c r="E14" s="17"/>
      <c r="F14" s="17"/>
      <c r="G14" s="17"/>
      <c r="H14" s="17"/>
      <c r="I14" s="17"/>
      <c r="J14" s="17"/>
      <c r="K14" s="17"/>
      <c r="L14" s="17"/>
      <c r="M14" s="17"/>
      <c r="N14" s="17"/>
      <c r="O14" s="17"/>
      <c r="P14" s="31"/>
      <c r="Q14" s="18"/>
      <c r="R14" s="17"/>
      <c r="S14" s="17"/>
      <c r="T14" s="17"/>
      <c r="V14" s="30"/>
      <c r="W14" s="26"/>
      <c r="X14" s="17"/>
      <c r="Y14" s="17"/>
      <c r="Z14" s="17"/>
      <c r="AA14" s="17"/>
      <c r="AB14" s="17"/>
      <c r="AC14" s="17"/>
    </row>
    <row r="15" spans="1:33" x14ac:dyDescent="0.5">
      <c r="D15" s="17"/>
      <c r="E15" s="17"/>
      <c r="F15" s="17"/>
      <c r="G15" s="17"/>
      <c r="H15" s="17"/>
      <c r="I15" s="17"/>
      <c r="J15" s="17"/>
      <c r="K15" s="17"/>
      <c r="L15" s="17"/>
      <c r="M15" s="17"/>
      <c r="N15" s="17"/>
      <c r="O15" s="17"/>
      <c r="P15" s="17"/>
      <c r="Q15" s="18"/>
      <c r="R15" s="17"/>
      <c r="S15" s="17"/>
      <c r="T15" s="17"/>
      <c r="U15" s="17"/>
      <c r="V15" s="17"/>
      <c r="W15" s="17"/>
      <c r="X15" s="17"/>
      <c r="Y15" s="17"/>
      <c r="Z15" s="17"/>
      <c r="AA15" s="17"/>
      <c r="AB15" s="17"/>
      <c r="AC15" s="17"/>
    </row>
    <row r="16" spans="1:33" x14ac:dyDescent="0.5">
      <c r="C16" s="145"/>
      <c r="D16" s="20" t="s">
        <v>236</v>
      </c>
      <c r="E16" s="20" t="s">
        <v>305</v>
      </c>
      <c r="F16" s="20" t="s">
        <v>306</v>
      </c>
      <c r="G16" s="20" t="s">
        <v>307</v>
      </c>
      <c r="H16" s="20" t="s">
        <v>308</v>
      </c>
      <c r="I16" s="20" t="s">
        <v>309</v>
      </c>
      <c r="J16" s="20" t="s">
        <v>310</v>
      </c>
      <c r="K16" s="20" t="s">
        <v>311</v>
      </c>
      <c r="L16" s="20" t="s">
        <v>312</v>
      </c>
      <c r="M16" s="20" t="s">
        <v>313</v>
      </c>
      <c r="N16" s="20" t="s">
        <v>314</v>
      </c>
      <c r="O16" s="20" t="s">
        <v>315</v>
      </c>
      <c r="P16" s="20" t="s">
        <v>316</v>
      </c>
      <c r="Q16" s="21" t="s">
        <v>317</v>
      </c>
      <c r="R16" s="20" t="s">
        <v>318</v>
      </c>
      <c r="S16" s="20" t="s">
        <v>319</v>
      </c>
      <c r="T16" s="20" t="s">
        <v>320</v>
      </c>
      <c r="U16" s="127" t="s">
        <v>321</v>
      </c>
      <c r="V16" s="127" t="s">
        <v>322</v>
      </c>
      <c r="W16" s="127" t="s">
        <v>323</v>
      </c>
      <c r="X16" s="17"/>
      <c r="Y16" s="17"/>
      <c r="Z16" s="17"/>
      <c r="AA16" s="17"/>
      <c r="AB16" s="17"/>
      <c r="AC16" s="17"/>
    </row>
    <row r="17" spans="1:23" x14ac:dyDescent="0.5">
      <c r="A17" s="24">
        <v>3</v>
      </c>
      <c r="B17" s="24" t="s">
        <v>146</v>
      </c>
      <c r="C17" s="145" t="s">
        <v>195</v>
      </c>
      <c r="D17" s="15" t="s">
        <v>266</v>
      </c>
      <c r="E17" s="15" t="s">
        <v>267</v>
      </c>
      <c r="F17" s="22" t="s">
        <v>324</v>
      </c>
      <c r="G17" s="22" t="s">
        <v>325</v>
      </c>
      <c r="H17" s="22" t="s">
        <v>326</v>
      </c>
      <c r="I17" s="22" t="s">
        <v>327</v>
      </c>
      <c r="J17" s="22" t="s">
        <v>328</v>
      </c>
      <c r="K17" s="22" t="s">
        <v>329</v>
      </c>
      <c r="L17" s="22" t="s">
        <v>330</v>
      </c>
      <c r="M17" s="22" t="s">
        <v>331</v>
      </c>
      <c r="N17" s="22" t="s">
        <v>332</v>
      </c>
      <c r="O17" s="22" t="s">
        <v>333</v>
      </c>
      <c r="P17" s="22" t="s">
        <v>334</v>
      </c>
      <c r="Q17" s="22" t="s">
        <v>335</v>
      </c>
      <c r="R17" s="22" t="s">
        <v>336</v>
      </c>
      <c r="S17" s="22" t="s">
        <v>337</v>
      </c>
      <c r="T17" s="22" t="s">
        <v>338</v>
      </c>
      <c r="U17" s="125" t="s">
        <v>339</v>
      </c>
      <c r="V17" s="125" t="s">
        <v>340</v>
      </c>
      <c r="W17" s="125" t="s">
        <v>341</v>
      </c>
    </row>
    <row r="18" spans="1:23" x14ac:dyDescent="0.5">
      <c r="C18" s="146">
        <v>47026</v>
      </c>
      <c r="D18" s="17" t="str">
        <f>D13</f>
        <v>Kontrakt 1</v>
      </c>
      <c r="E18" s="17" t="str">
        <f>E13</f>
        <v>Instrument 1</v>
      </c>
      <c r="F18" s="36">
        <v>0</v>
      </c>
      <c r="G18" s="31" t="s">
        <v>546</v>
      </c>
      <c r="H18" s="17">
        <v>0</v>
      </c>
      <c r="I18" s="46" t="s">
        <v>342</v>
      </c>
      <c r="J18" s="17"/>
      <c r="K18" s="17" t="s">
        <v>300</v>
      </c>
      <c r="L18" s="18">
        <v>195563</v>
      </c>
      <c r="M18" s="18">
        <v>0</v>
      </c>
      <c r="N18" s="18">
        <f>500000-L18</f>
        <v>304437</v>
      </c>
      <c r="O18" s="18"/>
      <c r="P18" s="18"/>
      <c r="Q18" s="18"/>
      <c r="R18" s="17"/>
      <c r="S18" s="18"/>
      <c r="T18" s="18"/>
      <c r="U18" s="17"/>
      <c r="V18" s="17"/>
      <c r="W18" s="17">
        <v>0</v>
      </c>
    </row>
    <row r="19" spans="1:23" x14ac:dyDescent="0.5">
      <c r="C19" s="149"/>
      <c r="D19" s="17"/>
      <c r="E19" s="17"/>
      <c r="F19" s="23"/>
      <c r="G19" s="17"/>
      <c r="H19" s="17"/>
      <c r="I19" s="17"/>
      <c r="J19" s="17"/>
      <c r="K19" s="17"/>
      <c r="L19" s="18"/>
      <c r="M19" s="18"/>
      <c r="N19" s="18"/>
      <c r="O19" s="17"/>
      <c r="P19" s="17"/>
      <c r="Q19" s="17"/>
      <c r="R19" s="18"/>
      <c r="S19" s="17"/>
      <c r="T19" s="17"/>
      <c r="U19" s="17"/>
      <c r="V19" s="17"/>
      <c r="W19" s="17"/>
    </row>
    <row r="20" spans="1:23" x14ac:dyDescent="0.5">
      <c r="C20" s="145"/>
      <c r="D20" s="22" t="s">
        <v>168</v>
      </c>
      <c r="E20" s="22" t="s">
        <v>343</v>
      </c>
      <c r="F20" s="22" t="s">
        <v>237</v>
      </c>
      <c r="G20" s="22" t="s">
        <v>344</v>
      </c>
      <c r="H20" s="17"/>
      <c r="I20" s="17"/>
      <c r="J20" s="17"/>
      <c r="K20" s="17"/>
      <c r="L20" s="18"/>
      <c r="M20" s="18"/>
      <c r="N20" s="18"/>
      <c r="O20" s="17"/>
      <c r="P20" s="17"/>
      <c r="Q20" s="17"/>
      <c r="R20" s="18"/>
      <c r="S20" s="17"/>
      <c r="T20" s="17"/>
    </row>
    <row r="21" spans="1:23" x14ac:dyDescent="0.5">
      <c r="A21" s="24">
        <v>4</v>
      </c>
      <c r="B21" s="24" t="s">
        <v>345</v>
      </c>
      <c r="C21" s="145" t="s">
        <v>195</v>
      </c>
      <c r="D21" s="22" t="s">
        <v>196</v>
      </c>
      <c r="E21" s="15" t="s">
        <v>346</v>
      </c>
      <c r="F21" s="15" t="s">
        <v>267</v>
      </c>
      <c r="G21" s="22" t="s">
        <v>347</v>
      </c>
      <c r="H21" s="17"/>
      <c r="I21" s="17"/>
      <c r="J21" s="17"/>
      <c r="K21" s="17"/>
      <c r="L21" s="18"/>
      <c r="M21" s="18"/>
      <c r="N21" s="18"/>
      <c r="O21" s="17"/>
      <c r="P21" s="17"/>
      <c r="Q21" s="17"/>
      <c r="R21" s="18"/>
      <c r="S21" s="17"/>
      <c r="T21" s="17"/>
    </row>
    <row r="22" spans="1:23" x14ac:dyDescent="0.5">
      <c r="C22" s="146">
        <v>47026</v>
      </c>
      <c r="D22" s="17" t="str">
        <f>D7</f>
        <v>AABBCCDD</v>
      </c>
      <c r="E22" s="17" t="str">
        <f>D13</f>
        <v>Kontrakt 1</v>
      </c>
      <c r="F22" s="17" t="str">
        <f>E13</f>
        <v>Instrument 1</v>
      </c>
      <c r="G22" s="30" t="s">
        <v>348</v>
      </c>
      <c r="H22" s="17"/>
      <c r="I22" s="17"/>
      <c r="J22" s="17"/>
      <c r="K22" s="17"/>
      <c r="L22" s="18"/>
      <c r="M22" s="18"/>
      <c r="N22" s="18"/>
      <c r="O22" s="17"/>
      <c r="P22" s="17"/>
      <c r="Q22" s="17"/>
      <c r="R22" s="18"/>
      <c r="S22" s="17"/>
      <c r="T22" s="17"/>
    </row>
    <row r="23" spans="1:23" x14ac:dyDescent="0.5">
      <c r="C23" s="146">
        <v>47026</v>
      </c>
      <c r="D23" s="17" t="str">
        <f>D8</f>
        <v>BBCCDDEE</v>
      </c>
      <c r="E23" s="17" t="str">
        <f>D13</f>
        <v>Kontrakt 1</v>
      </c>
      <c r="F23" s="17" t="str">
        <f>E13</f>
        <v>Instrument 1</v>
      </c>
      <c r="G23" s="30" t="s">
        <v>349</v>
      </c>
      <c r="H23" s="17"/>
      <c r="I23" s="17"/>
      <c r="J23" s="17"/>
      <c r="K23" s="17"/>
      <c r="L23" s="18"/>
      <c r="M23" s="18"/>
      <c r="N23" s="18"/>
      <c r="O23" s="17"/>
      <c r="P23" s="17"/>
      <c r="Q23" s="17"/>
      <c r="R23" s="18"/>
      <c r="S23" s="17"/>
      <c r="T23" s="17"/>
    </row>
    <row r="24" spans="1:23" x14ac:dyDescent="0.5">
      <c r="C24" s="146">
        <v>47026</v>
      </c>
      <c r="D24" s="17" t="str">
        <f>D9</f>
        <v>CCDDEEFF</v>
      </c>
      <c r="E24" s="17" t="str">
        <f>D13</f>
        <v>Kontrakt 1</v>
      </c>
      <c r="F24" s="17" t="str">
        <f>E13</f>
        <v>Instrument 1</v>
      </c>
      <c r="G24" s="30" t="s">
        <v>547</v>
      </c>
      <c r="H24" s="17"/>
      <c r="I24" s="17"/>
      <c r="J24" s="17"/>
      <c r="K24" s="17"/>
      <c r="M24" s="18"/>
      <c r="N24" s="18"/>
      <c r="O24" s="17"/>
      <c r="P24" s="17"/>
      <c r="Q24" s="17"/>
      <c r="R24" s="18"/>
      <c r="S24" s="17"/>
      <c r="T24" s="17"/>
    </row>
    <row r="25" spans="1:23" x14ac:dyDescent="0.5">
      <c r="C25" s="149"/>
      <c r="D25" s="17"/>
      <c r="E25" s="17"/>
      <c r="F25" s="17"/>
      <c r="H25" s="17"/>
      <c r="I25" s="17"/>
      <c r="J25" s="17"/>
      <c r="K25" s="17"/>
      <c r="L25" s="18"/>
      <c r="M25" s="18"/>
      <c r="N25" s="18"/>
      <c r="O25" s="17"/>
      <c r="P25" s="17"/>
      <c r="Q25" s="17"/>
      <c r="R25" s="18"/>
      <c r="S25" s="17"/>
      <c r="T25" s="17"/>
    </row>
    <row r="26" spans="1:23" x14ac:dyDescent="0.5">
      <c r="C26" s="149"/>
      <c r="D26" s="17"/>
      <c r="E26" s="17"/>
      <c r="F26" s="23"/>
      <c r="G26" s="17"/>
      <c r="H26" s="17"/>
      <c r="I26" s="17"/>
      <c r="J26" s="17"/>
      <c r="K26" s="17"/>
      <c r="L26" s="18"/>
      <c r="M26" s="18"/>
      <c r="N26" s="18"/>
      <c r="O26" s="18"/>
      <c r="P26" s="17"/>
      <c r="Q26" s="17"/>
      <c r="R26" s="18"/>
      <c r="S26" s="17"/>
      <c r="T26" s="17"/>
    </row>
    <row r="27" spans="1:23" x14ac:dyDescent="0.5">
      <c r="C27" s="145"/>
      <c r="D27" s="22" t="s">
        <v>350</v>
      </c>
      <c r="E27" s="22" t="s">
        <v>236</v>
      </c>
      <c r="F27" s="22" t="s">
        <v>305</v>
      </c>
      <c r="G27" s="22" t="s">
        <v>351</v>
      </c>
      <c r="H27" s="17"/>
      <c r="I27" s="17"/>
      <c r="J27" s="17"/>
      <c r="K27" s="17"/>
      <c r="L27" s="18"/>
      <c r="M27" s="18"/>
      <c r="N27" s="18"/>
      <c r="O27" s="17"/>
      <c r="P27" s="17"/>
      <c r="Q27" s="17"/>
      <c r="R27" s="18"/>
      <c r="S27" s="17"/>
      <c r="T27" s="17"/>
    </row>
    <row r="28" spans="1:23" x14ac:dyDescent="0.5">
      <c r="A28" s="24">
        <v>5</v>
      </c>
      <c r="B28" s="24" t="s">
        <v>155</v>
      </c>
      <c r="C28" s="145" t="s">
        <v>195</v>
      </c>
      <c r="D28" s="22" t="s">
        <v>352</v>
      </c>
      <c r="E28" s="15" t="s">
        <v>266</v>
      </c>
      <c r="F28" s="15" t="s">
        <v>353</v>
      </c>
      <c r="G28" s="127" t="s">
        <v>354</v>
      </c>
      <c r="H28" s="17"/>
      <c r="I28" s="17"/>
      <c r="J28" s="17"/>
      <c r="K28" s="17"/>
      <c r="L28" s="18"/>
      <c r="M28" s="18"/>
      <c r="O28" s="17"/>
      <c r="P28" s="17"/>
      <c r="Q28" s="17"/>
      <c r="R28" s="18"/>
      <c r="S28" s="17"/>
      <c r="T28" s="17"/>
    </row>
    <row r="29" spans="1:23" x14ac:dyDescent="0.5">
      <c r="D29" s="17"/>
      <c r="E29" s="17"/>
      <c r="F29" s="23"/>
      <c r="G29" s="17"/>
      <c r="H29" s="17"/>
      <c r="I29" s="17"/>
      <c r="J29" s="17"/>
      <c r="K29" s="17"/>
      <c r="L29" s="18"/>
      <c r="M29" s="18"/>
      <c r="N29" s="18"/>
      <c r="O29" s="17"/>
      <c r="P29" s="17"/>
      <c r="Q29" s="17"/>
      <c r="R29" s="18"/>
      <c r="S29" s="17"/>
      <c r="T29" s="17"/>
    </row>
    <row r="30" spans="1:23" x14ac:dyDescent="0.5">
      <c r="A30" s="24">
        <v>6</v>
      </c>
      <c r="B30" s="24" t="s">
        <v>148</v>
      </c>
      <c r="C30" s="145"/>
      <c r="D30" s="22" t="s">
        <v>236</v>
      </c>
      <c r="E30" s="22" t="s">
        <v>305</v>
      </c>
      <c r="F30" s="22" t="s">
        <v>355</v>
      </c>
      <c r="G30" s="22" t="s">
        <v>356</v>
      </c>
      <c r="H30" s="22" t="s">
        <v>357</v>
      </c>
      <c r="I30" s="22" t="s">
        <v>358</v>
      </c>
      <c r="J30" s="22" t="s">
        <v>359</v>
      </c>
      <c r="K30" s="22" t="s">
        <v>360</v>
      </c>
      <c r="L30" s="22" t="s">
        <v>361</v>
      </c>
      <c r="M30" s="22" t="s">
        <v>362</v>
      </c>
      <c r="N30" s="22" t="s">
        <v>363</v>
      </c>
      <c r="O30" s="22" t="s">
        <v>364</v>
      </c>
      <c r="P30" s="22" t="s">
        <v>365</v>
      </c>
      <c r="Q30" s="22" t="s">
        <v>366</v>
      </c>
      <c r="R30" s="22" t="s">
        <v>367</v>
      </c>
      <c r="S30" s="22" t="s">
        <v>368</v>
      </c>
      <c r="T30" s="127" t="s">
        <v>369</v>
      </c>
      <c r="U30" s="127" t="s">
        <v>370</v>
      </c>
      <c r="V30" s="127" t="s">
        <v>371</v>
      </c>
    </row>
    <row r="31" spans="1:23" x14ac:dyDescent="0.5">
      <c r="C31" s="145" t="s">
        <v>195</v>
      </c>
      <c r="D31" s="22" t="s">
        <v>266</v>
      </c>
      <c r="E31" s="22" t="s">
        <v>353</v>
      </c>
      <c r="F31" s="22" t="s">
        <v>372</v>
      </c>
      <c r="G31" s="22" t="s">
        <v>373</v>
      </c>
      <c r="H31" s="22" t="s">
        <v>374</v>
      </c>
      <c r="I31" s="22" t="s">
        <v>375</v>
      </c>
      <c r="J31" s="22" t="s">
        <v>376</v>
      </c>
      <c r="K31" s="22" t="s">
        <v>377</v>
      </c>
      <c r="L31" s="22" t="s">
        <v>378</v>
      </c>
      <c r="M31" s="22" t="s">
        <v>379</v>
      </c>
      <c r="N31" s="22" t="s">
        <v>380</v>
      </c>
      <c r="O31" s="22" t="s">
        <v>381</v>
      </c>
      <c r="P31" s="22" t="s">
        <v>382</v>
      </c>
      <c r="Q31" s="22" t="s">
        <v>383</v>
      </c>
      <c r="R31" s="22" t="s">
        <v>384</v>
      </c>
      <c r="S31" s="22" t="s">
        <v>385</v>
      </c>
      <c r="T31" s="127" t="s">
        <v>386</v>
      </c>
      <c r="U31" s="127" t="s">
        <v>387</v>
      </c>
      <c r="V31" s="127" t="s">
        <v>388</v>
      </c>
    </row>
    <row r="32" spans="1:23" x14ac:dyDescent="0.5">
      <c r="C32" s="146">
        <v>47026</v>
      </c>
      <c r="D32" s="17" t="str">
        <f>D13</f>
        <v>Kontrakt 1</v>
      </c>
      <c r="E32" s="17" t="str">
        <f>E18</f>
        <v>Instrument 1</v>
      </c>
      <c r="F32" s="30" t="s">
        <v>389</v>
      </c>
      <c r="G32" s="17" t="s">
        <v>390</v>
      </c>
      <c r="H32" s="17">
        <v>0</v>
      </c>
      <c r="I32" s="71">
        <v>9125</v>
      </c>
      <c r="J32" s="17" t="s">
        <v>391</v>
      </c>
      <c r="K32" s="17" t="s">
        <v>392</v>
      </c>
      <c r="L32" s="17" t="s">
        <v>393</v>
      </c>
      <c r="M32" s="30" t="s">
        <v>394</v>
      </c>
      <c r="N32" s="31" t="s">
        <v>542</v>
      </c>
      <c r="O32" s="17">
        <v>0</v>
      </c>
      <c r="P32" s="30" t="s">
        <v>395</v>
      </c>
      <c r="Q32" s="31" t="s">
        <v>542</v>
      </c>
      <c r="R32" s="17"/>
      <c r="S32" s="18">
        <f>L18-I32</f>
        <v>186438</v>
      </c>
      <c r="T32" s="24">
        <v>3.7499999999999999E-2</v>
      </c>
      <c r="U32" s="24">
        <v>19</v>
      </c>
      <c r="V32" s="24">
        <v>0.7651</v>
      </c>
    </row>
    <row r="33" spans="1:22" x14ac:dyDescent="0.5">
      <c r="C33" s="149"/>
      <c r="D33" s="17"/>
      <c r="E33" s="17"/>
      <c r="F33" s="17"/>
      <c r="G33" s="17"/>
      <c r="H33" s="17"/>
      <c r="I33" s="17"/>
      <c r="J33" s="17"/>
      <c r="K33" s="17"/>
      <c r="L33" s="17"/>
      <c r="M33" s="30"/>
      <c r="N33" s="17"/>
      <c r="O33" s="30"/>
      <c r="P33" s="30"/>
      <c r="Q33" s="17"/>
      <c r="R33" s="17"/>
      <c r="S33" s="18"/>
    </row>
    <row r="34" spans="1:22" x14ac:dyDescent="0.5">
      <c r="C34" s="149"/>
    </row>
    <row r="35" spans="1:22" x14ac:dyDescent="0.5">
      <c r="C35" s="145"/>
      <c r="D35" s="20" t="s">
        <v>396</v>
      </c>
      <c r="E35" s="20" t="s">
        <v>397</v>
      </c>
      <c r="F35" s="20" t="s">
        <v>398</v>
      </c>
      <c r="G35" s="20" t="s">
        <v>399</v>
      </c>
      <c r="H35" s="20" t="s">
        <v>400</v>
      </c>
      <c r="I35" s="20" t="s">
        <v>401</v>
      </c>
      <c r="J35" s="20" t="s">
        <v>402</v>
      </c>
      <c r="K35" s="20" t="s">
        <v>403</v>
      </c>
      <c r="L35" s="20" t="s">
        <v>404</v>
      </c>
      <c r="M35" s="20" t="s">
        <v>405</v>
      </c>
      <c r="N35" s="20" t="s">
        <v>406</v>
      </c>
      <c r="O35" s="20" t="s">
        <v>407</v>
      </c>
      <c r="P35" s="20" t="s">
        <v>408</v>
      </c>
      <c r="Q35" s="20" t="s">
        <v>409</v>
      </c>
      <c r="R35" s="20" t="s">
        <v>410</v>
      </c>
      <c r="S35" s="21" t="s">
        <v>411</v>
      </c>
      <c r="T35" s="20" t="s">
        <v>412</v>
      </c>
      <c r="U35" s="20" t="s">
        <v>413</v>
      </c>
      <c r="V35" s="15" t="s">
        <v>414</v>
      </c>
    </row>
    <row r="36" spans="1:22" x14ac:dyDescent="0.5">
      <c r="A36" s="24">
        <v>7</v>
      </c>
      <c r="B36" s="24" t="s">
        <v>415</v>
      </c>
      <c r="C36" s="145" t="s">
        <v>195</v>
      </c>
      <c r="D36" s="15" t="s">
        <v>416</v>
      </c>
      <c r="E36" s="15" t="s">
        <v>417</v>
      </c>
      <c r="F36" s="15" t="s">
        <v>418</v>
      </c>
      <c r="G36" s="15" t="s">
        <v>419</v>
      </c>
      <c r="H36" s="15" t="s">
        <v>420</v>
      </c>
      <c r="I36" s="15" t="s">
        <v>421</v>
      </c>
      <c r="J36" s="15" t="s">
        <v>422</v>
      </c>
      <c r="K36" s="15" t="s">
        <v>423</v>
      </c>
      <c r="L36" s="15" t="s">
        <v>424</v>
      </c>
      <c r="M36" s="15" t="s">
        <v>425</v>
      </c>
      <c r="N36" s="15" t="s">
        <v>426</v>
      </c>
      <c r="O36" s="15" t="s">
        <v>427</v>
      </c>
      <c r="P36" s="15" t="s">
        <v>428</v>
      </c>
      <c r="Q36" s="22" t="s">
        <v>429</v>
      </c>
      <c r="R36" s="15" t="s">
        <v>430</v>
      </c>
      <c r="S36" s="15" t="s">
        <v>431</v>
      </c>
      <c r="T36" s="15" t="s">
        <v>432</v>
      </c>
      <c r="U36" s="15" t="s">
        <v>433</v>
      </c>
      <c r="V36" s="15" t="s">
        <v>434</v>
      </c>
    </row>
    <row r="37" spans="1:22" x14ac:dyDescent="0.5">
      <c r="C37" s="149"/>
      <c r="D37" s="25"/>
      <c r="E37" s="25"/>
      <c r="F37" s="25"/>
      <c r="G37" s="25"/>
      <c r="H37" s="25"/>
      <c r="I37" s="25"/>
      <c r="J37" s="25"/>
      <c r="K37" s="25"/>
      <c r="L37" s="25"/>
      <c r="M37" s="25"/>
      <c r="N37" s="25"/>
      <c r="O37" s="25"/>
      <c r="P37" s="25"/>
      <c r="Q37" s="25"/>
      <c r="R37" s="25"/>
      <c r="S37" s="25"/>
      <c r="T37" s="25"/>
      <c r="U37" s="25"/>
    </row>
    <row r="38" spans="1:22" x14ac:dyDescent="0.5">
      <c r="C38" s="149"/>
      <c r="E38" s="25"/>
      <c r="F38" s="25"/>
    </row>
    <row r="39" spans="1:22" x14ac:dyDescent="0.5">
      <c r="C39" s="145" t="s">
        <v>195</v>
      </c>
      <c r="D39" s="22" t="s">
        <v>343</v>
      </c>
      <c r="E39" s="22" t="s">
        <v>305</v>
      </c>
      <c r="F39" s="22" t="s">
        <v>435</v>
      </c>
      <c r="G39" s="22" t="s">
        <v>436</v>
      </c>
      <c r="H39" s="22" t="s">
        <v>437</v>
      </c>
      <c r="I39" s="22" t="s">
        <v>438</v>
      </c>
    </row>
    <row r="40" spans="1:22" x14ac:dyDescent="0.5">
      <c r="A40" s="24">
        <v>8</v>
      </c>
      <c r="B40" s="24" t="s">
        <v>439</v>
      </c>
      <c r="C40" s="145"/>
      <c r="D40" s="22" t="s">
        <v>440</v>
      </c>
      <c r="E40" s="22" t="s">
        <v>267</v>
      </c>
      <c r="F40" s="22" t="s">
        <v>441</v>
      </c>
      <c r="G40" s="22" t="s">
        <v>442</v>
      </c>
      <c r="H40" s="22" t="s">
        <v>443</v>
      </c>
      <c r="I40" s="22" t="s">
        <v>444</v>
      </c>
    </row>
    <row r="42" spans="1:22" x14ac:dyDescent="0.5">
      <c r="C42" s="145"/>
      <c r="D42" s="22" t="s">
        <v>168</v>
      </c>
      <c r="E42" s="22" t="s">
        <v>445</v>
      </c>
      <c r="F42" s="127" t="s">
        <v>446</v>
      </c>
    </row>
    <row r="43" spans="1:22" x14ac:dyDescent="0.5">
      <c r="A43" s="24">
        <v>9</v>
      </c>
      <c r="B43" s="24" t="s">
        <v>447</v>
      </c>
      <c r="C43" s="145" t="s">
        <v>195</v>
      </c>
      <c r="D43" s="22" t="s">
        <v>196</v>
      </c>
      <c r="E43" s="127" t="s">
        <v>448</v>
      </c>
      <c r="F43" s="127" t="s">
        <v>449</v>
      </c>
    </row>
    <row r="44" spans="1:22" x14ac:dyDescent="0.5">
      <c r="C44" s="146">
        <v>47026</v>
      </c>
      <c r="D44" s="24" t="str">
        <f>D8</f>
        <v>BBCCDDEE</v>
      </c>
      <c r="E44" s="24">
        <v>2.75E-2</v>
      </c>
      <c r="F44" s="24">
        <v>2.75E-2</v>
      </c>
    </row>
    <row r="45" spans="1:22" x14ac:dyDescent="0.5">
      <c r="C45" s="149"/>
    </row>
    <row r="46" spans="1:22" ht="9.65" customHeight="1" x14ac:dyDescent="0.5"/>
    <row r="47" spans="1:22" x14ac:dyDescent="0.5">
      <c r="C47" s="145"/>
      <c r="D47" s="22" t="s">
        <v>350</v>
      </c>
      <c r="E47" s="22" t="s">
        <v>450</v>
      </c>
      <c r="F47" s="22" t="s">
        <v>451</v>
      </c>
      <c r="G47" s="17"/>
    </row>
    <row r="48" spans="1:22" x14ac:dyDescent="0.5">
      <c r="A48" s="24">
        <v>10</v>
      </c>
      <c r="B48" s="24" t="s">
        <v>548</v>
      </c>
      <c r="C48" s="145" t="s">
        <v>195</v>
      </c>
      <c r="D48" s="22" t="s">
        <v>352</v>
      </c>
      <c r="E48" s="22" t="s">
        <v>453</v>
      </c>
      <c r="F48" s="22" t="s">
        <v>454</v>
      </c>
    </row>
    <row r="49" spans="1:20" x14ac:dyDescent="0.5">
      <c r="C49" s="146">
        <v>47026</v>
      </c>
      <c r="D49" s="17" t="str">
        <f>D8</f>
        <v>BBCCDDEE</v>
      </c>
      <c r="E49" s="17" t="s">
        <v>498</v>
      </c>
      <c r="F49" s="17"/>
    </row>
    <row r="50" spans="1:20" x14ac:dyDescent="0.5">
      <c r="C50" s="149"/>
      <c r="D50" s="17"/>
      <c r="E50" s="17"/>
      <c r="F50" s="17"/>
    </row>
    <row r="51" spans="1:20" x14ac:dyDescent="0.5">
      <c r="D51" s="25"/>
      <c r="E51" s="25"/>
      <c r="F51" s="25"/>
      <c r="G51" s="25"/>
      <c r="H51" s="25"/>
      <c r="I51" s="25"/>
      <c r="J51" s="25"/>
      <c r="K51" s="25"/>
      <c r="L51" s="25"/>
      <c r="M51" s="25"/>
      <c r="N51" s="25"/>
      <c r="O51" s="25"/>
      <c r="P51" s="25"/>
      <c r="Q51" s="25"/>
      <c r="S51" s="25"/>
      <c r="T51" s="25"/>
    </row>
    <row r="52" spans="1:20" x14ac:dyDescent="0.5">
      <c r="C52" s="145"/>
      <c r="D52" s="22" t="s">
        <v>168</v>
      </c>
      <c r="E52" s="22" t="s">
        <v>396</v>
      </c>
    </row>
    <row r="53" spans="1:20" x14ac:dyDescent="0.5">
      <c r="A53" s="24">
        <v>11</v>
      </c>
      <c r="B53" s="24" t="s">
        <v>456</v>
      </c>
      <c r="C53" s="145" t="s">
        <v>195</v>
      </c>
      <c r="D53" s="15" t="s">
        <v>457</v>
      </c>
      <c r="E53" s="22" t="s">
        <v>458</v>
      </c>
    </row>
    <row r="54" spans="1:20" x14ac:dyDescent="0.5">
      <c r="C54" s="149"/>
      <c r="D54" s="25"/>
      <c r="E54" s="25"/>
    </row>
    <row r="55" spans="1:20" x14ac:dyDescent="0.5">
      <c r="C55" s="145"/>
      <c r="D55" s="127" t="s">
        <v>236</v>
      </c>
      <c r="E55" s="127" t="s">
        <v>459</v>
      </c>
      <c r="F55" s="127" t="s">
        <v>460</v>
      </c>
      <c r="G55" s="127" t="s">
        <v>461</v>
      </c>
      <c r="H55" s="127" t="s">
        <v>462</v>
      </c>
      <c r="I55" s="127" t="s">
        <v>463</v>
      </c>
      <c r="J55" s="127" t="s">
        <v>464</v>
      </c>
    </row>
    <row r="56" spans="1:20" x14ac:dyDescent="0.5">
      <c r="A56" s="151">
        <v>12</v>
      </c>
      <c r="B56" s="151" t="s">
        <v>150</v>
      </c>
      <c r="C56" s="145" t="s">
        <v>195</v>
      </c>
      <c r="D56" s="125" t="s">
        <v>266</v>
      </c>
      <c r="E56" s="125" t="s">
        <v>465</v>
      </c>
      <c r="F56" s="125" t="s">
        <v>269</v>
      </c>
      <c r="G56" s="125" t="s">
        <v>466</v>
      </c>
      <c r="H56" s="125" t="s">
        <v>467</v>
      </c>
      <c r="I56" s="125" t="s">
        <v>468</v>
      </c>
      <c r="J56" s="125" t="s">
        <v>469</v>
      </c>
    </row>
  </sheetData>
  <mergeCells count="1">
    <mergeCell ref="A1:E1"/>
  </mergeCells>
  <pageMargins left="0.7" right="0.7" top="0.75" bottom="0.75" header="0.3" footer="0.3"/>
  <pageSetup paperSize="9" orientation="portrait" horizontalDpi="300" verticalDpi="0"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AG57"/>
  <sheetViews>
    <sheetView zoomScaleNormal="100" workbookViewId="0">
      <selection sqref="A1:E1"/>
    </sheetView>
  </sheetViews>
  <sheetFormatPr defaultColWidth="8.86328125" defaultRowHeight="10.5" x14ac:dyDescent="0.5"/>
  <cols>
    <col min="1" max="1" width="5.86328125" style="24" customWidth="1"/>
    <col min="2" max="2" width="25.86328125" style="24" customWidth="1"/>
    <col min="3" max="3" width="18.1328125" style="140" customWidth="1"/>
    <col min="4" max="4" width="36.7265625" style="24" bestFit="1" customWidth="1"/>
    <col min="5" max="5" width="25.86328125" style="24" customWidth="1"/>
    <col min="6" max="6" width="92.40625" style="24" customWidth="1"/>
    <col min="7" max="7" width="25.26953125" style="24" bestFit="1" customWidth="1"/>
    <col min="8" max="8" width="29.7265625" style="24" bestFit="1"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2.1328125" style="24" bestFit="1" customWidth="1"/>
    <col min="24" max="24" width="51.40625" style="24" bestFit="1"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240.2" customHeight="1" x14ac:dyDescent="0.5">
      <c r="A1" s="244" t="s">
        <v>549</v>
      </c>
      <c r="B1" s="243"/>
      <c r="C1" s="243"/>
      <c r="D1" s="243"/>
      <c r="E1" s="243"/>
    </row>
    <row r="4" spans="1:33" s="144" customFormat="1" ht="10.75" x14ac:dyDescent="0.55000000000000004">
      <c r="A4" s="141" t="s">
        <v>164</v>
      </c>
      <c r="B4" s="141" t="s">
        <v>165</v>
      </c>
      <c r="C4" s="142" t="s">
        <v>166</v>
      </c>
      <c r="D4" s="143" t="s">
        <v>550</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6">
        <v>46843</v>
      </c>
      <c r="D7" s="17" t="s">
        <v>222</v>
      </c>
      <c r="E7" s="72"/>
      <c r="F7" s="17">
        <v>12345678</v>
      </c>
      <c r="G7" s="24" t="s">
        <v>224</v>
      </c>
      <c r="I7" s="76" t="s">
        <v>225</v>
      </c>
      <c r="J7" s="17" t="s">
        <v>226</v>
      </c>
      <c r="K7" s="17" t="s">
        <v>227</v>
      </c>
      <c r="L7" s="17" t="s">
        <v>228</v>
      </c>
      <c r="M7" s="17" t="s">
        <v>525</v>
      </c>
      <c r="N7" s="17"/>
      <c r="O7" s="17"/>
      <c r="P7" s="17"/>
      <c r="Q7" s="17"/>
      <c r="R7" s="17"/>
      <c r="S7" s="24" t="s">
        <v>230</v>
      </c>
      <c r="T7" s="17"/>
    </row>
    <row r="8" spans="1:33" x14ac:dyDescent="0.5">
      <c r="C8" s="146">
        <v>46843</v>
      </c>
      <c r="D8" s="26" t="s">
        <v>479</v>
      </c>
      <c r="E8" s="72"/>
      <c r="F8" s="26" t="s">
        <v>480</v>
      </c>
      <c r="G8" s="24">
        <v>1</v>
      </c>
      <c r="I8" s="17" t="s">
        <v>481</v>
      </c>
      <c r="J8" s="17" t="s">
        <v>226</v>
      </c>
      <c r="K8" s="17" t="s">
        <v>482</v>
      </c>
      <c r="L8" s="17" t="s">
        <v>483</v>
      </c>
      <c r="M8" s="17" t="s">
        <v>518</v>
      </c>
      <c r="O8" s="17">
        <v>1.5</v>
      </c>
      <c r="P8" s="128">
        <v>2028</v>
      </c>
      <c r="Q8" s="18">
        <v>600000</v>
      </c>
      <c r="R8" s="128">
        <v>2028</v>
      </c>
      <c r="S8" s="17"/>
      <c r="T8" s="17" t="s">
        <v>235</v>
      </c>
      <c r="U8" s="17">
        <v>1</v>
      </c>
      <c r="V8" s="17">
        <v>0</v>
      </c>
      <c r="W8" s="17">
        <v>2028</v>
      </c>
      <c r="X8" s="17">
        <v>8000</v>
      </c>
      <c r="Y8" s="17">
        <v>2028</v>
      </c>
      <c r="Z8" s="17">
        <v>10000</v>
      </c>
      <c r="AA8" s="17">
        <v>2028</v>
      </c>
      <c r="AB8" s="17">
        <v>300000</v>
      </c>
      <c r="AC8" s="17">
        <v>2028</v>
      </c>
    </row>
    <row r="9" spans="1:33" x14ac:dyDescent="0.5">
      <c r="C9" s="146">
        <v>46934</v>
      </c>
      <c r="D9" s="17" t="s">
        <v>222</v>
      </c>
      <c r="E9" s="72"/>
      <c r="F9" s="17">
        <v>12345678</v>
      </c>
      <c r="G9" s="24" t="s">
        <v>224</v>
      </c>
      <c r="I9" s="76" t="s">
        <v>225</v>
      </c>
      <c r="J9" s="17" t="s">
        <v>226</v>
      </c>
      <c r="K9" s="17" t="s">
        <v>227</v>
      </c>
      <c r="L9" s="17" t="s">
        <v>228</v>
      </c>
      <c r="M9" s="17" t="s">
        <v>525</v>
      </c>
      <c r="N9" s="17"/>
      <c r="O9" s="17"/>
      <c r="P9" s="17"/>
      <c r="Q9" s="17"/>
      <c r="R9" s="17"/>
      <c r="S9" s="24" t="s">
        <v>230</v>
      </c>
      <c r="T9" s="17"/>
    </row>
    <row r="10" spans="1:33" x14ac:dyDescent="0.5">
      <c r="C10" s="146">
        <v>46934</v>
      </c>
      <c r="D10" s="26" t="s">
        <v>479</v>
      </c>
      <c r="E10" s="17"/>
      <c r="F10" s="26" t="s">
        <v>480</v>
      </c>
      <c r="G10" s="24">
        <v>1</v>
      </c>
      <c r="I10" s="17" t="s">
        <v>481</v>
      </c>
      <c r="J10" s="17" t="s">
        <v>226</v>
      </c>
      <c r="K10" s="17" t="s">
        <v>482</v>
      </c>
      <c r="L10" s="17" t="s">
        <v>483</v>
      </c>
      <c r="M10" s="17" t="s">
        <v>518</v>
      </c>
      <c r="O10" s="17">
        <v>1.5</v>
      </c>
      <c r="P10" s="128">
        <v>2028</v>
      </c>
      <c r="Q10" s="18">
        <v>600000</v>
      </c>
      <c r="R10" s="128">
        <v>2028</v>
      </c>
      <c r="S10" s="17"/>
      <c r="T10" s="17" t="s">
        <v>235</v>
      </c>
      <c r="U10" s="17">
        <v>1</v>
      </c>
      <c r="V10" s="17">
        <v>0</v>
      </c>
      <c r="W10" s="17">
        <v>2028</v>
      </c>
      <c r="X10" s="17">
        <v>8000</v>
      </c>
      <c r="Y10" s="17">
        <v>2028</v>
      </c>
      <c r="Z10" s="17">
        <v>10000</v>
      </c>
      <c r="AA10" s="17">
        <v>2028</v>
      </c>
      <c r="AB10" s="17">
        <v>300000</v>
      </c>
      <c r="AC10" s="17">
        <v>2028</v>
      </c>
    </row>
    <row r="11" spans="1:33" ht="10.75" x14ac:dyDescent="0.55000000000000004">
      <c r="A11" s="147"/>
      <c r="B11" s="147"/>
      <c r="C11" s="148"/>
      <c r="D11" s="147"/>
    </row>
    <row r="12" spans="1:33" x14ac:dyDescent="0.5">
      <c r="D12" s="22" t="s">
        <v>236</v>
      </c>
      <c r="E12" s="22" t="s">
        <v>237</v>
      </c>
      <c r="F12" s="22" t="s">
        <v>238</v>
      </c>
      <c r="G12" s="22" t="s">
        <v>239</v>
      </c>
      <c r="H12" s="22" t="s">
        <v>240</v>
      </c>
      <c r="I12" s="22" t="s">
        <v>241</v>
      </c>
      <c r="J12" s="22" t="s">
        <v>242</v>
      </c>
      <c r="K12" s="22" t="s">
        <v>243</v>
      </c>
      <c r="L12" s="22" t="s">
        <v>244</v>
      </c>
      <c r="M12" s="22" t="s">
        <v>245</v>
      </c>
      <c r="N12" s="22" t="s">
        <v>246</v>
      </c>
      <c r="O12" s="22" t="s">
        <v>247</v>
      </c>
      <c r="P12" s="22" t="s">
        <v>248</v>
      </c>
      <c r="Q12" s="22" t="s">
        <v>249</v>
      </c>
      <c r="R12" s="22" t="s">
        <v>250</v>
      </c>
      <c r="S12" s="22" t="s">
        <v>251</v>
      </c>
      <c r="T12" s="22" t="s">
        <v>485</v>
      </c>
      <c r="U12" s="22" t="s">
        <v>253</v>
      </c>
      <c r="V12" s="22" t="s">
        <v>254</v>
      </c>
      <c r="W12" s="22" t="s">
        <v>255</v>
      </c>
      <c r="X12" s="22" t="s">
        <v>256</v>
      </c>
      <c r="Y12" s="22" t="s">
        <v>257</v>
      </c>
      <c r="Z12" s="22" t="s">
        <v>258</v>
      </c>
      <c r="AA12" s="22" t="s">
        <v>259</v>
      </c>
      <c r="AB12" s="22" t="s">
        <v>260</v>
      </c>
      <c r="AC12" s="22" t="s">
        <v>261</v>
      </c>
      <c r="AD12" s="127" t="s">
        <v>262</v>
      </c>
      <c r="AE12" s="127" t="s">
        <v>263</v>
      </c>
      <c r="AF12" s="127" t="s">
        <v>264</v>
      </c>
      <c r="AG12" s="127" t="s">
        <v>265</v>
      </c>
    </row>
    <row r="13" spans="1:33" x14ac:dyDescent="0.5">
      <c r="A13" s="24">
        <v>2</v>
      </c>
      <c r="B13" s="24" t="s">
        <v>144</v>
      </c>
      <c r="C13" s="145" t="s">
        <v>195</v>
      </c>
      <c r="D13" s="15" t="s">
        <v>266</v>
      </c>
      <c r="E13" s="15" t="s">
        <v>267</v>
      </c>
      <c r="F13" s="15" t="s">
        <v>6</v>
      </c>
      <c r="G13" s="15" t="s">
        <v>268</v>
      </c>
      <c r="H13" s="15" t="s">
        <v>269</v>
      </c>
      <c r="I13" s="15" t="s">
        <v>270</v>
      </c>
      <c r="J13" s="15" t="s">
        <v>271</v>
      </c>
      <c r="K13" s="15" t="s">
        <v>272</v>
      </c>
      <c r="L13" s="15" t="s">
        <v>273</v>
      </c>
      <c r="M13" s="15" t="s">
        <v>274</v>
      </c>
      <c r="N13" s="15" t="s">
        <v>275</v>
      </c>
      <c r="O13" s="15" t="s">
        <v>276</v>
      </c>
      <c r="P13" s="15" t="s">
        <v>277</v>
      </c>
      <c r="Q13" s="15" t="s">
        <v>278</v>
      </c>
      <c r="R13" s="15" t="s">
        <v>279</v>
      </c>
      <c r="S13" s="15" t="s">
        <v>280</v>
      </c>
      <c r="T13" s="15" t="s">
        <v>281</v>
      </c>
      <c r="U13" s="15" t="s">
        <v>282</v>
      </c>
      <c r="V13" s="15" t="s">
        <v>283</v>
      </c>
      <c r="W13" s="15" t="s">
        <v>284</v>
      </c>
      <c r="X13" s="15" t="s">
        <v>285</v>
      </c>
      <c r="Y13" s="15" t="s">
        <v>286</v>
      </c>
      <c r="Z13" s="15" t="s">
        <v>287</v>
      </c>
      <c r="AA13" s="15" t="s">
        <v>288</v>
      </c>
      <c r="AB13" s="15" t="s">
        <v>289</v>
      </c>
      <c r="AC13" s="15" t="s">
        <v>290</v>
      </c>
      <c r="AD13" s="125" t="s">
        <v>291</v>
      </c>
      <c r="AE13" s="125" t="s">
        <v>292</v>
      </c>
      <c r="AF13" s="125" t="s">
        <v>293</v>
      </c>
      <c r="AG13" s="125" t="s">
        <v>294</v>
      </c>
    </row>
    <row r="14" spans="1:33" x14ac:dyDescent="0.5">
      <c r="C14" s="146">
        <v>46843</v>
      </c>
      <c r="D14" s="17" t="s">
        <v>295</v>
      </c>
      <c r="E14" s="17" t="s">
        <v>296</v>
      </c>
      <c r="F14" s="30" t="s">
        <v>551</v>
      </c>
      <c r="G14" s="17" t="s">
        <v>470</v>
      </c>
      <c r="H14" s="17" t="s">
        <v>299</v>
      </c>
      <c r="I14" s="17" t="s">
        <v>300</v>
      </c>
      <c r="J14" s="26" t="s">
        <v>487</v>
      </c>
      <c r="K14" s="17"/>
      <c r="L14" s="17"/>
      <c r="M14" s="17"/>
      <c r="N14" s="17">
        <v>999</v>
      </c>
      <c r="O14" s="17"/>
      <c r="P14" s="31" t="s">
        <v>552</v>
      </c>
      <c r="Q14" s="18">
        <v>210000</v>
      </c>
      <c r="R14" s="17"/>
      <c r="S14" s="17">
        <v>12</v>
      </c>
      <c r="T14" s="17"/>
      <c r="U14" s="24" t="s">
        <v>488</v>
      </c>
      <c r="V14" s="30" t="s">
        <v>303</v>
      </c>
      <c r="W14" s="26" t="s">
        <v>487</v>
      </c>
      <c r="X14" s="17"/>
      <c r="Y14" s="17"/>
      <c r="Z14" s="17"/>
      <c r="AA14" s="17"/>
      <c r="AB14" s="17">
        <v>100</v>
      </c>
      <c r="AC14" s="17" t="s">
        <v>300</v>
      </c>
    </row>
    <row r="15" spans="1:33" x14ac:dyDescent="0.5">
      <c r="C15" s="146">
        <v>46934</v>
      </c>
      <c r="D15" s="17" t="s">
        <v>295</v>
      </c>
      <c r="E15" s="17" t="s">
        <v>296</v>
      </c>
      <c r="F15" s="30" t="s">
        <v>551</v>
      </c>
      <c r="G15" s="17" t="s">
        <v>470</v>
      </c>
      <c r="H15" s="17" t="s">
        <v>299</v>
      </c>
      <c r="I15" s="17" t="s">
        <v>300</v>
      </c>
      <c r="J15" s="26" t="s">
        <v>487</v>
      </c>
      <c r="K15" s="17"/>
      <c r="L15" s="17"/>
      <c r="M15" s="17"/>
      <c r="N15" s="17">
        <v>999</v>
      </c>
      <c r="O15" s="17"/>
      <c r="P15" s="31" t="s">
        <v>553</v>
      </c>
      <c r="Q15" s="18">
        <v>330000</v>
      </c>
      <c r="R15" s="17"/>
      <c r="S15" s="17">
        <v>12</v>
      </c>
      <c r="T15" s="17"/>
      <c r="U15" s="24" t="s">
        <v>488</v>
      </c>
      <c r="V15" s="30" t="s">
        <v>303</v>
      </c>
      <c r="W15" s="26" t="s">
        <v>487</v>
      </c>
      <c r="X15" s="17"/>
      <c r="Y15" s="17"/>
      <c r="Z15" s="17"/>
      <c r="AA15" s="17"/>
      <c r="AB15" s="17">
        <v>100</v>
      </c>
      <c r="AC15" s="17" t="s">
        <v>300</v>
      </c>
    </row>
    <row r="16" spans="1:33" x14ac:dyDescent="0.5">
      <c r="D16" s="17"/>
      <c r="E16" s="17"/>
      <c r="F16" s="17"/>
      <c r="G16" s="17"/>
      <c r="H16" s="17"/>
      <c r="I16" s="17"/>
      <c r="J16" s="17"/>
      <c r="K16" s="17"/>
      <c r="L16" s="17"/>
      <c r="M16" s="17"/>
      <c r="N16" s="17"/>
      <c r="O16" s="17"/>
      <c r="P16" s="17"/>
      <c r="Q16" s="18"/>
      <c r="R16" s="17"/>
      <c r="S16" s="17"/>
      <c r="T16" s="17"/>
      <c r="U16" s="17"/>
      <c r="V16" s="17"/>
      <c r="W16" s="17"/>
      <c r="X16" s="17"/>
      <c r="Y16" s="17"/>
      <c r="Z16" s="17"/>
      <c r="AA16" s="17"/>
      <c r="AB16" s="17"/>
      <c r="AC16" s="17"/>
    </row>
    <row r="17" spans="1:29" x14ac:dyDescent="0.5">
      <c r="C17" s="145"/>
      <c r="D17" s="20" t="s">
        <v>236</v>
      </c>
      <c r="E17" s="20" t="s">
        <v>305</v>
      </c>
      <c r="F17" s="20" t="s">
        <v>306</v>
      </c>
      <c r="G17" s="20" t="s">
        <v>307</v>
      </c>
      <c r="H17" s="20" t="s">
        <v>308</v>
      </c>
      <c r="I17" s="20" t="s">
        <v>309</v>
      </c>
      <c r="J17" s="20" t="s">
        <v>310</v>
      </c>
      <c r="K17" s="20" t="s">
        <v>311</v>
      </c>
      <c r="L17" s="20" t="s">
        <v>312</v>
      </c>
      <c r="M17" s="20" t="s">
        <v>313</v>
      </c>
      <c r="N17" s="20" t="s">
        <v>314</v>
      </c>
      <c r="O17" s="20" t="s">
        <v>315</v>
      </c>
      <c r="P17" s="20" t="s">
        <v>316</v>
      </c>
      <c r="Q17" s="21" t="s">
        <v>317</v>
      </c>
      <c r="R17" s="20" t="s">
        <v>318</v>
      </c>
      <c r="S17" s="20" t="s">
        <v>319</v>
      </c>
      <c r="T17" s="20" t="s">
        <v>320</v>
      </c>
      <c r="U17" s="127" t="s">
        <v>321</v>
      </c>
      <c r="V17" s="127" t="s">
        <v>322</v>
      </c>
      <c r="W17" s="127" t="s">
        <v>323</v>
      </c>
      <c r="X17" s="17"/>
      <c r="Y17" s="17"/>
      <c r="Z17" s="17"/>
      <c r="AA17" s="17"/>
      <c r="AB17" s="17"/>
      <c r="AC17" s="17"/>
    </row>
    <row r="18" spans="1:29" x14ac:dyDescent="0.5">
      <c r="A18" s="24">
        <v>3</v>
      </c>
      <c r="B18" s="24" t="s">
        <v>146</v>
      </c>
      <c r="C18" s="145" t="s">
        <v>195</v>
      </c>
      <c r="D18" s="15" t="s">
        <v>266</v>
      </c>
      <c r="E18" s="15" t="s">
        <v>267</v>
      </c>
      <c r="F18" s="22" t="s">
        <v>324</v>
      </c>
      <c r="G18" s="22" t="s">
        <v>325</v>
      </c>
      <c r="H18" s="22" t="s">
        <v>326</v>
      </c>
      <c r="I18" s="22" t="s">
        <v>327</v>
      </c>
      <c r="J18" s="22" t="s">
        <v>328</v>
      </c>
      <c r="K18" s="22" t="s">
        <v>329</v>
      </c>
      <c r="L18" s="22" t="s">
        <v>330</v>
      </c>
      <c r="M18" s="22" t="s">
        <v>331</v>
      </c>
      <c r="N18" s="22" t="s">
        <v>332</v>
      </c>
      <c r="O18" s="22" t="s">
        <v>333</v>
      </c>
      <c r="P18" s="22" t="s">
        <v>334</v>
      </c>
      <c r="Q18" s="22" t="s">
        <v>335</v>
      </c>
      <c r="R18" s="22" t="s">
        <v>336</v>
      </c>
      <c r="S18" s="22" t="s">
        <v>337</v>
      </c>
      <c r="T18" s="22" t="s">
        <v>338</v>
      </c>
      <c r="U18" s="125" t="s">
        <v>339</v>
      </c>
      <c r="V18" s="125" t="s">
        <v>340</v>
      </c>
      <c r="W18" s="125" t="s">
        <v>341</v>
      </c>
    </row>
    <row r="19" spans="1:29" x14ac:dyDescent="0.5">
      <c r="C19" s="146">
        <v>46843</v>
      </c>
      <c r="D19" s="17" t="str">
        <f>D14</f>
        <v>Kontrakt 1</v>
      </c>
      <c r="E19" s="17" t="str">
        <f>E14</f>
        <v>Instrument 1</v>
      </c>
      <c r="F19" s="36">
        <v>4.0742000000000003</v>
      </c>
      <c r="G19" s="31" t="s">
        <v>492</v>
      </c>
      <c r="H19" s="17">
        <v>0</v>
      </c>
      <c r="I19" s="46" t="s">
        <v>342</v>
      </c>
      <c r="J19" s="17"/>
      <c r="K19" s="17"/>
      <c r="L19" s="18">
        <v>90675</v>
      </c>
      <c r="M19" s="18">
        <v>675</v>
      </c>
      <c r="N19" s="18">
        <v>119325</v>
      </c>
      <c r="O19" s="18"/>
      <c r="P19" s="18"/>
      <c r="Q19" s="18"/>
      <c r="R19" s="17"/>
      <c r="S19" s="18"/>
      <c r="T19" s="18"/>
      <c r="U19" s="17"/>
      <c r="V19" s="17"/>
      <c r="W19" s="17">
        <v>0</v>
      </c>
    </row>
    <row r="20" spans="1:29" x14ac:dyDescent="0.5">
      <c r="C20" s="146">
        <v>46934</v>
      </c>
      <c r="D20" s="17" t="str">
        <f>D15</f>
        <v>Kontrakt 1</v>
      </c>
      <c r="E20" s="17" t="str">
        <f>E15</f>
        <v>Instrument 1</v>
      </c>
      <c r="F20" s="36">
        <v>4.0742000000000003</v>
      </c>
      <c r="G20" s="31" t="s">
        <v>492</v>
      </c>
      <c r="H20" s="17">
        <v>0</v>
      </c>
      <c r="I20" s="46" t="s">
        <v>342</v>
      </c>
      <c r="J20" s="17"/>
      <c r="K20" s="17"/>
      <c r="L20" s="18">
        <v>211928</v>
      </c>
      <c r="M20" s="18">
        <v>1928</v>
      </c>
      <c r="N20" s="18">
        <v>118072</v>
      </c>
      <c r="O20" s="18"/>
      <c r="P20" s="18"/>
      <c r="Q20" s="18"/>
      <c r="R20" s="17"/>
      <c r="S20" s="18"/>
      <c r="T20" s="18"/>
      <c r="U20" s="17"/>
      <c r="V20" s="17"/>
      <c r="W20" s="17">
        <v>0</v>
      </c>
    </row>
    <row r="21" spans="1:29" x14ac:dyDescent="0.5">
      <c r="C21" s="149"/>
      <c r="D21" s="17"/>
      <c r="E21" s="17"/>
      <c r="F21" s="23"/>
      <c r="G21" s="17"/>
      <c r="H21" s="17"/>
      <c r="I21" s="17"/>
      <c r="J21" s="17"/>
      <c r="K21" s="17"/>
      <c r="L21" s="18"/>
      <c r="M21" s="18"/>
      <c r="N21" s="18"/>
      <c r="O21" s="17"/>
      <c r="P21" s="17"/>
      <c r="Q21" s="17"/>
      <c r="R21" s="18"/>
      <c r="S21" s="17"/>
      <c r="T21" s="17"/>
    </row>
    <row r="22" spans="1:29" x14ac:dyDescent="0.5">
      <c r="C22" s="145"/>
      <c r="D22" s="22" t="s">
        <v>168</v>
      </c>
      <c r="E22" s="22" t="s">
        <v>343</v>
      </c>
      <c r="F22" s="22" t="s">
        <v>237</v>
      </c>
      <c r="G22" s="22" t="s">
        <v>344</v>
      </c>
      <c r="H22" s="17"/>
      <c r="I22" s="17"/>
      <c r="J22" s="17"/>
      <c r="K22" s="17"/>
      <c r="L22" s="18"/>
      <c r="M22" s="18"/>
      <c r="N22" s="18"/>
      <c r="O22" s="17"/>
      <c r="P22" s="17"/>
      <c r="Q22" s="17"/>
      <c r="R22" s="18"/>
      <c r="S22" s="17"/>
      <c r="T22" s="17"/>
    </row>
    <row r="23" spans="1:29" x14ac:dyDescent="0.5">
      <c r="A23" s="24">
        <v>4</v>
      </c>
      <c r="B23" s="24" t="s">
        <v>345</v>
      </c>
      <c r="C23" s="145" t="s">
        <v>195</v>
      </c>
      <c r="D23" s="22" t="s">
        <v>196</v>
      </c>
      <c r="E23" s="15" t="s">
        <v>346</v>
      </c>
      <c r="F23" s="15" t="s">
        <v>267</v>
      </c>
      <c r="G23" s="22" t="s">
        <v>347</v>
      </c>
      <c r="H23" s="17"/>
      <c r="I23" s="17"/>
      <c r="J23" s="17"/>
      <c r="K23" s="17"/>
      <c r="L23" s="18"/>
      <c r="M23" s="18"/>
      <c r="N23" s="18"/>
      <c r="O23" s="17"/>
      <c r="P23" s="17"/>
      <c r="Q23" s="17"/>
      <c r="R23" s="18"/>
      <c r="S23" s="17"/>
      <c r="T23" s="17"/>
    </row>
    <row r="24" spans="1:29" x14ac:dyDescent="0.5">
      <c r="C24" s="146">
        <v>46843</v>
      </c>
      <c r="D24" s="17" t="str">
        <f>D7</f>
        <v>AABBCCDD</v>
      </c>
      <c r="E24" s="17" t="str">
        <f>D14</f>
        <v>Kontrakt 1</v>
      </c>
      <c r="F24" s="17" t="str">
        <f>E14</f>
        <v>Instrument 1</v>
      </c>
      <c r="G24" s="30" t="s">
        <v>348</v>
      </c>
      <c r="H24" s="17"/>
      <c r="I24" s="17"/>
      <c r="J24" s="17"/>
      <c r="K24" s="17"/>
      <c r="L24" s="18"/>
      <c r="M24" s="18"/>
      <c r="N24" s="18"/>
      <c r="O24" s="17"/>
      <c r="P24" s="17"/>
      <c r="Q24" s="17"/>
      <c r="R24" s="18"/>
      <c r="S24" s="17"/>
      <c r="T24" s="17"/>
    </row>
    <row r="25" spans="1:29" x14ac:dyDescent="0.5">
      <c r="C25" s="146">
        <v>46843</v>
      </c>
      <c r="D25" s="17" t="str">
        <f>D8</f>
        <v>XXBBVVCCDD</v>
      </c>
      <c r="E25" s="17" t="str">
        <f>D14</f>
        <v>Kontrakt 1</v>
      </c>
      <c r="F25" s="17" t="str">
        <f>E14</f>
        <v>Instrument 1</v>
      </c>
      <c r="G25" s="30" t="s">
        <v>349</v>
      </c>
      <c r="H25" s="17"/>
      <c r="I25" s="17"/>
      <c r="J25" s="17"/>
      <c r="K25" s="18"/>
      <c r="M25" s="18"/>
      <c r="N25" s="18"/>
      <c r="O25" s="17"/>
      <c r="Q25" s="17"/>
      <c r="R25" s="18"/>
      <c r="S25" s="17"/>
      <c r="T25" s="17"/>
    </row>
    <row r="26" spans="1:29" x14ac:dyDescent="0.5">
      <c r="C26" s="146">
        <v>46934</v>
      </c>
      <c r="D26" s="17" t="str">
        <f>D9</f>
        <v>AABBCCDD</v>
      </c>
      <c r="E26" s="17" t="str">
        <f>D15</f>
        <v>Kontrakt 1</v>
      </c>
      <c r="F26" s="17" t="str">
        <f>E14</f>
        <v>Instrument 1</v>
      </c>
      <c r="G26" s="30" t="s">
        <v>348</v>
      </c>
      <c r="H26" s="17"/>
      <c r="I26" s="17"/>
      <c r="J26" s="17"/>
      <c r="K26" s="17"/>
      <c r="M26" s="18"/>
      <c r="N26" s="18"/>
      <c r="O26" s="17"/>
      <c r="Q26" s="17"/>
      <c r="R26" s="18"/>
      <c r="S26" s="17"/>
      <c r="T26" s="17"/>
    </row>
    <row r="27" spans="1:29" x14ac:dyDescent="0.5">
      <c r="C27" s="146">
        <v>46934</v>
      </c>
      <c r="D27" s="17" t="str">
        <f>D10</f>
        <v>XXBBVVCCDD</v>
      </c>
      <c r="E27" s="17" t="str">
        <f>D15</f>
        <v>Kontrakt 1</v>
      </c>
      <c r="F27" s="17" t="str">
        <f>E15</f>
        <v>Instrument 1</v>
      </c>
      <c r="G27" s="30" t="s">
        <v>349</v>
      </c>
      <c r="H27" s="17"/>
      <c r="I27" s="17"/>
      <c r="J27" s="17"/>
      <c r="K27" s="17"/>
      <c r="L27" s="18"/>
      <c r="M27" s="18"/>
      <c r="N27" s="18"/>
      <c r="O27" s="17"/>
      <c r="P27" s="17"/>
      <c r="Q27" s="17"/>
      <c r="R27" s="18"/>
      <c r="S27" s="17"/>
      <c r="T27" s="17"/>
    </row>
    <row r="28" spans="1:29" x14ac:dyDescent="0.5">
      <c r="C28" s="149"/>
      <c r="D28" s="17"/>
      <c r="E28" s="17"/>
      <c r="F28" s="23"/>
      <c r="G28" s="17"/>
      <c r="H28" s="17"/>
      <c r="I28" s="17"/>
      <c r="J28" s="17"/>
      <c r="K28" s="17"/>
      <c r="L28" s="18"/>
      <c r="M28" s="18"/>
      <c r="N28" s="18"/>
      <c r="O28" s="17"/>
      <c r="P28" s="17"/>
      <c r="Q28" s="17"/>
      <c r="R28" s="18"/>
      <c r="S28" s="17"/>
      <c r="T28" s="17"/>
    </row>
    <row r="29" spans="1:29" x14ac:dyDescent="0.5">
      <c r="C29" s="145"/>
      <c r="D29" s="22" t="s">
        <v>350</v>
      </c>
      <c r="E29" s="22" t="s">
        <v>236</v>
      </c>
      <c r="F29" s="22" t="s">
        <v>305</v>
      </c>
      <c r="G29" s="22" t="s">
        <v>351</v>
      </c>
      <c r="H29" s="17"/>
      <c r="I29" s="17"/>
      <c r="J29" s="17"/>
      <c r="K29" s="17"/>
      <c r="L29" s="18"/>
      <c r="M29" s="18"/>
      <c r="N29" s="18"/>
      <c r="O29" s="17"/>
      <c r="P29" s="17"/>
      <c r="Q29" s="17"/>
      <c r="R29" s="18"/>
      <c r="S29" s="17"/>
      <c r="T29" s="17"/>
    </row>
    <row r="30" spans="1:29" x14ac:dyDescent="0.5">
      <c r="A30" s="24">
        <v>5</v>
      </c>
      <c r="B30" s="24" t="s">
        <v>155</v>
      </c>
      <c r="C30" s="145" t="s">
        <v>195</v>
      </c>
      <c r="D30" s="22" t="s">
        <v>352</v>
      </c>
      <c r="E30" s="15" t="s">
        <v>266</v>
      </c>
      <c r="F30" s="15" t="s">
        <v>353</v>
      </c>
      <c r="G30" s="127" t="s">
        <v>354</v>
      </c>
      <c r="H30" s="17"/>
      <c r="I30" s="17"/>
      <c r="J30" s="17"/>
      <c r="K30" s="17"/>
      <c r="L30" s="18"/>
      <c r="M30" s="18"/>
      <c r="N30" s="18"/>
      <c r="O30" s="17"/>
      <c r="P30" s="17"/>
      <c r="Q30" s="17"/>
      <c r="R30" s="18"/>
      <c r="S30" s="17"/>
      <c r="T30" s="17"/>
    </row>
    <row r="31" spans="1:29" x14ac:dyDescent="0.5">
      <c r="D31" s="17"/>
      <c r="E31" s="17"/>
      <c r="F31" s="23"/>
      <c r="G31" s="17"/>
      <c r="H31" s="17"/>
      <c r="I31" s="17"/>
      <c r="J31" s="17"/>
      <c r="K31" s="17"/>
      <c r="L31" s="18"/>
      <c r="M31" s="18"/>
      <c r="N31" s="18"/>
      <c r="O31" s="17"/>
      <c r="Q31" s="17"/>
      <c r="R31" s="18"/>
      <c r="S31" s="17"/>
      <c r="T31" s="17"/>
    </row>
    <row r="32" spans="1:29" x14ac:dyDescent="0.5">
      <c r="A32" s="24">
        <v>6</v>
      </c>
      <c r="B32" s="24" t="s">
        <v>148</v>
      </c>
      <c r="C32" s="145"/>
      <c r="D32" s="22" t="s">
        <v>236</v>
      </c>
      <c r="E32" s="22" t="s">
        <v>305</v>
      </c>
      <c r="F32" s="22" t="s">
        <v>355</v>
      </c>
      <c r="G32" s="22" t="s">
        <v>356</v>
      </c>
      <c r="H32" s="22" t="s">
        <v>357</v>
      </c>
      <c r="I32" s="22" t="s">
        <v>358</v>
      </c>
      <c r="J32" s="22" t="s">
        <v>359</v>
      </c>
      <c r="K32" s="22" t="s">
        <v>360</v>
      </c>
      <c r="L32" s="22" t="s">
        <v>361</v>
      </c>
      <c r="M32" s="22" t="s">
        <v>362</v>
      </c>
      <c r="N32" s="22" t="s">
        <v>363</v>
      </c>
      <c r="O32" s="22" t="s">
        <v>364</v>
      </c>
      <c r="P32" s="22" t="s">
        <v>365</v>
      </c>
      <c r="Q32" s="22" t="s">
        <v>366</v>
      </c>
      <c r="R32" s="22" t="s">
        <v>367</v>
      </c>
      <c r="S32" s="22" t="s">
        <v>368</v>
      </c>
      <c r="T32" s="127" t="s">
        <v>369</v>
      </c>
      <c r="U32" s="127" t="s">
        <v>370</v>
      </c>
      <c r="V32" s="127" t="s">
        <v>371</v>
      </c>
    </row>
    <row r="33" spans="1:22" x14ac:dyDescent="0.5">
      <c r="C33" s="145" t="s">
        <v>195</v>
      </c>
      <c r="D33" s="22" t="s">
        <v>266</v>
      </c>
      <c r="E33" s="22" t="s">
        <v>353</v>
      </c>
      <c r="F33" s="22" t="s">
        <v>372</v>
      </c>
      <c r="G33" s="22" t="s">
        <v>373</v>
      </c>
      <c r="H33" s="22" t="s">
        <v>374</v>
      </c>
      <c r="I33" s="22" t="s">
        <v>375</v>
      </c>
      <c r="J33" s="22" t="s">
        <v>376</v>
      </c>
      <c r="K33" s="22" t="s">
        <v>377</v>
      </c>
      <c r="L33" s="22" t="s">
        <v>378</v>
      </c>
      <c r="M33" s="22" t="s">
        <v>379</v>
      </c>
      <c r="N33" s="22" t="s">
        <v>380</v>
      </c>
      <c r="O33" s="22" t="s">
        <v>381</v>
      </c>
      <c r="P33" s="22" t="s">
        <v>382</v>
      </c>
      <c r="Q33" s="22" t="s">
        <v>383</v>
      </c>
      <c r="R33" s="22" t="s">
        <v>384</v>
      </c>
      <c r="S33" s="22" t="s">
        <v>385</v>
      </c>
      <c r="T33" s="127" t="s">
        <v>386</v>
      </c>
      <c r="U33" s="127" t="s">
        <v>387</v>
      </c>
      <c r="V33" s="127" t="s">
        <v>388</v>
      </c>
    </row>
    <row r="34" spans="1:22" x14ac:dyDescent="0.5">
      <c r="C34" s="146">
        <v>46843</v>
      </c>
      <c r="D34" s="17" t="str">
        <f>D14</f>
        <v>Kontrakt 1</v>
      </c>
      <c r="E34" s="17" t="str">
        <f>E19</f>
        <v>Instrument 1</v>
      </c>
      <c r="F34" s="131" t="s">
        <v>389</v>
      </c>
      <c r="G34" s="17" t="s">
        <v>390</v>
      </c>
      <c r="H34" s="17">
        <v>0</v>
      </c>
      <c r="I34" s="85">
        <f>L19*0.009</f>
        <v>816.07499999999993</v>
      </c>
      <c r="J34" s="17" t="s">
        <v>391</v>
      </c>
      <c r="K34" s="17" t="s">
        <v>392</v>
      </c>
      <c r="L34" s="128" t="s">
        <v>393</v>
      </c>
      <c r="M34" s="131" t="s">
        <v>394</v>
      </c>
      <c r="N34" s="137" t="str">
        <f>J14</f>
        <v>2028-01-02</v>
      </c>
      <c r="O34" s="17">
        <v>0</v>
      </c>
      <c r="P34" s="30" t="s">
        <v>395</v>
      </c>
      <c r="Q34" s="26" t="s">
        <v>487</v>
      </c>
      <c r="R34" s="17">
        <v>0</v>
      </c>
      <c r="S34" s="18">
        <f>L19-I34</f>
        <v>89858.925000000003</v>
      </c>
      <c r="T34" s="24">
        <v>4.7500000000000001E-2</v>
      </c>
      <c r="U34" s="24">
        <v>7</v>
      </c>
      <c r="V34" s="24">
        <v>0.7651</v>
      </c>
    </row>
    <row r="35" spans="1:22" x14ac:dyDescent="0.5">
      <c r="C35" s="146">
        <v>46934</v>
      </c>
      <c r="D35" s="17" t="str">
        <f>D15</f>
        <v>Kontrakt 1</v>
      </c>
      <c r="E35" s="17" t="str">
        <f>E20</f>
        <v>Instrument 1</v>
      </c>
      <c r="F35" s="131" t="s">
        <v>389</v>
      </c>
      <c r="G35" s="17" t="s">
        <v>390</v>
      </c>
      <c r="H35" s="17">
        <v>0</v>
      </c>
      <c r="I35" s="85">
        <f>L20*0.009</f>
        <v>1907.3519999999999</v>
      </c>
      <c r="J35" s="17" t="s">
        <v>391</v>
      </c>
      <c r="K35" s="17" t="s">
        <v>392</v>
      </c>
      <c r="L35" s="128" t="s">
        <v>393</v>
      </c>
      <c r="M35" s="131" t="s">
        <v>394</v>
      </c>
      <c r="N35" s="137" t="str">
        <f>J15</f>
        <v>2028-01-02</v>
      </c>
      <c r="O35" s="17">
        <v>0</v>
      </c>
      <c r="P35" s="30" t="s">
        <v>554</v>
      </c>
      <c r="Q35" s="26" t="s">
        <v>497</v>
      </c>
      <c r="R35" s="17">
        <v>0</v>
      </c>
      <c r="S35" s="18">
        <f>L20-I35</f>
        <v>210020.64799999999</v>
      </c>
      <c r="T35" s="24">
        <v>4.7500000000000001E-2</v>
      </c>
      <c r="U35" s="24">
        <v>11</v>
      </c>
      <c r="V35" s="24">
        <v>0.7651</v>
      </c>
    </row>
    <row r="36" spans="1:22" x14ac:dyDescent="0.5">
      <c r="C36" s="149"/>
    </row>
    <row r="37" spans="1:22" x14ac:dyDescent="0.5">
      <c r="C37" s="145"/>
      <c r="D37" s="20" t="s">
        <v>396</v>
      </c>
      <c r="E37" s="20" t="s">
        <v>397</v>
      </c>
      <c r="F37" s="20" t="s">
        <v>398</v>
      </c>
      <c r="G37" s="20" t="s">
        <v>399</v>
      </c>
      <c r="H37" s="20" t="s">
        <v>400</v>
      </c>
      <c r="I37" s="20" t="s">
        <v>401</v>
      </c>
      <c r="J37" s="20" t="s">
        <v>402</v>
      </c>
      <c r="K37" s="20" t="s">
        <v>403</v>
      </c>
      <c r="L37" s="20" t="s">
        <v>404</v>
      </c>
      <c r="M37" s="20" t="s">
        <v>405</v>
      </c>
      <c r="N37" s="20" t="s">
        <v>406</v>
      </c>
      <c r="O37" s="20" t="s">
        <v>407</v>
      </c>
      <c r="P37" s="20" t="s">
        <v>408</v>
      </c>
      <c r="Q37" s="20" t="s">
        <v>409</v>
      </c>
      <c r="R37" s="20" t="s">
        <v>410</v>
      </c>
      <c r="S37" s="21" t="s">
        <v>411</v>
      </c>
      <c r="T37" s="20" t="s">
        <v>412</v>
      </c>
      <c r="U37" s="20" t="s">
        <v>413</v>
      </c>
      <c r="V37" s="15" t="s">
        <v>414</v>
      </c>
    </row>
    <row r="38" spans="1:22" x14ac:dyDescent="0.5">
      <c r="A38" s="24">
        <v>7</v>
      </c>
      <c r="B38" s="24" t="s">
        <v>415</v>
      </c>
      <c r="C38" s="145" t="s">
        <v>195</v>
      </c>
      <c r="D38" s="15" t="s">
        <v>416</v>
      </c>
      <c r="E38" s="15" t="s">
        <v>417</v>
      </c>
      <c r="F38" s="15" t="s">
        <v>418</v>
      </c>
      <c r="G38" s="15" t="s">
        <v>419</v>
      </c>
      <c r="H38" s="15" t="s">
        <v>420</v>
      </c>
      <c r="I38" s="15" t="s">
        <v>421</v>
      </c>
      <c r="J38" s="15" t="s">
        <v>422</v>
      </c>
      <c r="K38" s="15" t="s">
        <v>423</v>
      </c>
      <c r="L38" s="15" t="s">
        <v>424</v>
      </c>
      <c r="M38" s="15" t="s">
        <v>425</v>
      </c>
      <c r="N38" s="15" t="s">
        <v>426</v>
      </c>
      <c r="O38" s="15" t="s">
        <v>427</v>
      </c>
      <c r="P38" s="15" t="s">
        <v>428</v>
      </c>
      <c r="Q38" s="22" t="s">
        <v>429</v>
      </c>
      <c r="R38" s="15" t="s">
        <v>430</v>
      </c>
      <c r="S38" s="15" t="s">
        <v>431</v>
      </c>
      <c r="T38" s="15" t="s">
        <v>432</v>
      </c>
      <c r="U38" s="15" t="s">
        <v>433</v>
      </c>
      <c r="V38" s="15" t="s">
        <v>434</v>
      </c>
    </row>
    <row r="39" spans="1:22" x14ac:dyDescent="0.5">
      <c r="C39" s="149"/>
      <c r="E39" s="25"/>
      <c r="F39" s="25"/>
    </row>
    <row r="40" spans="1:22" x14ac:dyDescent="0.5">
      <c r="C40" s="145" t="s">
        <v>195</v>
      </c>
      <c r="D40" s="22" t="s">
        <v>343</v>
      </c>
      <c r="E40" s="22" t="s">
        <v>305</v>
      </c>
      <c r="F40" s="22" t="s">
        <v>435</v>
      </c>
      <c r="G40" s="22" t="s">
        <v>436</v>
      </c>
      <c r="H40" s="22" t="s">
        <v>437</v>
      </c>
      <c r="I40" s="22" t="s">
        <v>438</v>
      </c>
    </row>
    <row r="41" spans="1:22" x14ac:dyDescent="0.5">
      <c r="A41" s="24">
        <v>8</v>
      </c>
      <c r="B41" s="24" t="s">
        <v>439</v>
      </c>
      <c r="C41" s="145"/>
      <c r="D41" s="22" t="s">
        <v>440</v>
      </c>
      <c r="E41" s="22" t="s">
        <v>267</v>
      </c>
      <c r="F41" s="22" t="s">
        <v>441</v>
      </c>
      <c r="G41" s="22" t="s">
        <v>442</v>
      </c>
      <c r="H41" s="22" t="s">
        <v>443</v>
      </c>
      <c r="I41" s="22" t="s">
        <v>444</v>
      </c>
    </row>
    <row r="43" spans="1:22" x14ac:dyDescent="0.5">
      <c r="C43" s="145"/>
      <c r="D43" s="22" t="s">
        <v>168</v>
      </c>
      <c r="E43" s="22" t="s">
        <v>445</v>
      </c>
      <c r="F43" s="127" t="s">
        <v>446</v>
      </c>
    </row>
    <row r="44" spans="1:22" x14ac:dyDescent="0.5">
      <c r="A44" s="24">
        <v>9</v>
      </c>
      <c r="B44" s="24" t="s">
        <v>447</v>
      </c>
      <c r="C44" s="145" t="s">
        <v>195</v>
      </c>
      <c r="D44" s="22" t="s">
        <v>196</v>
      </c>
      <c r="E44" s="127" t="s">
        <v>448</v>
      </c>
      <c r="F44" s="127" t="s">
        <v>449</v>
      </c>
    </row>
    <row r="45" spans="1:22" x14ac:dyDescent="0.5">
      <c r="C45" s="146">
        <v>46843</v>
      </c>
      <c r="D45" s="17" t="str">
        <f>D8</f>
        <v>XXBBVVCCDD</v>
      </c>
      <c r="E45" s="24">
        <v>3.7499999999999999E-2</v>
      </c>
      <c r="F45" s="24">
        <v>3.7499999999999999E-2</v>
      </c>
    </row>
    <row r="46" spans="1:22" x14ac:dyDescent="0.5">
      <c r="C46" s="146">
        <v>46934</v>
      </c>
      <c r="D46" s="17" t="str">
        <f>D8</f>
        <v>XXBBVVCCDD</v>
      </c>
      <c r="E46" s="24">
        <v>3.7499999999999999E-2</v>
      </c>
      <c r="F46" s="24">
        <v>3.7499999999999999E-2</v>
      </c>
    </row>
    <row r="47" spans="1:22" ht="9.65" customHeight="1" x14ac:dyDescent="0.5"/>
    <row r="48" spans="1:22" x14ac:dyDescent="0.5">
      <c r="C48" s="145"/>
      <c r="D48" s="22" t="s">
        <v>350</v>
      </c>
      <c r="E48" s="22" t="s">
        <v>450</v>
      </c>
      <c r="F48" s="22" t="s">
        <v>451</v>
      </c>
      <c r="G48" s="17"/>
    </row>
    <row r="49" spans="1:20" x14ac:dyDescent="0.5">
      <c r="A49" s="24">
        <v>10</v>
      </c>
      <c r="B49" s="24" t="s">
        <v>452</v>
      </c>
      <c r="C49" s="145" t="s">
        <v>195</v>
      </c>
      <c r="D49" s="22" t="s">
        <v>352</v>
      </c>
      <c r="E49" s="22" t="s">
        <v>453</v>
      </c>
      <c r="F49" s="22" t="s">
        <v>454</v>
      </c>
    </row>
    <row r="50" spans="1:20" x14ac:dyDescent="0.5">
      <c r="C50" s="146">
        <v>46843</v>
      </c>
      <c r="D50" s="17" t="str">
        <f>D8</f>
        <v>XXBBVVCCDD</v>
      </c>
      <c r="E50" s="17" t="s">
        <v>455</v>
      </c>
      <c r="F50" s="17"/>
    </row>
    <row r="51" spans="1:20" x14ac:dyDescent="0.5">
      <c r="C51" s="146">
        <v>46934</v>
      </c>
      <c r="D51" s="17" t="str">
        <f>D8</f>
        <v>XXBBVVCCDD</v>
      </c>
      <c r="E51" s="17" t="s">
        <v>455</v>
      </c>
      <c r="F51" s="17"/>
    </row>
    <row r="52" spans="1:20" x14ac:dyDescent="0.5">
      <c r="D52" s="25"/>
      <c r="E52" s="25"/>
      <c r="F52" s="25"/>
      <c r="G52" s="25"/>
      <c r="H52" s="25"/>
      <c r="I52" s="25"/>
      <c r="J52" s="25"/>
      <c r="K52" s="25"/>
      <c r="L52" s="25"/>
      <c r="M52" s="25"/>
      <c r="N52" s="25"/>
      <c r="O52" s="25"/>
      <c r="P52" s="25"/>
      <c r="Q52" s="25"/>
      <c r="S52" s="25"/>
      <c r="T52" s="25"/>
    </row>
    <row r="53" spans="1:20" x14ac:dyDescent="0.5">
      <c r="C53" s="145"/>
      <c r="D53" s="22" t="s">
        <v>168</v>
      </c>
      <c r="E53" s="22" t="s">
        <v>396</v>
      </c>
    </row>
    <row r="54" spans="1:20" x14ac:dyDescent="0.5">
      <c r="A54" s="24">
        <v>11</v>
      </c>
      <c r="B54" s="24" t="s">
        <v>456</v>
      </c>
      <c r="C54" s="145" t="s">
        <v>195</v>
      </c>
      <c r="D54" s="15" t="s">
        <v>457</v>
      </c>
      <c r="E54" s="22" t="s">
        <v>458</v>
      </c>
    </row>
    <row r="56" spans="1:20" x14ac:dyDescent="0.5">
      <c r="C56" s="145"/>
      <c r="D56" s="127" t="s">
        <v>236</v>
      </c>
      <c r="E56" s="127" t="s">
        <v>459</v>
      </c>
      <c r="F56" s="127" t="s">
        <v>460</v>
      </c>
      <c r="G56" s="127" t="s">
        <v>461</v>
      </c>
      <c r="H56" s="127" t="s">
        <v>462</v>
      </c>
      <c r="I56" s="127" t="s">
        <v>463</v>
      </c>
      <c r="J56" s="127" t="s">
        <v>464</v>
      </c>
    </row>
    <row r="57" spans="1:20" x14ac:dyDescent="0.5">
      <c r="A57" s="151">
        <v>12</v>
      </c>
      <c r="B57" s="151" t="s">
        <v>150</v>
      </c>
      <c r="C57" s="145" t="s">
        <v>195</v>
      </c>
      <c r="D57" s="125" t="s">
        <v>266</v>
      </c>
      <c r="E57" s="125" t="s">
        <v>465</v>
      </c>
      <c r="F57" s="125" t="s">
        <v>269</v>
      </c>
      <c r="G57" s="125" t="s">
        <v>466</v>
      </c>
      <c r="H57" s="125" t="s">
        <v>467</v>
      </c>
      <c r="I57" s="125" t="s">
        <v>468</v>
      </c>
      <c r="J57" s="125" t="s">
        <v>469</v>
      </c>
    </row>
  </sheetData>
  <mergeCells count="1">
    <mergeCell ref="A1:E1"/>
  </mergeCells>
  <pageMargins left="0.7" right="0.7" top="0.75" bottom="0.75" header="0.3" footer="0.3"/>
  <pageSetup paperSize="9" orientation="portrait" horizontalDpi="300" verticalDpi="0"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1:AG48"/>
  <sheetViews>
    <sheetView workbookViewId="0">
      <selection sqref="A1:E1"/>
    </sheetView>
  </sheetViews>
  <sheetFormatPr defaultColWidth="8.86328125" defaultRowHeight="10.5" x14ac:dyDescent="0.5"/>
  <cols>
    <col min="1" max="1" width="5.86328125" style="24" customWidth="1"/>
    <col min="2" max="2" width="25.86328125" style="24" customWidth="1"/>
    <col min="3" max="3" width="18.1328125" style="140" customWidth="1"/>
    <col min="4" max="4" width="36.7265625" style="24" bestFit="1" customWidth="1"/>
    <col min="5" max="5" width="25.86328125" style="24" customWidth="1"/>
    <col min="6" max="6" width="88.40625" style="24" customWidth="1"/>
    <col min="7" max="7" width="25.26953125" style="24" bestFit="1" customWidth="1"/>
    <col min="8" max="8" width="29.7265625" style="24" bestFit="1"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2.1328125" style="24" bestFit="1" customWidth="1"/>
    <col min="24" max="24" width="51.40625" style="24" bestFit="1"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136.5" customHeight="1" x14ac:dyDescent="0.5">
      <c r="A1" s="242" t="s">
        <v>555</v>
      </c>
      <c r="B1" s="243"/>
      <c r="C1" s="243"/>
      <c r="D1" s="243"/>
      <c r="E1" s="243"/>
    </row>
    <row r="4" spans="1:33" s="144" customFormat="1" ht="10.75" x14ac:dyDescent="0.55000000000000004">
      <c r="A4" s="141" t="s">
        <v>164</v>
      </c>
      <c r="B4" s="141" t="s">
        <v>165</v>
      </c>
      <c r="C4" s="142" t="s">
        <v>166</v>
      </c>
      <c r="D4" s="141"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54">
        <v>47026</v>
      </c>
      <c r="D7" s="30" t="s">
        <v>222</v>
      </c>
      <c r="E7" s="75" t="s">
        <v>223</v>
      </c>
      <c r="F7" s="30">
        <v>12345678</v>
      </c>
      <c r="G7" s="30" t="s">
        <v>224</v>
      </c>
      <c r="H7" s="30"/>
      <c r="I7" s="77" t="s">
        <v>225</v>
      </c>
      <c r="J7" s="30" t="s">
        <v>226</v>
      </c>
      <c r="K7" s="30" t="s">
        <v>227</v>
      </c>
      <c r="L7" s="30" t="s">
        <v>228</v>
      </c>
      <c r="M7" s="30" t="s">
        <v>229</v>
      </c>
      <c r="N7" s="17"/>
      <c r="O7" s="30"/>
      <c r="P7" s="30"/>
      <c r="Q7" s="30"/>
      <c r="R7" s="30"/>
      <c r="S7" s="30" t="s">
        <v>230</v>
      </c>
      <c r="T7" s="17"/>
    </row>
    <row r="8" spans="1:33" x14ac:dyDescent="0.5">
      <c r="C8" s="154">
        <v>47026</v>
      </c>
      <c r="D8" s="42" t="s">
        <v>500</v>
      </c>
      <c r="E8" s="30"/>
      <c r="F8" s="42">
        <v>23456789</v>
      </c>
      <c r="G8" s="30" t="s">
        <v>224</v>
      </c>
      <c r="H8" s="30"/>
      <c r="I8" s="77" t="s">
        <v>532</v>
      </c>
      <c r="J8" s="30" t="s">
        <v>226</v>
      </c>
      <c r="K8" s="30" t="s">
        <v>502</v>
      </c>
      <c r="L8" s="30" t="s">
        <v>533</v>
      </c>
      <c r="M8" s="30" t="s">
        <v>556</v>
      </c>
      <c r="N8" s="30"/>
      <c r="O8" s="30"/>
      <c r="P8" s="30"/>
      <c r="Q8" s="30"/>
      <c r="R8" s="30"/>
      <c r="S8" s="30"/>
      <c r="T8" s="17" t="s">
        <v>235</v>
      </c>
    </row>
    <row r="9" spans="1:33" ht="10.75" x14ac:dyDescent="0.55000000000000004">
      <c r="A9" s="147"/>
      <c r="B9" s="147"/>
      <c r="C9" s="148"/>
      <c r="D9" s="147"/>
      <c r="T9" s="17" t="s">
        <v>235</v>
      </c>
    </row>
    <row r="10" spans="1:33" x14ac:dyDescent="0.5">
      <c r="C10" s="14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485</v>
      </c>
      <c r="U10" s="22" t="s">
        <v>253</v>
      </c>
      <c r="V10" s="22" t="s">
        <v>254</v>
      </c>
      <c r="W10" s="22" t="s">
        <v>255</v>
      </c>
      <c r="X10" s="22" t="s">
        <v>256</v>
      </c>
      <c r="Y10" s="22" t="s">
        <v>257</v>
      </c>
      <c r="Z10" s="22" t="s">
        <v>258</v>
      </c>
      <c r="AA10" s="22" t="s">
        <v>259</v>
      </c>
      <c r="AB10" s="22" t="s">
        <v>260</v>
      </c>
      <c r="AC10" s="22" t="s">
        <v>261</v>
      </c>
      <c r="AD10" s="127" t="s">
        <v>262</v>
      </c>
      <c r="AE10" s="127" t="s">
        <v>263</v>
      </c>
      <c r="AF10" s="127" t="s">
        <v>264</v>
      </c>
      <c r="AG10" s="127" t="s">
        <v>265</v>
      </c>
    </row>
    <row r="11" spans="1:33" x14ac:dyDescent="0.5">
      <c r="A11" s="24">
        <v>2</v>
      </c>
      <c r="B11" s="24" t="s">
        <v>144</v>
      </c>
      <c r="C11" s="145" t="s">
        <v>195</v>
      </c>
      <c r="D11" s="15" t="s">
        <v>266</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278</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x14ac:dyDescent="0.5">
      <c r="C12" s="154">
        <v>47026</v>
      </c>
      <c r="D12" s="17" t="s">
        <v>295</v>
      </c>
      <c r="E12" s="17" t="s">
        <v>296</v>
      </c>
      <c r="F12" s="30" t="s">
        <v>551</v>
      </c>
      <c r="G12" s="17" t="s">
        <v>470</v>
      </c>
      <c r="H12" s="17" t="s">
        <v>299</v>
      </c>
      <c r="I12" s="17" t="s">
        <v>505</v>
      </c>
      <c r="J12" s="31" t="s">
        <v>557</v>
      </c>
      <c r="K12" s="17"/>
      <c r="L12" s="17"/>
      <c r="M12" s="17"/>
      <c r="N12" s="17">
        <v>6</v>
      </c>
      <c r="O12" s="36">
        <v>2.8</v>
      </c>
      <c r="P12" s="31" t="s">
        <v>558</v>
      </c>
      <c r="Q12" s="18">
        <v>5000000</v>
      </c>
      <c r="R12" s="30"/>
      <c r="S12" s="17">
        <v>12</v>
      </c>
      <c r="T12" s="17" t="s">
        <v>300</v>
      </c>
      <c r="U12" s="17"/>
      <c r="V12" s="30" t="s">
        <v>559</v>
      </c>
      <c r="W12" s="26" t="s">
        <v>560</v>
      </c>
      <c r="X12" s="17"/>
      <c r="Y12" s="17"/>
      <c r="Z12" s="17"/>
      <c r="AA12" s="17"/>
      <c r="AB12" s="17">
        <v>100</v>
      </c>
      <c r="AC12" s="17" t="s">
        <v>300</v>
      </c>
    </row>
    <row r="13" spans="1:33" x14ac:dyDescent="0.5">
      <c r="D13" s="17"/>
      <c r="E13" s="17"/>
      <c r="F13" s="17"/>
      <c r="G13" s="17"/>
      <c r="H13" s="17"/>
      <c r="I13" s="17"/>
      <c r="J13" s="17"/>
      <c r="K13" s="17"/>
      <c r="L13" s="17"/>
      <c r="M13" s="17"/>
      <c r="N13" s="17"/>
      <c r="O13" s="17"/>
      <c r="P13" s="17"/>
      <c r="Q13" s="18"/>
      <c r="R13" s="17"/>
      <c r="S13" s="17"/>
      <c r="T13" s="17"/>
      <c r="U13" s="17"/>
      <c r="V13" s="17"/>
      <c r="W13" s="17"/>
      <c r="X13" s="17"/>
      <c r="Y13" s="17"/>
      <c r="Z13" s="17"/>
      <c r="AA13" s="17"/>
      <c r="AB13" s="17"/>
      <c r="AC13" s="17"/>
    </row>
    <row r="14" spans="1:33" x14ac:dyDescent="0.5">
      <c r="C14" s="145"/>
      <c r="D14" s="20" t="s">
        <v>236</v>
      </c>
      <c r="E14" s="20" t="s">
        <v>305</v>
      </c>
      <c r="F14" s="20" t="s">
        <v>306</v>
      </c>
      <c r="G14" s="20" t="s">
        <v>307</v>
      </c>
      <c r="H14" s="20" t="s">
        <v>308</v>
      </c>
      <c r="I14" s="20" t="s">
        <v>309</v>
      </c>
      <c r="J14" s="20" t="s">
        <v>310</v>
      </c>
      <c r="K14" s="20" t="s">
        <v>311</v>
      </c>
      <c r="L14" s="20" t="s">
        <v>312</v>
      </c>
      <c r="M14" s="20" t="s">
        <v>313</v>
      </c>
      <c r="N14" s="20" t="s">
        <v>314</v>
      </c>
      <c r="O14" s="20" t="s">
        <v>315</v>
      </c>
      <c r="P14" s="20" t="s">
        <v>316</v>
      </c>
      <c r="Q14" s="21" t="s">
        <v>317</v>
      </c>
      <c r="R14" s="20" t="s">
        <v>318</v>
      </c>
      <c r="S14" s="20" t="s">
        <v>319</v>
      </c>
      <c r="T14" s="20" t="s">
        <v>320</v>
      </c>
      <c r="U14" s="127" t="s">
        <v>321</v>
      </c>
      <c r="V14" s="127" t="s">
        <v>322</v>
      </c>
      <c r="W14" s="127" t="s">
        <v>323</v>
      </c>
      <c r="X14" s="17"/>
      <c r="Y14" s="17"/>
      <c r="Z14" s="17"/>
      <c r="AA14" s="17"/>
      <c r="AB14" s="17"/>
      <c r="AC14" s="17"/>
    </row>
    <row r="15" spans="1:33" x14ac:dyDescent="0.5">
      <c r="A15" s="24">
        <v>3</v>
      </c>
      <c r="B15" s="24" t="s">
        <v>146</v>
      </c>
      <c r="C15" s="145" t="s">
        <v>195</v>
      </c>
      <c r="D15" s="15" t="s">
        <v>266</v>
      </c>
      <c r="E15" s="15" t="s">
        <v>267</v>
      </c>
      <c r="F15" s="22" t="s">
        <v>324</v>
      </c>
      <c r="G15" s="22" t="s">
        <v>325</v>
      </c>
      <c r="H15" s="22" t="s">
        <v>326</v>
      </c>
      <c r="I15" s="22" t="s">
        <v>327</v>
      </c>
      <c r="J15" s="22" t="s">
        <v>328</v>
      </c>
      <c r="K15" s="22" t="s">
        <v>329</v>
      </c>
      <c r="L15" s="22" t="s">
        <v>330</v>
      </c>
      <c r="M15" s="22" t="s">
        <v>331</v>
      </c>
      <c r="N15" s="22" t="s">
        <v>332</v>
      </c>
      <c r="O15" s="22" t="s">
        <v>333</v>
      </c>
      <c r="P15" s="22" t="s">
        <v>334</v>
      </c>
      <c r="Q15" s="22" t="s">
        <v>335</v>
      </c>
      <c r="R15" s="22" t="s">
        <v>336</v>
      </c>
      <c r="S15" s="22" t="s">
        <v>337</v>
      </c>
      <c r="T15" s="22" t="s">
        <v>338</v>
      </c>
      <c r="U15" s="125" t="s">
        <v>339</v>
      </c>
      <c r="V15" s="125" t="s">
        <v>340</v>
      </c>
      <c r="W15" s="125" t="s">
        <v>341</v>
      </c>
    </row>
    <row r="16" spans="1:33" x14ac:dyDescent="0.5">
      <c r="C16" s="154">
        <v>47026</v>
      </c>
      <c r="D16" s="17" t="str">
        <f>D12</f>
        <v>Kontrakt 1</v>
      </c>
      <c r="E16" s="17" t="str">
        <f>E12</f>
        <v>Instrument 1</v>
      </c>
      <c r="F16" s="36">
        <v>2.68</v>
      </c>
      <c r="G16" s="26" t="s">
        <v>561</v>
      </c>
      <c r="H16" s="17">
        <v>0</v>
      </c>
      <c r="I16" s="46" t="s">
        <v>342</v>
      </c>
      <c r="J16" s="17"/>
      <c r="K16" s="17" t="s">
        <v>300</v>
      </c>
      <c r="L16" s="18">
        <v>4389933</v>
      </c>
      <c r="M16" s="18">
        <v>29216</v>
      </c>
      <c r="N16" s="18">
        <f>5000000-L16</f>
        <v>610067</v>
      </c>
      <c r="O16" s="18"/>
      <c r="P16" s="18"/>
      <c r="Q16" s="18"/>
      <c r="R16" s="17"/>
      <c r="S16" s="18"/>
      <c r="T16" s="18"/>
      <c r="U16" s="128"/>
      <c r="V16" s="128"/>
      <c r="W16" s="17">
        <v>0</v>
      </c>
    </row>
    <row r="17" spans="1:22" x14ac:dyDescent="0.5">
      <c r="C17" s="149"/>
      <c r="D17" s="17"/>
      <c r="E17" s="17"/>
      <c r="F17" s="23"/>
      <c r="G17" s="17"/>
      <c r="H17" s="17"/>
      <c r="I17" s="17"/>
      <c r="J17" s="17"/>
      <c r="K17" s="17"/>
      <c r="L17" s="18"/>
      <c r="M17" s="18"/>
      <c r="N17" s="18"/>
      <c r="O17" s="17"/>
      <c r="P17" s="17"/>
      <c r="Q17" s="17"/>
      <c r="R17" s="18"/>
      <c r="S17" s="17"/>
      <c r="T17" s="17"/>
    </row>
    <row r="18" spans="1:22" x14ac:dyDescent="0.5">
      <c r="C18" s="145"/>
      <c r="D18" s="22" t="s">
        <v>168</v>
      </c>
      <c r="E18" s="22" t="s">
        <v>343</v>
      </c>
      <c r="F18" s="22" t="s">
        <v>237</v>
      </c>
      <c r="G18" s="22" t="s">
        <v>344</v>
      </c>
      <c r="H18" s="17"/>
      <c r="I18" s="17"/>
      <c r="J18" s="17"/>
      <c r="K18" s="17"/>
      <c r="L18" s="18"/>
      <c r="M18" s="18"/>
      <c r="N18" s="18"/>
      <c r="O18" s="17"/>
      <c r="P18" s="17"/>
      <c r="Q18" s="17"/>
      <c r="R18" s="18"/>
      <c r="S18" s="17"/>
      <c r="T18" s="17"/>
    </row>
    <row r="19" spans="1:22" x14ac:dyDescent="0.5">
      <c r="A19" s="24">
        <v>4</v>
      </c>
      <c r="B19" s="24" t="s">
        <v>345</v>
      </c>
      <c r="C19" s="145" t="s">
        <v>195</v>
      </c>
      <c r="D19" s="22" t="s">
        <v>196</v>
      </c>
      <c r="E19" s="15" t="s">
        <v>346</v>
      </c>
      <c r="F19" s="15" t="s">
        <v>267</v>
      </c>
      <c r="G19" s="22" t="s">
        <v>347</v>
      </c>
      <c r="H19" s="17"/>
      <c r="I19" s="17"/>
      <c r="J19" s="17"/>
      <c r="K19" s="17"/>
      <c r="L19" s="18"/>
      <c r="N19" s="18"/>
      <c r="O19" s="17"/>
      <c r="P19" s="17"/>
      <c r="Q19" s="17"/>
      <c r="R19" s="18"/>
      <c r="S19" s="17"/>
      <c r="T19" s="17"/>
    </row>
    <row r="20" spans="1:22" x14ac:dyDescent="0.5">
      <c r="C20" s="154">
        <v>47026</v>
      </c>
      <c r="D20" s="17" t="str">
        <f>D7</f>
        <v>AABBCCDD</v>
      </c>
      <c r="E20" s="17" t="str">
        <f>D12</f>
        <v>Kontrakt 1</v>
      </c>
      <c r="F20" s="17" t="str">
        <f>E12</f>
        <v>Instrument 1</v>
      </c>
      <c r="G20" s="30" t="s">
        <v>348</v>
      </c>
      <c r="H20" s="17"/>
      <c r="I20" s="17"/>
      <c r="J20" s="17"/>
      <c r="K20" s="17"/>
      <c r="L20" s="18"/>
      <c r="M20" s="47"/>
      <c r="N20" s="18"/>
      <c r="O20" s="17"/>
      <c r="P20" s="17"/>
      <c r="Q20" s="17"/>
      <c r="R20" s="18"/>
      <c r="S20" s="17"/>
      <c r="T20" s="17"/>
    </row>
    <row r="21" spans="1:22" x14ac:dyDescent="0.5">
      <c r="C21" s="154">
        <v>47026</v>
      </c>
      <c r="D21" s="17" t="str">
        <f>D8</f>
        <v>BBCCDDEE</v>
      </c>
      <c r="E21" s="17" t="str">
        <f>D12</f>
        <v>Kontrakt 1</v>
      </c>
      <c r="F21" s="17" t="str">
        <f>E12</f>
        <v>Instrument 1</v>
      </c>
      <c r="G21" s="30" t="s">
        <v>349</v>
      </c>
      <c r="H21" s="17"/>
      <c r="I21" s="17"/>
      <c r="J21" s="17"/>
      <c r="K21" s="17"/>
      <c r="L21" s="18"/>
      <c r="M21" s="18"/>
      <c r="N21" s="18"/>
      <c r="O21" s="17"/>
      <c r="P21" s="17"/>
      <c r="Q21" s="17"/>
      <c r="R21" s="18"/>
      <c r="S21" s="17"/>
      <c r="T21" s="17"/>
    </row>
    <row r="22" spans="1:22" x14ac:dyDescent="0.5">
      <c r="C22" s="149"/>
      <c r="D22" s="17"/>
      <c r="E22" s="17"/>
      <c r="F22" s="23"/>
      <c r="G22" s="17"/>
      <c r="H22" s="17"/>
      <c r="I22" s="17"/>
      <c r="J22" s="17"/>
      <c r="K22" s="17"/>
      <c r="L22" s="18"/>
      <c r="M22" s="18"/>
      <c r="N22" s="18"/>
      <c r="O22" s="17"/>
      <c r="P22" s="17"/>
      <c r="Q22" s="17"/>
      <c r="R22" s="18"/>
      <c r="S22" s="17"/>
      <c r="T22" s="17"/>
    </row>
    <row r="23" spans="1:22" x14ac:dyDescent="0.5">
      <c r="C23" s="145"/>
      <c r="D23" s="22" t="s">
        <v>350</v>
      </c>
      <c r="E23" s="22" t="s">
        <v>236</v>
      </c>
      <c r="F23" s="22" t="s">
        <v>305</v>
      </c>
      <c r="G23" s="22" t="s">
        <v>351</v>
      </c>
      <c r="H23" s="17"/>
      <c r="I23" s="17"/>
      <c r="J23" s="17"/>
      <c r="K23" s="17"/>
      <c r="L23" s="18"/>
      <c r="M23" s="18"/>
      <c r="N23" s="18"/>
      <c r="O23" s="17"/>
      <c r="P23" s="17"/>
      <c r="Q23" s="17"/>
      <c r="S23" s="17"/>
      <c r="T23" s="17"/>
    </row>
    <row r="24" spans="1:22" x14ac:dyDescent="0.5">
      <c r="A24" s="24">
        <v>5</v>
      </c>
      <c r="B24" s="24" t="s">
        <v>155</v>
      </c>
      <c r="C24" s="145" t="s">
        <v>195</v>
      </c>
      <c r="D24" s="22" t="s">
        <v>352</v>
      </c>
      <c r="E24" s="15" t="s">
        <v>266</v>
      </c>
      <c r="F24" s="15" t="s">
        <v>353</v>
      </c>
      <c r="G24" s="127" t="s">
        <v>354</v>
      </c>
      <c r="H24" s="17"/>
      <c r="I24" s="17"/>
      <c r="J24" s="17"/>
      <c r="K24" s="17"/>
      <c r="L24" s="18"/>
      <c r="M24" s="18"/>
      <c r="N24" s="18"/>
      <c r="O24" s="17"/>
      <c r="P24" s="17"/>
      <c r="Q24" s="17"/>
      <c r="R24" s="18"/>
      <c r="S24" s="17"/>
      <c r="T24" s="17"/>
    </row>
    <row r="25" spans="1:22" x14ac:dyDescent="0.5">
      <c r="C25" s="149"/>
      <c r="H25" s="17"/>
      <c r="I25" s="17"/>
      <c r="J25" s="17"/>
      <c r="K25" s="17"/>
      <c r="L25" s="18"/>
      <c r="M25" s="18"/>
      <c r="N25" s="18"/>
      <c r="O25" s="17"/>
      <c r="P25" s="17"/>
      <c r="Q25" s="17"/>
      <c r="R25" s="18"/>
      <c r="S25" s="17"/>
      <c r="T25" s="17"/>
    </row>
    <row r="26" spans="1:22" x14ac:dyDescent="0.5">
      <c r="A26" s="24">
        <v>6</v>
      </c>
      <c r="B26" s="24" t="s">
        <v>148</v>
      </c>
      <c r="C26" s="145"/>
      <c r="D26" s="22" t="s">
        <v>236</v>
      </c>
      <c r="E26" s="22" t="s">
        <v>305</v>
      </c>
      <c r="F26" s="22" t="s">
        <v>355</v>
      </c>
      <c r="G26" s="22" t="s">
        <v>356</v>
      </c>
      <c r="H26" s="22" t="s">
        <v>357</v>
      </c>
      <c r="I26" s="22" t="s">
        <v>358</v>
      </c>
      <c r="J26" s="22" t="s">
        <v>359</v>
      </c>
      <c r="K26" s="22" t="s">
        <v>360</v>
      </c>
      <c r="L26" s="22" t="s">
        <v>361</v>
      </c>
      <c r="M26" s="22" t="s">
        <v>362</v>
      </c>
      <c r="N26" s="22" t="s">
        <v>363</v>
      </c>
      <c r="O26" s="22" t="s">
        <v>364</v>
      </c>
      <c r="P26" s="22" t="s">
        <v>365</v>
      </c>
      <c r="Q26" s="22" t="s">
        <v>366</v>
      </c>
      <c r="R26" s="22" t="s">
        <v>367</v>
      </c>
      <c r="S26" s="22" t="s">
        <v>368</v>
      </c>
      <c r="T26" s="127" t="s">
        <v>369</v>
      </c>
      <c r="U26" s="127" t="s">
        <v>370</v>
      </c>
      <c r="V26" s="127" t="s">
        <v>371</v>
      </c>
    </row>
    <row r="27" spans="1:22" x14ac:dyDescent="0.5">
      <c r="C27" s="145" t="s">
        <v>195</v>
      </c>
      <c r="D27" s="22" t="s">
        <v>266</v>
      </c>
      <c r="E27" s="22" t="s">
        <v>353</v>
      </c>
      <c r="F27" s="22" t="s">
        <v>372</v>
      </c>
      <c r="G27" s="22" t="s">
        <v>373</v>
      </c>
      <c r="H27" s="22" t="s">
        <v>374</v>
      </c>
      <c r="I27" s="22" t="s">
        <v>375</v>
      </c>
      <c r="J27" s="22" t="s">
        <v>376</v>
      </c>
      <c r="K27" s="22" t="s">
        <v>377</v>
      </c>
      <c r="L27" s="22" t="s">
        <v>378</v>
      </c>
      <c r="M27" s="22" t="s">
        <v>379</v>
      </c>
      <c r="N27" s="22" t="s">
        <v>380</v>
      </c>
      <c r="O27" s="22" t="s">
        <v>381</v>
      </c>
      <c r="P27" s="22" t="s">
        <v>382</v>
      </c>
      <c r="Q27" s="22" t="s">
        <v>383</v>
      </c>
      <c r="R27" s="22" t="s">
        <v>384</v>
      </c>
      <c r="S27" s="22" t="s">
        <v>385</v>
      </c>
      <c r="T27" s="127" t="s">
        <v>386</v>
      </c>
      <c r="U27" s="127" t="s">
        <v>387</v>
      </c>
      <c r="V27" s="127" t="s">
        <v>388</v>
      </c>
    </row>
    <row r="28" spans="1:22" x14ac:dyDescent="0.5">
      <c r="C28" s="154">
        <v>47026</v>
      </c>
      <c r="D28" s="17" t="str">
        <f>D12</f>
        <v>Kontrakt 1</v>
      </c>
      <c r="E28" s="17" t="str">
        <f>E16</f>
        <v>Instrument 1</v>
      </c>
      <c r="F28" s="30" t="s">
        <v>389</v>
      </c>
      <c r="G28" s="17" t="s">
        <v>390</v>
      </c>
      <c r="H28" s="17">
        <v>0</v>
      </c>
      <c r="I28" s="71">
        <v>109329</v>
      </c>
      <c r="J28" s="17" t="s">
        <v>391</v>
      </c>
      <c r="K28" s="17" t="s">
        <v>392</v>
      </c>
      <c r="L28" s="17" t="s">
        <v>393</v>
      </c>
      <c r="M28" s="30" t="s">
        <v>394</v>
      </c>
      <c r="N28" s="26" t="s">
        <v>562</v>
      </c>
      <c r="O28" s="17">
        <v>0</v>
      </c>
      <c r="P28" s="30" t="s">
        <v>395</v>
      </c>
      <c r="Q28" s="32" t="str">
        <f>J12</f>
        <v>2027-11-15</v>
      </c>
      <c r="R28" s="17"/>
      <c r="S28" s="18">
        <f>L16-I28+4763</f>
        <v>4285367</v>
      </c>
      <c r="T28" s="24">
        <v>3.7499999999999999E-2</v>
      </c>
      <c r="U28" s="24">
        <v>4</v>
      </c>
      <c r="V28" s="24">
        <v>0.7651</v>
      </c>
    </row>
    <row r="29" spans="1:22" x14ac:dyDescent="0.5">
      <c r="C29" s="149"/>
    </row>
    <row r="30" spans="1:22" x14ac:dyDescent="0.5">
      <c r="C30" s="145"/>
      <c r="D30" s="20" t="s">
        <v>396</v>
      </c>
      <c r="E30" s="20" t="s">
        <v>397</v>
      </c>
      <c r="F30" s="20" t="s">
        <v>398</v>
      </c>
      <c r="G30" s="20" t="s">
        <v>399</v>
      </c>
      <c r="H30" s="20" t="s">
        <v>400</v>
      </c>
      <c r="I30" s="20" t="s">
        <v>401</v>
      </c>
      <c r="J30" s="20" t="s">
        <v>402</v>
      </c>
      <c r="K30" s="20" t="s">
        <v>403</v>
      </c>
      <c r="L30" s="20" t="s">
        <v>404</v>
      </c>
      <c r="M30" s="20" t="s">
        <v>405</v>
      </c>
      <c r="N30" s="20" t="s">
        <v>406</v>
      </c>
      <c r="O30" s="20" t="s">
        <v>407</v>
      </c>
      <c r="P30" s="20" t="s">
        <v>408</v>
      </c>
      <c r="Q30" s="20" t="s">
        <v>409</v>
      </c>
      <c r="R30" s="20" t="s">
        <v>410</v>
      </c>
      <c r="S30" s="21" t="s">
        <v>411</v>
      </c>
      <c r="T30" s="20" t="s">
        <v>412</v>
      </c>
      <c r="U30" s="20" t="s">
        <v>413</v>
      </c>
      <c r="V30" s="15" t="s">
        <v>414</v>
      </c>
    </row>
    <row r="31" spans="1:22" x14ac:dyDescent="0.5">
      <c r="A31" s="24">
        <v>7</v>
      </c>
      <c r="B31" s="24" t="s">
        <v>415</v>
      </c>
      <c r="C31" s="145" t="s">
        <v>195</v>
      </c>
      <c r="D31" s="15" t="s">
        <v>416</v>
      </c>
      <c r="E31" s="15" t="s">
        <v>417</v>
      </c>
      <c r="F31" s="15" t="s">
        <v>418</v>
      </c>
      <c r="G31" s="15" t="s">
        <v>419</v>
      </c>
      <c r="H31" s="15" t="s">
        <v>420</v>
      </c>
      <c r="I31" s="15" t="s">
        <v>421</v>
      </c>
      <c r="J31" s="15" t="s">
        <v>422</v>
      </c>
      <c r="K31" s="15" t="s">
        <v>423</v>
      </c>
      <c r="L31" s="15" t="s">
        <v>424</v>
      </c>
      <c r="M31" s="15" t="s">
        <v>425</v>
      </c>
      <c r="N31" s="15" t="s">
        <v>426</v>
      </c>
      <c r="O31" s="15" t="s">
        <v>427</v>
      </c>
      <c r="P31" s="15" t="s">
        <v>428</v>
      </c>
      <c r="Q31" s="22" t="s">
        <v>429</v>
      </c>
      <c r="R31" s="15" t="s">
        <v>430</v>
      </c>
      <c r="S31" s="15" t="s">
        <v>431</v>
      </c>
      <c r="T31" s="15" t="s">
        <v>432</v>
      </c>
      <c r="U31" s="15" t="s">
        <v>433</v>
      </c>
      <c r="V31" s="15" t="s">
        <v>434</v>
      </c>
    </row>
    <row r="32" spans="1:22" x14ac:dyDescent="0.5">
      <c r="C32" s="154"/>
      <c r="D32" s="25"/>
      <c r="E32" s="25"/>
      <c r="F32" s="25"/>
      <c r="G32" s="25"/>
      <c r="H32" s="25"/>
      <c r="I32" s="25"/>
      <c r="J32" s="25"/>
      <c r="K32" s="25"/>
      <c r="L32" s="25"/>
      <c r="M32" s="25"/>
      <c r="N32" s="25"/>
      <c r="O32" s="25"/>
      <c r="P32" s="25"/>
      <c r="Q32" s="25"/>
      <c r="R32" s="25"/>
      <c r="S32" s="25"/>
      <c r="T32" s="25"/>
      <c r="U32" s="25"/>
    </row>
    <row r="33" spans="1:20" x14ac:dyDescent="0.5">
      <c r="C33" s="145" t="s">
        <v>195</v>
      </c>
      <c r="D33" s="22" t="s">
        <v>343</v>
      </c>
      <c r="E33" s="22" t="s">
        <v>305</v>
      </c>
      <c r="F33" s="22" t="s">
        <v>435</v>
      </c>
      <c r="G33" s="22" t="s">
        <v>436</v>
      </c>
      <c r="H33" s="22" t="s">
        <v>437</v>
      </c>
      <c r="I33" s="22" t="s">
        <v>438</v>
      </c>
    </row>
    <row r="34" spans="1:20" x14ac:dyDescent="0.5">
      <c r="A34" s="24">
        <v>8</v>
      </c>
      <c r="B34" s="24" t="s">
        <v>439</v>
      </c>
      <c r="C34" s="145"/>
      <c r="D34" s="22" t="s">
        <v>440</v>
      </c>
      <c r="E34" s="22" t="s">
        <v>267</v>
      </c>
      <c r="F34" s="22" t="s">
        <v>441</v>
      </c>
      <c r="G34" s="22" t="s">
        <v>442</v>
      </c>
      <c r="H34" s="22" t="s">
        <v>443</v>
      </c>
      <c r="I34" s="22" t="s">
        <v>444</v>
      </c>
    </row>
    <row r="36" spans="1:20" x14ac:dyDescent="0.5">
      <c r="C36" s="145"/>
      <c r="D36" s="22" t="s">
        <v>168</v>
      </c>
      <c r="E36" s="22" t="s">
        <v>445</v>
      </c>
      <c r="F36" s="127" t="s">
        <v>446</v>
      </c>
    </row>
    <row r="37" spans="1:20" x14ac:dyDescent="0.5">
      <c r="A37" s="24">
        <v>9</v>
      </c>
      <c r="B37" s="24" t="s">
        <v>447</v>
      </c>
      <c r="C37" s="145" t="s">
        <v>195</v>
      </c>
      <c r="D37" s="22" t="s">
        <v>196</v>
      </c>
      <c r="E37" s="127" t="s">
        <v>448</v>
      </c>
      <c r="F37" s="127" t="s">
        <v>449</v>
      </c>
    </row>
    <row r="38" spans="1:20" x14ac:dyDescent="0.5">
      <c r="C38" s="154">
        <v>47026</v>
      </c>
      <c r="D38" s="17" t="str">
        <f>D8</f>
        <v>BBCCDDEE</v>
      </c>
      <c r="E38" s="24">
        <v>2.75E-2</v>
      </c>
      <c r="F38" s="24">
        <v>2.75E-2</v>
      </c>
    </row>
    <row r="39" spans="1:20" ht="9.65" customHeight="1" x14ac:dyDescent="0.5"/>
    <row r="40" spans="1:20" x14ac:dyDescent="0.5">
      <c r="C40" s="145"/>
      <c r="D40" s="22" t="s">
        <v>350</v>
      </c>
      <c r="E40" s="22" t="s">
        <v>450</v>
      </c>
      <c r="F40" s="22" t="s">
        <v>451</v>
      </c>
      <c r="G40" s="17"/>
    </row>
    <row r="41" spans="1:20" x14ac:dyDescent="0.5">
      <c r="A41" s="24">
        <v>10</v>
      </c>
      <c r="B41" s="24" t="s">
        <v>452</v>
      </c>
      <c r="C41" s="145" t="s">
        <v>195</v>
      </c>
      <c r="D41" s="22" t="s">
        <v>352</v>
      </c>
      <c r="E41" s="22" t="s">
        <v>453</v>
      </c>
      <c r="F41" s="22" t="s">
        <v>454</v>
      </c>
    </row>
    <row r="42" spans="1:20" x14ac:dyDescent="0.5">
      <c r="C42" s="154">
        <v>47026</v>
      </c>
      <c r="D42" s="17" t="str">
        <f>D8</f>
        <v>BBCCDDEE</v>
      </c>
      <c r="E42" s="17" t="s">
        <v>498</v>
      </c>
      <c r="F42" s="17"/>
    </row>
    <row r="43" spans="1:20" x14ac:dyDescent="0.5">
      <c r="D43" s="25"/>
      <c r="E43" s="25"/>
      <c r="F43" s="25"/>
      <c r="G43" s="25"/>
      <c r="H43" s="25"/>
      <c r="I43" s="25"/>
      <c r="J43" s="25"/>
      <c r="K43" s="25"/>
      <c r="L43" s="25"/>
      <c r="M43" s="25"/>
      <c r="N43" s="25"/>
      <c r="O43" s="25"/>
      <c r="P43" s="25"/>
      <c r="Q43" s="25"/>
      <c r="S43" s="25"/>
      <c r="T43" s="25"/>
    </row>
    <row r="44" spans="1:20" x14ac:dyDescent="0.5">
      <c r="C44" s="145"/>
      <c r="D44" s="22" t="s">
        <v>168</v>
      </c>
      <c r="E44" s="22" t="s">
        <v>396</v>
      </c>
    </row>
    <row r="45" spans="1:20" x14ac:dyDescent="0.5">
      <c r="A45" s="24">
        <v>11</v>
      </c>
      <c r="B45" s="24" t="s">
        <v>456</v>
      </c>
      <c r="C45" s="145" t="s">
        <v>195</v>
      </c>
      <c r="D45" s="15" t="s">
        <v>457</v>
      </c>
      <c r="E45" s="22" t="s">
        <v>458</v>
      </c>
    </row>
    <row r="46" spans="1:20" x14ac:dyDescent="0.5">
      <c r="C46" s="154"/>
      <c r="D46" s="25"/>
      <c r="E46" s="25"/>
    </row>
    <row r="47" spans="1:20" x14ac:dyDescent="0.5">
      <c r="C47" s="145"/>
      <c r="D47" s="127" t="s">
        <v>236</v>
      </c>
      <c r="E47" s="127" t="s">
        <v>459</v>
      </c>
      <c r="F47" s="127" t="s">
        <v>460</v>
      </c>
      <c r="G47" s="127" t="s">
        <v>461</v>
      </c>
      <c r="H47" s="127" t="s">
        <v>462</v>
      </c>
      <c r="I47" s="127" t="s">
        <v>463</v>
      </c>
      <c r="J47" s="127" t="s">
        <v>464</v>
      </c>
    </row>
    <row r="48" spans="1:20" x14ac:dyDescent="0.5">
      <c r="A48" s="151">
        <v>12</v>
      </c>
      <c r="B48" s="151" t="s">
        <v>150</v>
      </c>
      <c r="C48" s="145" t="s">
        <v>195</v>
      </c>
      <c r="D48" s="125" t="s">
        <v>266</v>
      </c>
      <c r="E48" s="125" t="s">
        <v>465</v>
      </c>
      <c r="F48" s="125" t="s">
        <v>269</v>
      </c>
      <c r="G48" s="125" t="s">
        <v>466</v>
      </c>
      <c r="H48" s="125" t="s">
        <v>467</v>
      </c>
      <c r="I48" s="125" t="s">
        <v>468</v>
      </c>
      <c r="J48" s="125" t="s">
        <v>469</v>
      </c>
    </row>
  </sheetData>
  <mergeCells count="1">
    <mergeCell ref="A1:E1"/>
  </mergeCells>
  <pageMargins left="0.7" right="0.7" top="0.75" bottom="0.75" header="0.3" footer="0.3"/>
  <pageSetup paperSize="9" orientation="portrait" horizontalDpi="300" verticalDpi="0"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AG49"/>
  <sheetViews>
    <sheetView zoomScaleNormal="100" workbookViewId="0">
      <selection sqref="A1:E1"/>
    </sheetView>
  </sheetViews>
  <sheetFormatPr defaultColWidth="8.86328125" defaultRowHeight="10.5" x14ac:dyDescent="0.5"/>
  <cols>
    <col min="1" max="1" width="5.86328125" style="24" customWidth="1"/>
    <col min="2" max="2" width="25.86328125" style="24" customWidth="1"/>
    <col min="3" max="3" width="18.1328125" style="140" customWidth="1"/>
    <col min="4" max="4" width="36.7265625" style="24" bestFit="1" customWidth="1"/>
    <col min="5" max="5" width="25.86328125" style="24" customWidth="1"/>
    <col min="6" max="6" width="35.86328125" style="24" customWidth="1"/>
    <col min="7" max="7" width="25.26953125" style="24" bestFit="1" customWidth="1"/>
    <col min="8" max="8" width="29.7265625" style="24" bestFit="1"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2.1328125" style="24" bestFit="1" customWidth="1"/>
    <col min="24" max="24" width="51.40625" style="24" bestFit="1"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153" customHeight="1" x14ac:dyDescent="0.5">
      <c r="A1" s="244" t="s">
        <v>563</v>
      </c>
      <c r="B1" s="243"/>
      <c r="C1" s="243"/>
      <c r="D1" s="243"/>
      <c r="E1" s="243"/>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55" t="s">
        <v>564</v>
      </c>
      <c r="D7" s="17" t="s">
        <v>222</v>
      </c>
      <c r="E7" s="72"/>
      <c r="F7" s="17">
        <v>12345678</v>
      </c>
      <c r="G7" s="24" t="s">
        <v>224</v>
      </c>
      <c r="I7" s="17" t="s">
        <v>225</v>
      </c>
      <c r="J7" s="17" t="s">
        <v>226</v>
      </c>
      <c r="K7" s="17" t="s">
        <v>227</v>
      </c>
      <c r="L7" s="17" t="s">
        <v>228</v>
      </c>
      <c r="M7" s="17" t="s">
        <v>525</v>
      </c>
      <c r="N7" s="17"/>
      <c r="O7" s="17"/>
      <c r="P7" s="17"/>
      <c r="Q7" s="17"/>
      <c r="R7" s="17"/>
      <c r="S7" s="24" t="s">
        <v>230</v>
      </c>
      <c r="T7" s="17"/>
    </row>
    <row r="8" spans="1:33" x14ac:dyDescent="0.5">
      <c r="C8" s="155" t="s">
        <v>564</v>
      </c>
      <c r="D8" s="26" t="s">
        <v>479</v>
      </c>
      <c r="E8" s="17"/>
      <c r="F8" s="26" t="s">
        <v>480</v>
      </c>
      <c r="G8" s="24">
        <v>1</v>
      </c>
      <c r="I8" s="17" t="s">
        <v>481</v>
      </c>
      <c r="J8" s="17" t="s">
        <v>226</v>
      </c>
      <c r="K8" s="17" t="s">
        <v>482</v>
      </c>
      <c r="L8" s="17" t="s">
        <v>483</v>
      </c>
      <c r="M8" s="17" t="s">
        <v>518</v>
      </c>
      <c r="O8" s="17">
        <v>1</v>
      </c>
      <c r="P8" s="128">
        <v>2028</v>
      </c>
      <c r="Q8" s="18">
        <v>500000</v>
      </c>
      <c r="R8" s="128">
        <v>2028</v>
      </c>
      <c r="S8" s="17"/>
      <c r="T8" s="17" t="s">
        <v>235</v>
      </c>
      <c r="U8" s="17">
        <v>1</v>
      </c>
      <c r="V8" s="17">
        <v>0</v>
      </c>
      <c r="W8" s="17">
        <v>2028</v>
      </c>
      <c r="X8" s="17">
        <v>8000</v>
      </c>
      <c r="Y8" s="17">
        <v>2028</v>
      </c>
      <c r="Z8" s="17">
        <v>10000</v>
      </c>
      <c r="AA8" s="17">
        <v>2028</v>
      </c>
      <c r="AB8" s="17">
        <v>300000</v>
      </c>
      <c r="AC8" s="17">
        <v>2028</v>
      </c>
    </row>
    <row r="9" spans="1:33" ht="10.75" x14ac:dyDescent="0.55000000000000004">
      <c r="A9" s="147"/>
      <c r="B9" s="147"/>
      <c r="C9" s="148"/>
      <c r="D9" s="147"/>
    </row>
    <row r="10" spans="1:33" x14ac:dyDescent="0.5">
      <c r="C10" s="14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485</v>
      </c>
      <c r="U10" s="22" t="s">
        <v>253</v>
      </c>
      <c r="V10" s="22" t="s">
        <v>254</v>
      </c>
      <c r="W10" s="22" t="s">
        <v>255</v>
      </c>
      <c r="X10" s="22" t="s">
        <v>256</v>
      </c>
      <c r="Y10" s="22" t="s">
        <v>257</v>
      </c>
      <c r="Z10" s="22" t="s">
        <v>258</v>
      </c>
      <c r="AA10" s="22" t="s">
        <v>259</v>
      </c>
      <c r="AB10" s="22" t="s">
        <v>260</v>
      </c>
      <c r="AC10" s="22" t="s">
        <v>261</v>
      </c>
      <c r="AD10" s="127" t="s">
        <v>262</v>
      </c>
      <c r="AE10" s="127" t="s">
        <v>263</v>
      </c>
      <c r="AF10" s="127" t="s">
        <v>264</v>
      </c>
      <c r="AG10" s="127" t="s">
        <v>265</v>
      </c>
    </row>
    <row r="11" spans="1:33" x14ac:dyDescent="0.5">
      <c r="A11" s="24">
        <v>2</v>
      </c>
      <c r="B11" s="24" t="s">
        <v>144</v>
      </c>
      <c r="C11" s="145" t="s">
        <v>195</v>
      </c>
      <c r="D11" s="15" t="s">
        <v>266</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565</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x14ac:dyDescent="0.5">
      <c r="C12" s="155" t="s">
        <v>564</v>
      </c>
      <c r="D12" s="17" t="s">
        <v>295</v>
      </c>
      <c r="E12" s="17" t="s">
        <v>296</v>
      </c>
      <c r="F12" s="17" t="s">
        <v>566</v>
      </c>
      <c r="G12" s="17" t="s">
        <v>470</v>
      </c>
      <c r="H12" s="17" t="s">
        <v>299</v>
      </c>
      <c r="I12" s="17" t="s">
        <v>505</v>
      </c>
      <c r="J12" s="26" t="s">
        <v>487</v>
      </c>
      <c r="K12" s="17"/>
      <c r="L12" s="17"/>
      <c r="M12" s="17"/>
      <c r="N12" s="17">
        <v>999</v>
      </c>
      <c r="O12" s="17"/>
      <c r="P12" s="31" t="s">
        <v>567</v>
      </c>
      <c r="Q12" s="18">
        <v>100000</v>
      </c>
      <c r="R12" s="17"/>
      <c r="S12" s="17">
        <v>4</v>
      </c>
      <c r="T12" s="17"/>
      <c r="U12" s="24" t="s">
        <v>488</v>
      </c>
      <c r="V12" s="30" t="s">
        <v>303</v>
      </c>
      <c r="W12" s="26" t="s">
        <v>568</v>
      </c>
      <c r="X12" s="17"/>
      <c r="Y12" s="17"/>
      <c r="Z12" s="17"/>
      <c r="AA12" s="17"/>
      <c r="AB12" s="17">
        <v>100</v>
      </c>
      <c r="AC12" s="17" t="s">
        <v>569</v>
      </c>
    </row>
    <row r="13" spans="1:33" x14ac:dyDescent="0.5">
      <c r="D13" s="17"/>
      <c r="E13" s="17"/>
      <c r="F13" s="17"/>
      <c r="G13" s="17"/>
      <c r="H13" s="17"/>
      <c r="I13" s="17"/>
      <c r="J13" s="17"/>
      <c r="K13" s="17"/>
      <c r="L13" s="17"/>
      <c r="M13" s="17"/>
      <c r="N13" s="17"/>
      <c r="O13" s="17"/>
      <c r="P13" s="17"/>
      <c r="Q13" s="18"/>
      <c r="R13" s="17"/>
      <c r="S13" s="17"/>
      <c r="T13" s="17"/>
      <c r="U13" s="17"/>
      <c r="V13" s="17"/>
      <c r="W13" s="17"/>
      <c r="X13" s="17"/>
      <c r="Y13" s="17"/>
      <c r="Z13" s="17"/>
      <c r="AA13" s="17"/>
      <c r="AB13" s="17"/>
      <c r="AC13" s="17"/>
    </row>
    <row r="14" spans="1:33" x14ac:dyDescent="0.5">
      <c r="C14" s="145"/>
      <c r="D14" s="20" t="s">
        <v>236</v>
      </c>
      <c r="E14" s="20" t="s">
        <v>305</v>
      </c>
      <c r="F14" s="20" t="s">
        <v>306</v>
      </c>
      <c r="G14" s="20" t="s">
        <v>307</v>
      </c>
      <c r="H14" s="20" t="s">
        <v>308</v>
      </c>
      <c r="I14" s="20" t="s">
        <v>309</v>
      </c>
      <c r="J14" s="20" t="s">
        <v>310</v>
      </c>
      <c r="K14" s="20" t="s">
        <v>311</v>
      </c>
      <c r="L14" s="20" t="s">
        <v>312</v>
      </c>
      <c r="M14" s="20" t="s">
        <v>313</v>
      </c>
      <c r="N14" s="20" t="s">
        <v>314</v>
      </c>
      <c r="O14" s="20" t="s">
        <v>315</v>
      </c>
      <c r="P14" s="20" t="s">
        <v>316</v>
      </c>
      <c r="Q14" s="21" t="s">
        <v>317</v>
      </c>
      <c r="R14" s="20" t="s">
        <v>318</v>
      </c>
      <c r="S14" s="20" t="s">
        <v>319</v>
      </c>
      <c r="T14" s="20" t="s">
        <v>320</v>
      </c>
      <c r="U14" s="127" t="s">
        <v>321</v>
      </c>
      <c r="V14" s="127" t="s">
        <v>322</v>
      </c>
      <c r="W14" s="127" t="s">
        <v>323</v>
      </c>
      <c r="X14" s="17"/>
      <c r="Y14" s="17"/>
      <c r="Z14" s="17"/>
      <c r="AA14" s="17"/>
      <c r="AB14" s="17"/>
      <c r="AC14" s="17"/>
    </row>
    <row r="15" spans="1:33" x14ac:dyDescent="0.5">
      <c r="A15" s="24">
        <v>3</v>
      </c>
      <c r="B15" s="24" t="s">
        <v>146</v>
      </c>
      <c r="C15" s="145" t="s">
        <v>195</v>
      </c>
      <c r="D15" s="15" t="s">
        <v>266</v>
      </c>
      <c r="E15" s="15" t="s">
        <v>267</v>
      </c>
      <c r="F15" s="22" t="s">
        <v>324</v>
      </c>
      <c r="G15" s="22" t="s">
        <v>325</v>
      </c>
      <c r="H15" s="22" t="s">
        <v>326</v>
      </c>
      <c r="I15" s="22" t="s">
        <v>327</v>
      </c>
      <c r="J15" s="22" t="s">
        <v>328</v>
      </c>
      <c r="K15" s="22" t="s">
        <v>329</v>
      </c>
      <c r="L15" s="22" t="s">
        <v>330</v>
      </c>
      <c r="M15" s="22" t="s">
        <v>331</v>
      </c>
      <c r="N15" s="22" t="s">
        <v>332</v>
      </c>
      <c r="O15" s="22" t="s">
        <v>333</v>
      </c>
      <c r="P15" s="22" t="s">
        <v>334</v>
      </c>
      <c r="Q15" s="22" t="s">
        <v>335</v>
      </c>
      <c r="R15" s="22" t="s">
        <v>336</v>
      </c>
      <c r="S15" s="22" t="s">
        <v>337</v>
      </c>
      <c r="T15" s="22" t="s">
        <v>338</v>
      </c>
      <c r="U15" s="125" t="s">
        <v>339</v>
      </c>
      <c r="V15" s="125" t="s">
        <v>340</v>
      </c>
      <c r="W15" s="125" t="s">
        <v>341</v>
      </c>
    </row>
    <row r="16" spans="1:33" x14ac:dyDescent="0.5">
      <c r="C16" s="155" t="s">
        <v>564</v>
      </c>
      <c r="D16" s="17" t="str">
        <f>D12</f>
        <v>Kontrakt 1</v>
      </c>
      <c r="E16" s="17" t="str">
        <f>E12</f>
        <v>Instrument 1</v>
      </c>
      <c r="F16" s="36">
        <v>9.6293000000000006</v>
      </c>
      <c r="G16" s="31" t="s">
        <v>492</v>
      </c>
      <c r="H16" s="17">
        <v>0</v>
      </c>
      <c r="I16" s="46" t="s">
        <v>342</v>
      </c>
      <c r="J16" s="17"/>
      <c r="K16" s="17"/>
      <c r="L16" s="18">
        <v>30417</v>
      </c>
      <c r="M16" s="18">
        <v>417</v>
      </c>
      <c r="N16" s="18">
        <v>59583</v>
      </c>
      <c r="O16" s="18"/>
      <c r="P16" s="18"/>
      <c r="Q16" s="18"/>
      <c r="R16" s="17"/>
      <c r="S16" s="18"/>
      <c r="T16" s="18"/>
      <c r="U16" s="128"/>
      <c r="V16" s="128"/>
      <c r="W16" s="17"/>
    </row>
    <row r="17" spans="1:22" x14ac:dyDescent="0.5">
      <c r="C17" s="149"/>
      <c r="D17" s="17"/>
      <c r="E17" s="17"/>
      <c r="F17" s="23"/>
      <c r="G17" s="17"/>
      <c r="H17" s="17"/>
      <c r="I17" s="17"/>
      <c r="J17" s="17"/>
      <c r="K17" s="17"/>
      <c r="L17" s="18"/>
      <c r="M17" s="18"/>
      <c r="N17" s="18"/>
      <c r="O17" s="17"/>
      <c r="P17" s="17"/>
      <c r="Q17" s="17"/>
      <c r="R17" s="18"/>
      <c r="S17" s="17"/>
      <c r="T17" s="17"/>
    </row>
    <row r="18" spans="1:22" x14ac:dyDescent="0.5">
      <c r="C18" s="145"/>
      <c r="D18" s="22" t="s">
        <v>168</v>
      </c>
      <c r="E18" s="22" t="s">
        <v>343</v>
      </c>
      <c r="F18" s="22" t="s">
        <v>237</v>
      </c>
      <c r="G18" s="22" t="s">
        <v>344</v>
      </c>
      <c r="H18" s="17"/>
      <c r="I18" s="17"/>
      <c r="J18" s="17"/>
      <c r="K18" s="17"/>
      <c r="L18" s="18"/>
      <c r="M18" s="18"/>
      <c r="N18" s="18"/>
      <c r="R18" s="18"/>
    </row>
    <row r="19" spans="1:22" x14ac:dyDescent="0.5">
      <c r="A19" s="24">
        <v>4</v>
      </c>
      <c r="B19" s="24" t="s">
        <v>345</v>
      </c>
      <c r="C19" s="145" t="s">
        <v>195</v>
      </c>
      <c r="D19" s="22" t="s">
        <v>196</v>
      </c>
      <c r="E19" s="15" t="s">
        <v>346</v>
      </c>
      <c r="F19" s="15" t="s">
        <v>267</v>
      </c>
      <c r="G19" s="22" t="s">
        <v>347</v>
      </c>
      <c r="H19" s="17"/>
      <c r="I19" s="17"/>
      <c r="J19" s="17"/>
      <c r="K19" s="17"/>
      <c r="L19" s="18"/>
      <c r="M19" s="18"/>
      <c r="N19" s="18"/>
      <c r="O19" s="17"/>
      <c r="P19" s="17"/>
      <c r="Q19" s="17"/>
      <c r="R19" s="18"/>
      <c r="S19" s="17"/>
      <c r="T19" s="17"/>
    </row>
    <row r="20" spans="1:22" x14ac:dyDescent="0.5">
      <c r="C20" s="155" t="s">
        <v>564</v>
      </c>
      <c r="D20" s="17" t="str">
        <f>D7</f>
        <v>AABBCCDD</v>
      </c>
      <c r="E20" s="17" t="str">
        <f>D12</f>
        <v>Kontrakt 1</v>
      </c>
      <c r="F20" s="17" t="str">
        <f>E12</f>
        <v>Instrument 1</v>
      </c>
      <c r="G20" s="30" t="s">
        <v>348</v>
      </c>
      <c r="H20" s="17"/>
      <c r="I20" s="17"/>
      <c r="J20" s="17"/>
      <c r="K20" s="17"/>
      <c r="L20" s="18"/>
      <c r="M20" s="18"/>
      <c r="N20" s="18"/>
      <c r="O20" s="17"/>
      <c r="P20" s="17"/>
      <c r="Q20" s="17"/>
      <c r="R20" s="18"/>
      <c r="S20" s="17"/>
      <c r="T20" s="17"/>
    </row>
    <row r="21" spans="1:22" x14ac:dyDescent="0.5">
      <c r="C21" s="155" t="s">
        <v>564</v>
      </c>
      <c r="D21" s="17" t="str">
        <f>D8</f>
        <v>XXBBVVCCDD</v>
      </c>
      <c r="E21" s="17" t="str">
        <f>D12</f>
        <v>Kontrakt 1</v>
      </c>
      <c r="F21" s="17" t="str">
        <f>E12</f>
        <v>Instrument 1</v>
      </c>
      <c r="G21" s="30" t="s">
        <v>349</v>
      </c>
      <c r="H21" s="17"/>
      <c r="I21" s="17"/>
      <c r="J21" s="17"/>
      <c r="K21" s="17"/>
      <c r="L21" s="18"/>
      <c r="M21" s="18"/>
      <c r="N21" s="18"/>
      <c r="O21" s="17"/>
      <c r="P21" s="17"/>
      <c r="Q21" s="17"/>
      <c r="R21" s="18"/>
      <c r="S21" s="17"/>
      <c r="T21" s="17"/>
    </row>
    <row r="22" spans="1:22" x14ac:dyDescent="0.5">
      <c r="C22" s="149"/>
      <c r="D22" s="17"/>
      <c r="E22" s="17"/>
      <c r="F22" s="17"/>
      <c r="G22" s="17"/>
      <c r="H22" s="17"/>
      <c r="I22" s="17"/>
      <c r="K22" s="17"/>
      <c r="L22" s="18"/>
      <c r="M22" s="18"/>
      <c r="N22" s="18"/>
      <c r="O22" s="17"/>
      <c r="P22" s="17"/>
      <c r="Q22" s="17"/>
      <c r="R22" s="18"/>
      <c r="S22" s="17"/>
      <c r="T22" s="17"/>
    </row>
    <row r="23" spans="1:22" x14ac:dyDescent="0.5">
      <c r="C23" s="149"/>
      <c r="D23" s="17"/>
      <c r="E23" s="17"/>
      <c r="F23" s="23"/>
      <c r="G23" s="17"/>
      <c r="H23" s="17"/>
      <c r="I23" s="17"/>
      <c r="J23" s="17"/>
      <c r="K23" s="17"/>
      <c r="L23" s="18"/>
      <c r="M23" s="18"/>
      <c r="N23" s="18"/>
      <c r="O23" s="17"/>
      <c r="P23" s="17"/>
      <c r="Q23" s="17"/>
      <c r="R23" s="18"/>
      <c r="S23" s="17"/>
      <c r="T23" s="17"/>
    </row>
    <row r="24" spans="1:22" x14ac:dyDescent="0.5">
      <c r="C24" s="145"/>
      <c r="D24" s="22" t="s">
        <v>350</v>
      </c>
      <c r="E24" s="22" t="s">
        <v>236</v>
      </c>
      <c r="F24" s="22" t="s">
        <v>305</v>
      </c>
      <c r="G24" s="22" t="s">
        <v>351</v>
      </c>
      <c r="H24" s="17"/>
      <c r="I24" s="17"/>
      <c r="J24" s="17"/>
      <c r="K24" s="17"/>
      <c r="L24" s="18"/>
      <c r="M24" s="18"/>
      <c r="N24" s="18"/>
      <c r="O24" s="17"/>
      <c r="P24" s="17"/>
      <c r="Q24" s="17"/>
      <c r="R24" s="18"/>
      <c r="S24" s="17"/>
      <c r="T24" s="17"/>
    </row>
    <row r="25" spans="1:22" x14ac:dyDescent="0.5">
      <c r="A25" s="24">
        <v>5</v>
      </c>
      <c r="B25" s="24" t="s">
        <v>155</v>
      </c>
      <c r="C25" s="145" t="s">
        <v>195</v>
      </c>
      <c r="D25" s="22" t="s">
        <v>352</v>
      </c>
      <c r="E25" s="15" t="s">
        <v>266</v>
      </c>
      <c r="F25" s="15" t="s">
        <v>353</v>
      </c>
      <c r="G25" s="127" t="s">
        <v>354</v>
      </c>
      <c r="H25" s="17"/>
      <c r="I25" s="17"/>
      <c r="J25" s="17"/>
      <c r="K25" s="17"/>
      <c r="L25" s="18"/>
      <c r="M25" s="18"/>
      <c r="N25" s="18"/>
      <c r="O25" s="17"/>
      <c r="P25" s="17"/>
      <c r="Q25" s="17"/>
      <c r="R25" s="18"/>
      <c r="S25" s="17"/>
      <c r="T25" s="17"/>
    </row>
    <row r="26" spans="1:22" x14ac:dyDescent="0.5">
      <c r="D26" s="17"/>
      <c r="E26" s="17"/>
      <c r="F26" s="23"/>
      <c r="G26" s="17"/>
      <c r="H26" s="17"/>
      <c r="I26" s="17"/>
      <c r="J26" s="17"/>
      <c r="K26" s="17"/>
      <c r="L26" s="18"/>
      <c r="M26" s="18"/>
      <c r="N26" s="18"/>
      <c r="O26" s="17"/>
      <c r="P26" s="17"/>
      <c r="Q26" s="17"/>
      <c r="R26" s="18"/>
      <c r="S26" s="17"/>
      <c r="T26" s="17"/>
    </row>
    <row r="27" spans="1:22" x14ac:dyDescent="0.5">
      <c r="A27" s="24">
        <v>6</v>
      </c>
      <c r="B27" s="24" t="s">
        <v>148</v>
      </c>
      <c r="C27" s="145"/>
      <c r="D27" s="22" t="s">
        <v>236</v>
      </c>
      <c r="E27" s="22" t="s">
        <v>305</v>
      </c>
      <c r="F27" s="22" t="s">
        <v>355</v>
      </c>
      <c r="G27" s="22" t="s">
        <v>356</v>
      </c>
      <c r="H27" s="22" t="s">
        <v>357</v>
      </c>
      <c r="I27" s="22" t="s">
        <v>358</v>
      </c>
      <c r="J27" s="22" t="s">
        <v>359</v>
      </c>
      <c r="K27" s="22" t="s">
        <v>360</v>
      </c>
      <c r="L27" s="22" t="s">
        <v>361</v>
      </c>
      <c r="M27" s="22" t="s">
        <v>362</v>
      </c>
      <c r="N27" s="22" t="s">
        <v>363</v>
      </c>
      <c r="O27" s="22" t="s">
        <v>364</v>
      </c>
      <c r="P27" s="22" t="s">
        <v>365</v>
      </c>
      <c r="Q27" s="22" t="s">
        <v>366</v>
      </c>
      <c r="R27" s="22" t="s">
        <v>367</v>
      </c>
      <c r="S27" s="22" t="s">
        <v>368</v>
      </c>
      <c r="T27" s="127" t="s">
        <v>369</v>
      </c>
      <c r="U27" s="127" t="s">
        <v>370</v>
      </c>
      <c r="V27" s="127" t="s">
        <v>371</v>
      </c>
    </row>
    <row r="28" spans="1:22" x14ac:dyDescent="0.5">
      <c r="C28" s="145" t="s">
        <v>195</v>
      </c>
      <c r="D28" s="22" t="s">
        <v>266</v>
      </c>
      <c r="E28" s="22" t="s">
        <v>353</v>
      </c>
      <c r="F28" s="22" t="s">
        <v>372</v>
      </c>
      <c r="G28" s="22" t="s">
        <v>373</v>
      </c>
      <c r="H28" s="22" t="s">
        <v>374</v>
      </c>
      <c r="I28" s="22" t="s">
        <v>375</v>
      </c>
      <c r="J28" s="22" t="s">
        <v>376</v>
      </c>
      <c r="K28" s="22" t="s">
        <v>377</v>
      </c>
      <c r="L28" s="22" t="s">
        <v>378</v>
      </c>
      <c r="M28" s="22" t="s">
        <v>379</v>
      </c>
      <c r="N28" s="22" t="s">
        <v>380</v>
      </c>
      <c r="O28" s="22" t="s">
        <v>381</v>
      </c>
      <c r="P28" s="22" t="s">
        <v>382</v>
      </c>
      <c r="Q28" s="22" t="s">
        <v>383</v>
      </c>
      <c r="R28" s="22" t="s">
        <v>384</v>
      </c>
      <c r="S28" s="22" t="s">
        <v>385</v>
      </c>
      <c r="T28" s="127" t="s">
        <v>386</v>
      </c>
      <c r="U28" s="127" t="s">
        <v>387</v>
      </c>
      <c r="V28" s="127" t="s">
        <v>388</v>
      </c>
    </row>
    <row r="29" spans="1:22" x14ac:dyDescent="0.5">
      <c r="C29" s="155" t="s">
        <v>564</v>
      </c>
      <c r="D29" s="17" t="str">
        <f>D12</f>
        <v>Kontrakt 1</v>
      </c>
      <c r="E29" s="17" t="str">
        <f>E16</f>
        <v>Instrument 1</v>
      </c>
      <c r="F29" s="131" t="s">
        <v>389</v>
      </c>
      <c r="G29" s="17" t="s">
        <v>390</v>
      </c>
      <c r="H29" s="17">
        <v>0</v>
      </c>
      <c r="I29" s="17">
        <f>L16*0.01</f>
        <v>304.17</v>
      </c>
      <c r="J29" s="17" t="s">
        <v>391</v>
      </c>
      <c r="K29" s="17" t="s">
        <v>392</v>
      </c>
      <c r="L29" s="128" t="s">
        <v>393</v>
      </c>
      <c r="M29" s="131" t="s">
        <v>394</v>
      </c>
      <c r="N29" s="137" t="str">
        <f>J12</f>
        <v>2028-01-02</v>
      </c>
      <c r="O29" s="17">
        <v>0</v>
      </c>
      <c r="P29" s="30" t="s">
        <v>395</v>
      </c>
      <c r="Q29" s="26" t="s">
        <v>487</v>
      </c>
      <c r="R29" s="17">
        <v>0</v>
      </c>
      <c r="S29" s="41">
        <f>L16-I29</f>
        <v>30112.83</v>
      </c>
      <c r="T29" s="24">
        <v>4.7500000000000001E-2</v>
      </c>
      <c r="U29" s="24">
        <v>7</v>
      </c>
      <c r="V29" s="24">
        <v>0.7651</v>
      </c>
    </row>
    <row r="30" spans="1:22" x14ac:dyDescent="0.5">
      <c r="C30" s="149"/>
    </row>
    <row r="31" spans="1:22" x14ac:dyDescent="0.5">
      <c r="C31" s="145"/>
      <c r="D31" s="20" t="s">
        <v>396</v>
      </c>
      <c r="E31" s="20" t="s">
        <v>397</v>
      </c>
      <c r="F31" s="20" t="s">
        <v>398</v>
      </c>
      <c r="G31" s="20" t="s">
        <v>399</v>
      </c>
      <c r="H31" s="20" t="s">
        <v>400</v>
      </c>
      <c r="I31" s="20" t="s">
        <v>401</v>
      </c>
      <c r="J31" s="20" t="s">
        <v>402</v>
      </c>
      <c r="K31" s="20" t="s">
        <v>403</v>
      </c>
      <c r="L31" s="20" t="s">
        <v>404</v>
      </c>
      <c r="M31" s="20" t="s">
        <v>405</v>
      </c>
      <c r="N31" s="20" t="s">
        <v>406</v>
      </c>
      <c r="O31" s="20" t="s">
        <v>407</v>
      </c>
      <c r="P31" s="20" t="s">
        <v>408</v>
      </c>
      <c r="Q31" s="20" t="s">
        <v>409</v>
      </c>
      <c r="R31" s="20" t="s">
        <v>410</v>
      </c>
      <c r="S31" s="21" t="s">
        <v>411</v>
      </c>
      <c r="T31" s="20" t="s">
        <v>412</v>
      </c>
      <c r="U31" s="20" t="s">
        <v>413</v>
      </c>
      <c r="V31" s="15" t="s">
        <v>414</v>
      </c>
    </row>
    <row r="32" spans="1:22" x14ac:dyDescent="0.5">
      <c r="A32" s="24">
        <v>7</v>
      </c>
      <c r="B32" s="24" t="s">
        <v>415</v>
      </c>
      <c r="C32" s="145" t="s">
        <v>195</v>
      </c>
      <c r="D32" s="15" t="s">
        <v>416</v>
      </c>
      <c r="E32" s="15" t="s">
        <v>417</v>
      </c>
      <c r="F32" s="15" t="s">
        <v>418</v>
      </c>
      <c r="G32" s="15" t="s">
        <v>419</v>
      </c>
      <c r="H32" s="15" t="s">
        <v>420</v>
      </c>
      <c r="I32" s="15" t="s">
        <v>421</v>
      </c>
      <c r="J32" s="15" t="s">
        <v>422</v>
      </c>
      <c r="K32" s="15" t="s">
        <v>423</v>
      </c>
      <c r="L32" s="15" t="s">
        <v>424</v>
      </c>
      <c r="M32" s="15" t="s">
        <v>425</v>
      </c>
      <c r="N32" s="15" t="s">
        <v>426</v>
      </c>
      <c r="O32" s="15" t="s">
        <v>427</v>
      </c>
      <c r="P32" s="15" t="s">
        <v>428</v>
      </c>
      <c r="Q32" s="22" t="s">
        <v>429</v>
      </c>
      <c r="R32" s="15" t="s">
        <v>430</v>
      </c>
      <c r="S32" s="15" t="s">
        <v>431</v>
      </c>
      <c r="T32" s="15" t="s">
        <v>432</v>
      </c>
      <c r="U32" s="15" t="s">
        <v>433</v>
      </c>
      <c r="V32" s="15" t="s">
        <v>434</v>
      </c>
    </row>
    <row r="33" spans="1:20" x14ac:dyDescent="0.5">
      <c r="C33" s="149"/>
      <c r="E33" s="25"/>
      <c r="F33" s="25"/>
    </row>
    <row r="34" spans="1:20" x14ac:dyDescent="0.5">
      <c r="C34" s="145" t="s">
        <v>195</v>
      </c>
      <c r="D34" s="22" t="s">
        <v>343</v>
      </c>
      <c r="E34" s="22" t="s">
        <v>305</v>
      </c>
      <c r="F34" s="22" t="s">
        <v>435</v>
      </c>
      <c r="G34" s="22" t="s">
        <v>436</v>
      </c>
      <c r="H34" s="22" t="s">
        <v>437</v>
      </c>
      <c r="I34" s="22" t="s">
        <v>438</v>
      </c>
    </row>
    <row r="35" spans="1:20" x14ac:dyDescent="0.5">
      <c r="A35" s="24">
        <v>8</v>
      </c>
      <c r="B35" s="24" t="s">
        <v>439</v>
      </c>
      <c r="C35" s="145"/>
      <c r="D35" s="22" t="s">
        <v>440</v>
      </c>
      <c r="E35" s="22" t="s">
        <v>267</v>
      </c>
      <c r="F35" s="22" t="s">
        <v>441</v>
      </c>
      <c r="G35" s="22" t="s">
        <v>442</v>
      </c>
      <c r="H35" s="22" t="s">
        <v>443</v>
      </c>
      <c r="I35" s="22" t="s">
        <v>444</v>
      </c>
    </row>
    <row r="36" spans="1:20" x14ac:dyDescent="0.5">
      <c r="C36" s="24"/>
    </row>
    <row r="37" spans="1:20" x14ac:dyDescent="0.5">
      <c r="C37" s="145"/>
      <c r="D37" s="22" t="s">
        <v>168</v>
      </c>
      <c r="E37" s="22" t="s">
        <v>445</v>
      </c>
      <c r="F37" s="127" t="s">
        <v>446</v>
      </c>
    </row>
    <row r="38" spans="1:20" x14ac:dyDescent="0.5">
      <c r="A38" s="24">
        <v>9</v>
      </c>
      <c r="B38" s="24" t="s">
        <v>447</v>
      </c>
      <c r="C38" s="145" t="s">
        <v>195</v>
      </c>
      <c r="D38" s="22" t="s">
        <v>196</v>
      </c>
      <c r="E38" s="127" t="s">
        <v>448</v>
      </c>
      <c r="F38" s="127" t="s">
        <v>449</v>
      </c>
    </row>
    <row r="39" spans="1:20" x14ac:dyDescent="0.5">
      <c r="C39" s="146">
        <v>46843</v>
      </c>
      <c r="D39" s="17" t="str">
        <f>D8</f>
        <v>XXBBVVCCDD</v>
      </c>
      <c r="E39" s="24">
        <v>3.7499999999999999E-2</v>
      </c>
      <c r="F39" s="24">
        <v>3.7499999999999999E-2</v>
      </c>
    </row>
    <row r="40" spans="1:20" ht="9.65" customHeight="1" x14ac:dyDescent="0.5"/>
    <row r="41" spans="1:20" x14ac:dyDescent="0.5">
      <c r="C41" s="145"/>
      <c r="D41" s="22" t="s">
        <v>350</v>
      </c>
      <c r="E41" s="22" t="s">
        <v>450</v>
      </c>
      <c r="F41" s="22" t="s">
        <v>451</v>
      </c>
      <c r="G41" s="17"/>
    </row>
    <row r="42" spans="1:20" x14ac:dyDescent="0.5">
      <c r="A42" s="24">
        <v>10</v>
      </c>
      <c r="B42" s="24" t="s">
        <v>452</v>
      </c>
      <c r="C42" s="145" t="s">
        <v>195</v>
      </c>
      <c r="D42" s="22" t="s">
        <v>352</v>
      </c>
      <c r="E42" s="22" t="s">
        <v>453</v>
      </c>
      <c r="F42" s="22" t="s">
        <v>454</v>
      </c>
    </row>
    <row r="43" spans="1:20" x14ac:dyDescent="0.5">
      <c r="C43" s="155" t="s">
        <v>564</v>
      </c>
      <c r="D43" s="17" t="str">
        <f>D8</f>
        <v>XXBBVVCCDD</v>
      </c>
      <c r="E43" s="17" t="s">
        <v>498</v>
      </c>
      <c r="F43" s="17"/>
    </row>
    <row r="44" spans="1:20" x14ac:dyDescent="0.5">
      <c r="D44" s="25"/>
      <c r="E44" s="25"/>
      <c r="F44" s="25"/>
      <c r="G44" s="25"/>
      <c r="H44" s="25"/>
      <c r="I44" s="25"/>
      <c r="J44" s="25"/>
      <c r="K44" s="25"/>
      <c r="L44" s="25"/>
      <c r="M44" s="25"/>
      <c r="N44" s="25"/>
      <c r="O44" s="25"/>
      <c r="P44" s="25"/>
      <c r="Q44" s="25"/>
      <c r="S44" s="25"/>
      <c r="T44" s="25"/>
    </row>
    <row r="45" spans="1:20" x14ac:dyDescent="0.5">
      <c r="C45" s="145"/>
      <c r="D45" s="22" t="s">
        <v>168</v>
      </c>
      <c r="E45" s="22" t="s">
        <v>396</v>
      </c>
    </row>
    <row r="46" spans="1:20" x14ac:dyDescent="0.5">
      <c r="A46" s="24">
        <v>11</v>
      </c>
      <c r="B46" s="24" t="s">
        <v>456</v>
      </c>
      <c r="C46" s="145" t="s">
        <v>195</v>
      </c>
      <c r="D46" s="15" t="s">
        <v>457</v>
      </c>
      <c r="E46" s="22" t="s">
        <v>458</v>
      </c>
    </row>
    <row r="48" spans="1:20" x14ac:dyDescent="0.5">
      <c r="C48" s="145"/>
      <c r="D48" s="127" t="s">
        <v>236</v>
      </c>
      <c r="E48" s="127" t="s">
        <v>459</v>
      </c>
      <c r="F48" s="127" t="s">
        <v>460</v>
      </c>
      <c r="G48" s="127" t="s">
        <v>461</v>
      </c>
      <c r="H48" s="127" t="s">
        <v>462</v>
      </c>
      <c r="I48" s="127" t="s">
        <v>463</v>
      </c>
      <c r="J48" s="127" t="s">
        <v>464</v>
      </c>
    </row>
    <row r="49" spans="1:10" x14ac:dyDescent="0.5">
      <c r="A49" s="151">
        <v>12</v>
      </c>
      <c r="B49" s="151" t="s">
        <v>150</v>
      </c>
      <c r="C49" s="145" t="s">
        <v>195</v>
      </c>
      <c r="D49" s="125" t="s">
        <v>266</v>
      </c>
      <c r="E49" s="125" t="s">
        <v>465</v>
      </c>
      <c r="F49" s="125" t="s">
        <v>269</v>
      </c>
      <c r="G49" s="125" t="s">
        <v>466</v>
      </c>
      <c r="H49" s="125" t="s">
        <v>467</v>
      </c>
      <c r="I49" s="125" t="s">
        <v>468</v>
      </c>
      <c r="J49" s="125" t="s">
        <v>469</v>
      </c>
    </row>
  </sheetData>
  <mergeCells count="1">
    <mergeCell ref="A1:E1"/>
  </mergeCells>
  <pageMargins left="0.7" right="0.7" top="0.75" bottom="0.75" header="0.3" footer="0.3"/>
  <pageSetup paperSize="9" orientation="portrait" horizontalDpi="300" verticalDpi="0"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sheetPr>
  <dimension ref="A1:AG58"/>
  <sheetViews>
    <sheetView zoomScaleNormal="100" workbookViewId="0">
      <selection sqref="A1:E1"/>
    </sheetView>
  </sheetViews>
  <sheetFormatPr defaultColWidth="8.86328125" defaultRowHeight="10.5" x14ac:dyDescent="0.5"/>
  <cols>
    <col min="1" max="1" width="5.86328125" style="24" customWidth="1"/>
    <col min="2" max="2" width="25.86328125" style="24" customWidth="1"/>
    <col min="3" max="3" width="18.1328125" style="140" customWidth="1"/>
    <col min="4" max="4" width="36.7265625" style="24" bestFit="1" customWidth="1"/>
    <col min="5" max="5" width="25.86328125" style="24" customWidth="1"/>
    <col min="6" max="6" width="35.86328125" style="24" customWidth="1"/>
    <col min="7" max="7" width="25.26953125" style="24" bestFit="1" customWidth="1"/>
    <col min="8" max="8" width="29.7265625" style="24" bestFit="1"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2.1328125" style="24" bestFit="1" customWidth="1"/>
    <col min="24" max="24" width="51.40625" style="24" bestFit="1"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205.9" customHeight="1" x14ac:dyDescent="0.5">
      <c r="A1" s="242" t="s">
        <v>570</v>
      </c>
      <c r="B1" s="243"/>
      <c r="C1" s="243"/>
      <c r="D1" s="243"/>
      <c r="E1" s="243"/>
    </row>
    <row r="4" spans="1:33" s="144" customFormat="1" ht="10.75" x14ac:dyDescent="0.55000000000000004">
      <c r="A4" s="141" t="s">
        <v>164</v>
      </c>
      <c r="B4" s="141" t="s">
        <v>165</v>
      </c>
      <c r="C4" s="142" t="s">
        <v>166</v>
      </c>
      <c r="D4" s="141"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571</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54">
        <v>47026</v>
      </c>
      <c r="D7" s="30" t="s">
        <v>222</v>
      </c>
      <c r="E7" s="75"/>
      <c r="F7" s="30">
        <v>12345678</v>
      </c>
      <c r="G7" s="30" t="s">
        <v>224</v>
      </c>
      <c r="H7" s="30"/>
      <c r="I7" s="30" t="s">
        <v>225</v>
      </c>
      <c r="J7" s="30" t="s">
        <v>226</v>
      </c>
      <c r="K7" s="30" t="s">
        <v>227</v>
      </c>
      <c r="L7" s="30" t="s">
        <v>228</v>
      </c>
      <c r="M7" s="30" t="s">
        <v>229</v>
      </c>
      <c r="N7" s="17"/>
      <c r="O7" s="30"/>
      <c r="P7" s="30"/>
      <c r="Q7" s="30"/>
      <c r="R7" s="30"/>
      <c r="S7" s="30" t="s">
        <v>230</v>
      </c>
      <c r="T7" s="17"/>
    </row>
    <row r="8" spans="1:33" x14ac:dyDescent="0.5">
      <c r="C8" s="154">
        <v>47026</v>
      </c>
      <c r="D8" s="42" t="s">
        <v>500</v>
      </c>
      <c r="E8" s="30"/>
      <c r="F8" s="42">
        <v>23456789</v>
      </c>
      <c r="G8" s="30" t="s">
        <v>224</v>
      </c>
      <c r="H8" s="30"/>
      <c r="I8" s="30" t="s">
        <v>532</v>
      </c>
      <c r="J8" s="30" t="s">
        <v>226</v>
      </c>
      <c r="K8" s="30" t="s">
        <v>502</v>
      </c>
      <c r="L8" s="30" t="s">
        <v>533</v>
      </c>
      <c r="M8" s="30" t="s">
        <v>534</v>
      </c>
      <c r="N8" s="30"/>
      <c r="O8" s="30"/>
      <c r="P8" s="30"/>
      <c r="Q8" s="30"/>
      <c r="R8" s="30"/>
      <c r="S8" s="30"/>
      <c r="T8" s="17" t="s">
        <v>235</v>
      </c>
    </row>
    <row r="9" spans="1:33" x14ac:dyDescent="0.5">
      <c r="C9" s="154">
        <v>47118</v>
      </c>
      <c r="D9" s="30" t="s">
        <v>222</v>
      </c>
      <c r="E9" s="75"/>
      <c r="F9" s="30">
        <v>12345678</v>
      </c>
      <c r="G9" s="30" t="s">
        <v>224</v>
      </c>
      <c r="H9" s="30"/>
      <c r="I9" s="30" t="s">
        <v>225</v>
      </c>
      <c r="J9" s="30" t="s">
        <v>226</v>
      </c>
      <c r="K9" s="30" t="s">
        <v>227</v>
      </c>
      <c r="L9" s="30" t="s">
        <v>228</v>
      </c>
      <c r="M9" s="30" t="s">
        <v>229</v>
      </c>
      <c r="N9" s="17"/>
      <c r="O9" s="30"/>
      <c r="P9" s="30"/>
      <c r="Q9" s="30"/>
      <c r="R9" s="30"/>
      <c r="S9" s="30" t="s">
        <v>230</v>
      </c>
      <c r="T9" s="17"/>
    </row>
    <row r="10" spans="1:33" x14ac:dyDescent="0.5">
      <c r="C10" s="154">
        <v>47118</v>
      </c>
      <c r="D10" s="42" t="s">
        <v>500</v>
      </c>
      <c r="E10" s="30"/>
      <c r="F10" s="42">
        <v>23456789</v>
      </c>
      <c r="G10" s="30" t="s">
        <v>224</v>
      </c>
      <c r="H10" s="30"/>
      <c r="I10" s="30" t="s">
        <v>532</v>
      </c>
      <c r="J10" s="30" t="s">
        <v>226</v>
      </c>
      <c r="K10" s="30" t="s">
        <v>502</v>
      </c>
      <c r="L10" s="30" t="s">
        <v>533</v>
      </c>
      <c r="M10" s="30" t="s">
        <v>534</v>
      </c>
      <c r="N10" s="30"/>
      <c r="O10" s="30"/>
      <c r="P10" s="30"/>
      <c r="Q10" s="30"/>
      <c r="R10" s="30"/>
      <c r="S10" s="30"/>
      <c r="T10" s="17" t="s">
        <v>235</v>
      </c>
    </row>
    <row r="11" spans="1:33" ht="10.75" x14ac:dyDescent="0.55000000000000004">
      <c r="A11" s="147"/>
      <c r="B11" s="147"/>
      <c r="C11" s="148"/>
      <c r="D11" s="147"/>
    </row>
    <row r="12" spans="1:33" x14ac:dyDescent="0.5">
      <c r="D12" s="22" t="s">
        <v>236</v>
      </c>
      <c r="E12" s="22" t="s">
        <v>237</v>
      </c>
      <c r="F12" s="22" t="s">
        <v>238</v>
      </c>
      <c r="G12" s="22" t="s">
        <v>239</v>
      </c>
      <c r="H12" s="22" t="s">
        <v>240</v>
      </c>
      <c r="I12" s="22" t="s">
        <v>241</v>
      </c>
      <c r="J12" s="22" t="s">
        <v>242</v>
      </c>
      <c r="K12" s="22" t="s">
        <v>243</v>
      </c>
      <c r="L12" s="22" t="s">
        <v>244</v>
      </c>
      <c r="M12" s="22" t="s">
        <v>245</v>
      </c>
      <c r="N12" s="22" t="s">
        <v>246</v>
      </c>
      <c r="O12" s="22" t="s">
        <v>247</v>
      </c>
      <c r="P12" s="22" t="s">
        <v>248</v>
      </c>
      <c r="Q12" s="22" t="s">
        <v>249</v>
      </c>
      <c r="R12" s="22" t="s">
        <v>250</v>
      </c>
      <c r="S12" s="22" t="s">
        <v>251</v>
      </c>
      <c r="T12" s="22" t="s">
        <v>485</v>
      </c>
      <c r="U12" s="22" t="s">
        <v>253</v>
      </c>
      <c r="V12" s="22" t="s">
        <v>254</v>
      </c>
      <c r="W12" s="22" t="s">
        <v>255</v>
      </c>
      <c r="X12" s="22" t="s">
        <v>256</v>
      </c>
      <c r="Y12" s="22" t="s">
        <v>257</v>
      </c>
      <c r="Z12" s="22" t="s">
        <v>258</v>
      </c>
      <c r="AA12" s="22" t="s">
        <v>259</v>
      </c>
      <c r="AB12" s="22" t="s">
        <v>260</v>
      </c>
      <c r="AC12" s="22" t="s">
        <v>261</v>
      </c>
      <c r="AD12" s="127" t="s">
        <v>262</v>
      </c>
      <c r="AE12" s="127" t="s">
        <v>263</v>
      </c>
      <c r="AF12" s="127" t="s">
        <v>264</v>
      </c>
      <c r="AG12" s="127" t="s">
        <v>265</v>
      </c>
    </row>
    <row r="13" spans="1:33" x14ac:dyDescent="0.5">
      <c r="A13" s="24">
        <v>2</v>
      </c>
      <c r="B13" s="24" t="s">
        <v>144</v>
      </c>
      <c r="C13" s="145" t="s">
        <v>195</v>
      </c>
      <c r="D13" s="15" t="s">
        <v>266</v>
      </c>
      <c r="E13" s="15" t="s">
        <v>267</v>
      </c>
      <c r="F13" s="15" t="s">
        <v>6</v>
      </c>
      <c r="G13" s="15" t="s">
        <v>268</v>
      </c>
      <c r="H13" s="15" t="s">
        <v>269</v>
      </c>
      <c r="I13" s="15" t="s">
        <v>270</v>
      </c>
      <c r="J13" s="15" t="s">
        <v>271</v>
      </c>
      <c r="K13" s="15" t="s">
        <v>272</v>
      </c>
      <c r="L13" s="15" t="s">
        <v>273</v>
      </c>
      <c r="M13" s="15" t="s">
        <v>274</v>
      </c>
      <c r="N13" s="15" t="s">
        <v>275</v>
      </c>
      <c r="O13" s="15" t="s">
        <v>276</v>
      </c>
      <c r="P13" s="15" t="s">
        <v>277</v>
      </c>
      <c r="Q13" s="15" t="s">
        <v>565</v>
      </c>
      <c r="R13" s="15" t="s">
        <v>279</v>
      </c>
      <c r="S13" s="15" t="s">
        <v>280</v>
      </c>
      <c r="T13" s="15" t="s">
        <v>281</v>
      </c>
      <c r="U13" s="15" t="s">
        <v>282</v>
      </c>
      <c r="V13" s="15" t="s">
        <v>283</v>
      </c>
      <c r="W13" s="15" t="s">
        <v>284</v>
      </c>
      <c r="X13" s="15" t="s">
        <v>285</v>
      </c>
      <c r="Y13" s="15" t="s">
        <v>286</v>
      </c>
      <c r="Z13" s="15" t="s">
        <v>287</v>
      </c>
      <c r="AA13" s="15" t="s">
        <v>288</v>
      </c>
      <c r="AB13" s="15" t="s">
        <v>289</v>
      </c>
      <c r="AC13" s="15" t="s">
        <v>290</v>
      </c>
      <c r="AD13" s="125" t="s">
        <v>291</v>
      </c>
      <c r="AE13" s="125" t="s">
        <v>292</v>
      </c>
      <c r="AF13" s="125" t="s">
        <v>293</v>
      </c>
      <c r="AG13" s="125" t="s">
        <v>294</v>
      </c>
    </row>
    <row r="14" spans="1:33" x14ac:dyDescent="0.5">
      <c r="C14" s="154">
        <v>47026</v>
      </c>
      <c r="D14" s="17" t="s">
        <v>295</v>
      </c>
      <c r="E14" s="17" t="s">
        <v>296</v>
      </c>
      <c r="F14" s="17" t="s">
        <v>572</v>
      </c>
      <c r="G14" s="17" t="s">
        <v>470</v>
      </c>
      <c r="H14" s="17" t="s">
        <v>299</v>
      </c>
      <c r="I14" s="17" t="s">
        <v>505</v>
      </c>
      <c r="J14" s="26" t="s">
        <v>573</v>
      </c>
      <c r="K14" s="36">
        <v>7</v>
      </c>
      <c r="L14" s="26" t="s">
        <v>574</v>
      </c>
      <c r="M14" s="17"/>
      <c r="N14" s="17">
        <v>6</v>
      </c>
      <c r="O14" s="36">
        <v>4</v>
      </c>
      <c r="P14" s="26" t="s">
        <v>574</v>
      </c>
      <c r="Q14" s="18">
        <v>3000000</v>
      </c>
      <c r="R14" s="17"/>
      <c r="S14" s="17">
        <v>12</v>
      </c>
      <c r="T14" s="17" t="s">
        <v>300</v>
      </c>
      <c r="U14" s="17"/>
      <c r="V14" s="30" t="s">
        <v>544</v>
      </c>
      <c r="W14" s="26" t="s">
        <v>575</v>
      </c>
      <c r="X14" s="17"/>
      <c r="Y14" s="17"/>
      <c r="Z14" s="17"/>
      <c r="AA14" s="17"/>
      <c r="AB14" s="17">
        <v>100</v>
      </c>
      <c r="AC14" s="17" t="s">
        <v>300</v>
      </c>
    </row>
    <row r="15" spans="1:33" x14ac:dyDescent="0.5">
      <c r="C15" s="154">
        <v>47118</v>
      </c>
      <c r="D15" s="17" t="s">
        <v>295</v>
      </c>
      <c r="E15" s="17" t="s">
        <v>296</v>
      </c>
      <c r="F15" s="17" t="s">
        <v>572</v>
      </c>
      <c r="G15" s="17" t="s">
        <v>470</v>
      </c>
      <c r="H15" s="17" t="s">
        <v>299</v>
      </c>
      <c r="I15" s="17" t="s">
        <v>505</v>
      </c>
      <c r="J15" s="26" t="s">
        <v>573</v>
      </c>
      <c r="K15" s="36">
        <v>5</v>
      </c>
      <c r="L15" s="26" t="s">
        <v>574</v>
      </c>
      <c r="M15" s="17"/>
      <c r="N15" s="17">
        <v>6</v>
      </c>
      <c r="O15" s="36">
        <v>2.8</v>
      </c>
      <c r="P15" s="26" t="s">
        <v>574</v>
      </c>
      <c r="Q15" s="18">
        <v>3000000</v>
      </c>
      <c r="R15" s="17"/>
      <c r="S15" s="17">
        <v>4</v>
      </c>
      <c r="T15" s="17" t="s">
        <v>300</v>
      </c>
      <c r="U15" s="17"/>
      <c r="V15" s="30" t="s">
        <v>544</v>
      </c>
      <c r="W15" s="26" t="s">
        <v>575</v>
      </c>
      <c r="X15" s="17"/>
      <c r="Y15" s="17"/>
      <c r="Z15" s="17"/>
      <c r="AA15" s="17"/>
      <c r="AB15" s="17">
        <v>100</v>
      </c>
      <c r="AC15" s="17" t="s">
        <v>300</v>
      </c>
    </row>
    <row r="16" spans="1:33" x14ac:dyDescent="0.5">
      <c r="D16" s="17"/>
      <c r="E16" s="17"/>
      <c r="F16" s="17"/>
      <c r="G16" s="17"/>
      <c r="H16" s="17"/>
      <c r="I16" s="17"/>
      <c r="J16" s="17"/>
      <c r="K16" s="17"/>
      <c r="L16" s="17"/>
      <c r="M16" s="17"/>
      <c r="N16" s="17"/>
      <c r="O16" s="17"/>
      <c r="P16" s="17"/>
      <c r="Q16" s="18"/>
      <c r="R16" s="17"/>
      <c r="S16" s="17"/>
      <c r="T16" s="17"/>
      <c r="U16" s="17"/>
      <c r="V16" s="17"/>
      <c r="W16" s="17"/>
      <c r="X16" s="17"/>
      <c r="Y16" s="17"/>
      <c r="Z16" s="17"/>
      <c r="AA16" s="17"/>
      <c r="AB16" s="17"/>
      <c r="AC16" s="17"/>
    </row>
    <row r="17" spans="1:29" x14ac:dyDescent="0.5">
      <c r="C17" s="145"/>
      <c r="D17" s="20" t="s">
        <v>236</v>
      </c>
      <c r="E17" s="20" t="s">
        <v>305</v>
      </c>
      <c r="F17" s="20" t="s">
        <v>306</v>
      </c>
      <c r="G17" s="20" t="s">
        <v>307</v>
      </c>
      <c r="H17" s="20" t="s">
        <v>308</v>
      </c>
      <c r="I17" s="20" t="s">
        <v>309</v>
      </c>
      <c r="J17" s="20" t="s">
        <v>310</v>
      </c>
      <c r="K17" s="20" t="s">
        <v>311</v>
      </c>
      <c r="L17" s="20" t="s">
        <v>312</v>
      </c>
      <c r="M17" s="20" t="s">
        <v>313</v>
      </c>
      <c r="N17" s="20" t="s">
        <v>314</v>
      </c>
      <c r="O17" s="20" t="s">
        <v>315</v>
      </c>
      <c r="P17" s="20" t="s">
        <v>316</v>
      </c>
      <c r="Q17" s="21" t="s">
        <v>317</v>
      </c>
      <c r="R17" s="20" t="s">
        <v>318</v>
      </c>
      <c r="S17" s="20" t="s">
        <v>319</v>
      </c>
      <c r="T17" s="20" t="s">
        <v>320</v>
      </c>
      <c r="U17" s="127" t="s">
        <v>321</v>
      </c>
      <c r="V17" s="127" t="s">
        <v>322</v>
      </c>
      <c r="W17" s="127" t="s">
        <v>323</v>
      </c>
      <c r="X17" s="17"/>
      <c r="Y17" s="17"/>
      <c r="Z17" s="17"/>
      <c r="AA17" s="17"/>
      <c r="AB17" s="17"/>
      <c r="AC17" s="17"/>
    </row>
    <row r="18" spans="1:29" x14ac:dyDescent="0.5">
      <c r="A18" s="24">
        <v>3</v>
      </c>
      <c r="B18" s="24" t="s">
        <v>146</v>
      </c>
      <c r="C18" s="145" t="s">
        <v>195</v>
      </c>
      <c r="D18" s="15" t="s">
        <v>266</v>
      </c>
      <c r="E18" s="15" t="s">
        <v>267</v>
      </c>
      <c r="F18" s="22" t="s">
        <v>324</v>
      </c>
      <c r="G18" s="22" t="s">
        <v>325</v>
      </c>
      <c r="H18" s="22" t="s">
        <v>326</v>
      </c>
      <c r="I18" s="22" t="s">
        <v>327</v>
      </c>
      <c r="J18" s="22" t="s">
        <v>328</v>
      </c>
      <c r="K18" s="22" t="s">
        <v>329</v>
      </c>
      <c r="L18" s="22" t="s">
        <v>330</v>
      </c>
      <c r="M18" s="22" t="s">
        <v>331</v>
      </c>
      <c r="N18" s="22" t="s">
        <v>332</v>
      </c>
      <c r="O18" s="22" t="s">
        <v>333</v>
      </c>
      <c r="P18" s="22" t="s">
        <v>334</v>
      </c>
      <c r="Q18" s="22" t="s">
        <v>335</v>
      </c>
      <c r="R18" s="22" t="s">
        <v>336</v>
      </c>
      <c r="S18" s="22" t="s">
        <v>337</v>
      </c>
      <c r="T18" s="22" t="s">
        <v>338</v>
      </c>
      <c r="U18" s="125" t="s">
        <v>339</v>
      </c>
      <c r="V18" s="125" t="s">
        <v>340</v>
      </c>
      <c r="W18" s="125" t="s">
        <v>341</v>
      </c>
    </row>
    <row r="19" spans="1:29" x14ac:dyDescent="0.5">
      <c r="C19" s="154">
        <v>47026</v>
      </c>
      <c r="D19" s="17" t="str">
        <f>D14</f>
        <v>Kontrakt 1</v>
      </c>
      <c r="E19" s="17" t="str">
        <f>E14</f>
        <v>Instrument 1</v>
      </c>
      <c r="F19" s="36">
        <v>4.5284000000000004</v>
      </c>
      <c r="G19" s="31" t="s">
        <v>576</v>
      </c>
      <c r="H19" s="17">
        <v>0</v>
      </c>
      <c r="I19" s="17">
        <v>0</v>
      </c>
      <c r="J19" s="17"/>
      <c r="K19" s="17" t="s">
        <v>300</v>
      </c>
      <c r="L19" s="18">
        <v>1950000</v>
      </c>
      <c r="M19" s="18">
        <v>21808.15</v>
      </c>
      <c r="N19" s="18">
        <v>600000</v>
      </c>
      <c r="O19" s="18"/>
      <c r="P19" s="18"/>
      <c r="Q19" s="18"/>
      <c r="R19" s="17"/>
      <c r="S19" s="18"/>
      <c r="T19" s="18"/>
      <c r="U19" s="128"/>
      <c r="V19" s="128"/>
      <c r="W19" s="17"/>
    </row>
    <row r="20" spans="1:29" x14ac:dyDescent="0.5">
      <c r="C20" s="154">
        <v>47118</v>
      </c>
      <c r="D20" s="17" t="str">
        <f>D15</f>
        <v>Kontrakt 1</v>
      </c>
      <c r="E20" s="17" t="str">
        <f>E15</f>
        <v>Instrument 1</v>
      </c>
      <c r="F20" s="36">
        <v>3.1751</v>
      </c>
      <c r="G20" s="31" t="s">
        <v>577</v>
      </c>
      <c r="H20" s="17">
        <v>0</v>
      </c>
      <c r="I20" s="17">
        <v>0</v>
      </c>
      <c r="J20" s="17"/>
      <c r="K20" s="17" t="s">
        <v>300</v>
      </c>
      <c r="L20" s="18">
        <v>2200000</v>
      </c>
      <c r="M20" s="18">
        <v>17379</v>
      </c>
      <c r="N20" s="18">
        <v>350000</v>
      </c>
      <c r="O20" s="18"/>
      <c r="P20" s="18"/>
      <c r="Q20" s="18"/>
      <c r="R20" s="17"/>
      <c r="S20" s="18"/>
      <c r="T20" s="18"/>
      <c r="U20" s="128"/>
      <c r="V20" s="128"/>
      <c r="W20" s="17"/>
    </row>
    <row r="21" spans="1:29" x14ac:dyDescent="0.5">
      <c r="C21" s="149"/>
      <c r="D21" s="17"/>
      <c r="E21" s="17"/>
      <c r="F21" s="23"/>
      <c r="G21" s="17"/>
      <c r="H21" s="17"/>
      <c r="I21" s="17"/>
      <c r="J21" s="17"/>
      <c r="K21" s="17"/>
      <c r="L21" s="18"/>
      <c r="M21" s="18"/>
      <c r="N21" s="18"/>
      <c r="O21" s="17"/>
      <c r="P21" s="17"/>
      <c r="Q21" s="17"/>
      <c r="R21" s="18"/>
      <c r="S21" s="17"/>
      <c r="T21" s="17"/>
    </row>
    <row r="22" spans="1:29" x14ac:dyDescent="0.5">
      <c r="C22" s="145"/>
      <c r="D22" s="22" t="s">
        <v>168</v>
      </c>
      <c r="E22" s="22" t="s">
        <v>343</v>
      </c>
      <c r="F22" s="22" t="s">
        <v>237</v>
      </c>
      <c r="G22" s="22" t="s">
        <v>344</v>
      </c>
      <c r="H22" s="17"/>
      <c r="I22" s="17"/>
      <c r="J22" s="17"/>
      <c r="K22" s="17"/>
      <c r="L22" s="18"/>
      <c r="M22" s="18"/>
      <c r="N22" s="18"/>
      <c r="O22" s="17"/>
      <c r="P22" s="17"/>
      <c r="Q22" s="17"/>
      <c r="R22" s="18"/>
      <c r="S22" s="17"/>
      <c r="T22" s="17"/>
    </row>
    <row r="23" spans="1:29" x14ac:dyDescent="0.5">
      <c r="A23" s="24">
        <v>4</v>
      </c>
      <c r="B23" s="24" t="s">
        <v>345</v>
      </c>
      <c r="C23" s="145" t="s">
        <v>195</v>
      </c>
      <c r="D23" s="22" t="s">
        <v>196</v>
      </c>
      <c r="E23" s="15" t="s">
        <v>346</v>
      </c>
      <c r="F23" s="15" t="s">
        <v>267</v>
      </c>
      <c r="G23" s="22" t="s">
        <v>347</v>
      </c>
      <c r="H23" s="17"/>
      <c r="I23" s="17"/>
      <c r="J23" s="17"/>
      <c r="K23" s="17"/>
      <c r="L23" s="18"/>
      <c r="M23" s="18"/>
      <c r="N23" s="18"/>
      <c r="O23" s="17"/>
      <c r="P23" s="17"/>
      <c r="Q23" s="17"/>
      <c r="R23" s="18"/>
      <c r="S23" s="17"/>
      <c r="T23" s="17"/>
    </row>
    <row r="24" spans="1:29" x14ac:dyDescent="0.5">
      <c r="C24" s="154">
        <v>47026</v>
      </c>
      <c r="D24" s="17" t="str">
        <f>D7</f>
        <v>AABBCCDD</v>
      </c>
      <c r="E24" s="17" t="str">
        <f>D14</f>
        <v>Kontrakt 1</v>
      </c>
      <c r="F24" s="17" t="str">
        <f>E14</f>
        <v>Instrument 1</v>
      </c>
      <c r="G24" s="30" t="s">
        <v>348</v>
      </c>
      <c r="H24" s="17"/>
      <c r="I24" s="17"/>
      <c r="J24" s="17"/>
      <c r="K24" s="17"/>
      <c r="L24" s="18"/>
      <c r="M24" s="18"/>
      <c r="N24" s="18"/>
      <c r="O24" s="17"/>
      <c r="P24" s="17"/>
      <c r="Q24" s="17"/>
      <c r="R24" s="18"/>
      <c r="S24" s="17"/>
      <c r="T24" s="17"/>
    </row>
    <row r="25" spans="1:29" x14ac:dyDescent="0.5">
      <c r="C25" s="154">
        <v>47026</v>
      </c>
      <c r="D25" s="17" t="str">
        <f>D8</f>
        <v>BBCCDDEE</v>
      </c>
      <c r="E25" s="17" t="str">
        <f>D14</f>
        <v>Kontrakt 1</v>
      </c>
      <c r="F25" s="17" t="str">
        <f>E14</f>
        <v>Instrument 1</v>
      </c>
      <c r="G25" s="30" t="s">
        <v>349</v>
      </c>
      <c r="H25" s="17"/>
      <c r="I25" s="17"/>
      <c r="J25" s="17"/>
      <c r="K25" s="17"/>
      <c r="L25" s="18"/>
      <c r="M25" s="18"/>
      <c r="N25" s="18"/>
      <c r="O25" s="17"/>
      <c r="P25" s="17"/>
      <c r="Q25" s="17"/>
      <c r="R25" s="18"/>
      <c r="S25" s="17"/>
      <c r="T25" s="17"/>
    </row>
    <row r="26" spans="1:29" x14ac:dyDescent="0.5">
      <c r="C26" s="154">
        <v>47118</v>
      </c>
      <c r="D26" s="17" t="str">
        <f>D9</f>
        <v>AABBCCDD</v>
      </c>
      <c r="E26" s="17" t="str">
        <f>D14</f>
        <v>Kontrakt 1</v>
      </c>
      <c r="F26" s="17" t="str">
        <f>E14</f>
        <v>Instrument 1</v>
      </c>
      <c r="G26" s="30" t="s">
        <v>348</v>
      </c>
      <c r="H26" s="17"/>
      <c r="I26" s="17"/>
      <c r="J26" s="17"/>
      <c r="K26" s="17"/>
      <c r="L26" s="18"/>
      <c r="M26" s="18"/>
      <c r="N26" s="18"/>
      <c r="O26" s="17"/>
      <c r="P26" s="17"/>
      <c r="Q26" s="17"/>
      <c r="R26" s="18"/>
      <c r="S26" s="17"/>
      <c r="T26" s="17"/>
    </row>
    <row r="27" spans="1:29" x14ac:dyDescent="0.5">
      <c r="C27" s="154">
        <v>47118</v>
      </c>
      <c r="D27" s="17" t="str">
        <f>D8</f>
        <v>BBCCDDEE</v>
      </c>
      <c r="E27" s="17" t="str">
        <f>D14</f>
        <v>Kontrakt 1</v>
      </c>
      <c r="F27" s="17" t="str">
        <f>E14</f>
        <v>Instrument 1</v>
      </c>
      <c r="G27" s="30" t="s">
        <v>349</v>
      </c>
      <c r="H27" s="17"/>
      <c r="I27" s="17"/>
      <c r="J27" s="17"/>
      <c r="K27" s="17"/>
      <c r="M27" s="18"/>
      <c r="N27" s="18"/>
      <c r="O27" s="17"/>
      <c r="P27" s="17"/>
      <c r="Q27" s="17"/>
      <c r="R27" s="18"/>
      <c r="S27" s="17"/>
      <c r="T27" s="17"/>
    </row>
    <row r="28" spans="1:29" x14ac:dyDescent="0.5">
      <c r="C28" s="149"/>
      <c r="D28" s="17"/>
      <c r="E28" s="17"/>
      <c r="F28" s="17"/>
      <c r="H28" s="17"/>
      <c r="I28" s="17"/>
      <c r="J28" s="17"/>
      <c r="K28" s="17"/>
      <c r="M28" s="18"/>
      <c r="N28" s="18"/>
      <c r="O28" s="17"/>
      <c r="P28" s="17"/>
      <c r="Q28" s="17"/>
      <c r="R28" s="18"/>
      <c r="S28" s="17"/>
      <c r="T28" s="17"/>
    </row>
    <row r="29" spans="1:29" x14ac:dyDescent="0.5">
      <c r="C29" s="149"/>
      <c r="D29" s="17"/>
      <c r="E29" s="17"/>
      <c r="F29" s="23"/>
      <c r="G29" s="17"/>
      <c r="H29" s="17"/>
      <c r="I29" s="17"/>
      <c r="J29" s="17"/>
      <c r="K29" s="17"/>
      <c r="M29" s="18"/>
      <c r="N29" s="18"/>
      <c r="O29" s="17"/>
      <c r="P29" s="17"/>
      <c r="Q29" s="17"/>
      <c r="R29" s="18"/>
      <c r="S29" s="17"/>
      <c r="T29" s="17"/>
    </row>
    <row r="30" spans="1:29" x14ac:dyDescent="0.5">
      <c r="C30" s="145"/>
      <c r="D30" s="22" t="s">
        <v>350</v>
      </c>
      <c r="E30" s="22" t="s">
        <v>236</v>
      </c>
      <c r="F30" s="22" t="s">
        <v>305</v>
      </c>
      <c r="G30" s="22" t="s">
        <v>351</v>
      </c>
      <c r="H30" s="17"/>
      <c r="I30" s="17"/>
      <c r="J30" s="17"/>
      <c r="K30" s="17"/>
      <c r="L30" s="18"/>
      <c r="M30" s="18"/>
      <c r="N30" s="18"/>
      <c r="O30" s="17"/>
      <c r="P30" s="17"/>
      <c r="Q30" s="17"/>
      <c r="R30" s="18"/>
      <c r="S30" s="18"/>
      <c r="T30" s="17"/>
    </row>
    <row r="31" spans="1:29" x14ac:dyDescent="0.5">
      <c r="A31" s="24">
        <v>5</v>
      </c>
      <c r="B31" s="24" t="s">
        <v>155</v>
      </c>
      <c r="C31" s="145" t="s">
        <v>195</v>
      </c>
      <c r="D31" s="22" t="s">
        <v>352</v>
      </c>
      <c r="E31" s="15" t="s">
        <v>266</v>
      </c>
      <c r="F31" s="15" t="s">
        <v>353</v>
      </c>
      <c r="G31" s="127" t="s">
        <v>354</v>
      </c>
      <c r="H31" s="17"/>
      <c r="I31" s="17"/>
      <c r="J31" s="17"/>
      <c r="K31" s="17"/>
      <c r="L31" s="18"/>
      <c r="M31" s="18"/>
      <c r="N31" s="18"/>
      <c r="O31" s="17"/>
      <c r="P31" s="17"/>
      <c r="Q31" s="17"/>
      <c r="R31" s="18"/>
      <c r="S31" s="18"/>
      <c r="T31" s="17"/>
    </row>
    <row r="32" spans="1:29" x14ac:dyDescent="0.5">
      <c r="D32" s="17"/>
      <c r="E32" s="17"/>
      <c r="F32" s="23"/>
      <c r="G32" s="17"/>
      <c r="H32" s="17"/>
      <c r="I32" s="17"/>
      <c r="J32" s="17"/>
      <c r="K32" s="17"/>
      <c r="L32" s="18"/>
      <c r="M32" s="18"/>
      <c r="N32" s="18"/>
      <c r="O32" s="17"/>
      <c r="P32" s="17"/>
      <c r="Q32" s="17"/>
      <c r="R32" s="18"/>
      <c r="S32" s="17"/>
      <c r="T32" s="17"/>
    </row>
    <row r="33" spans="1:22" x14ac:dyDescent="0.5">
      <c r="A33" s="24">
        <v>6</v>
      </c>
      <c r="B33" s="24" t="s">
        <v>148</v>
      </c>
      <c r="C33" s="145"/>
      <c r="D33" s="22" t="s">
        <v>236</v>
      </c>
      <c r="E33" s="22" t="s">
        <v>305</v>
      </c>
      <c r="F33" s="22" t="s">
        <v>355</v>
      </c>
      <c r="G33" s="22" t="s">
        <v>356</v>
      </c>
      <c r="H33" s="22" t="s">
        <v>357</v>
      </c>
      <c r="I33" s="22" t="s">
        <v>358</v>
      </c>
      <c r="J33" s="22" t="s">
        <v>359</v>
      </c>
      <c r="K33" s="22" t="s">
        <v>360</v>
      </c>
      <c r="L33" s="22" t="s">
        <v>361</v>
      </c>
      <c r="M33" s="22" t="s">
        <v>362</v>
      </c>
      <c r="N33" s="22" t="s">
        <v>363</v>
      </c>
      <c r="O33" s="22" t="s">
        <v>364</v>
      </c>
      <c r="P33" s="22" t="s">
        <v>365</v>
      </c>
      <c r="Q33" s="22" t="s">
        <v>366</v>
      </c>
      <c r="R33" s="22" t="s">
        <v>367</v>
      </c>
      <c r="S33" s="22" t="s">
        <v>368</v>
      </c>
      <c r="T33" s="127" t="s">
        <v>369</v>
      </c>
      <c r="U33" s="127" t="s">
        <v>370</v>
      </c>
      <c r="V33" s="127" t="s">
        <v>371</v>
      </c>
    </row>
    <row r="34" spans="1:22" x14ac:dyDescent="0.5">
      <c r="C34" s="145" t="s">
        <v>195</v>
      </c>
      <c r="D34" s="22" t="s">
        <v>266</v>
      </c>
      <c r="E34" s="22" t="s">
        <v>353</v>
      </c>
      <c r="F34" s="22" t="s">
        <v>372</v>
      </c>
      <c r="G34" s="22" t="s">
        <v>373</v>
      </c>
      <c r="H34" s="22" t="s">
        <v>374</v>
      </c>
      <c r="I34" s="22" t="s">
        <v>375</v>
      </c>
      <c r="J34" s="22" t="s">
        <v>376</v>
      </c>
      <c r="K34" s="22" t="s">
        <v>377</v>
      </c>
      <c r="L34" s="22" t="s">
        <v>378</v>
      </c>
      <c r="M34" s="22" t="s">
        <v>379</v>
      </c>
      <c r="N34" s="22" t="s">
        <v>380</v>
      </c>
      <c r="O34" s="22" t="s">
        <v>381</v>
      </c>
      <c r="P34" s="22" t="s">
        <v>382</v>
      </c>
      <c r="Q34" s="22" t="s">
        <v>383</v>
      </c>
      <c r="R34" s="22" t="s">
        <v>384</v>
      </c>
      <c r="S34" s="22" t="s">
        <v>385</v>
      </c>
      <c r="T34" s="127" t="s">
        <v>386</v>
      </c>
      <c r="U34" s="127" t="s">
        <v>387</v>
      </c>
      <c r="V34" s="127" t="s">
        <v>388</v>
      </c>
    </row>
    <row r="35" spans="1:22" x14ac:dyDescent="0.5">
      <c r="C35" s="154">
        <v>47026</v>
      </c>
      <c r="D35" s="17" t="str">
        <f>D14</f>
        <v>Kontrakt 1</v>
      </c>
      <c r="E35" s="17" t="str">
        <f>E19</f>
        <v>Instrument 1</v>
      </c>
      <c r="F35" s="30" t="s">
        <v>389</v>
      </c>
      <c r="G35" s="17" t="s">
        <v>390</v>
      </c>
      <c r="H35" s="17">
        <v>0</v>
      </c>
      <c r="I35" s="18">
        <v>55440</v>
      </c>
      <c r="J35" s="17" t="s">
        <v>391</v>
      </c>
      <c r="K35" s="17" t="s">
        <v>392</v>
      </c>
      <c r="L35" s="17" t="s">
        <v>393</v>
      </c>
      <c r="M35" s="30" t="s">
        <v>394</v>
      </c>
      <c r="N35" s="26" t="s">
        <v>578</v>
      </c>
      <c r="O35" s="30">
        <v>0</v>
      </c>
      <c r="P35" s="30" t="s">
        <v>395</v>
      </c>
      <c r="Q35" s="26" t="s">
        <v>573</v>
      </c>
      <c r="R35" s="17"/>
      <c r="S35" s="18">
        <f>L19+7111-I35</f>
        <v>1901671</v>
      </c>
      <c r="T35" s="24">
        <v>3.7499999999999999E-2</v>
      </c>
      <c r="U35" s="24">
        <v>35</v>
      </c>
      <c r="V35" s="24">
        <v>0.7651</v>
      </c>
    </row>
    <row r="36" spans="1:22" x14ac:dyDescent="0.5">
      <c r="C36" s="154">
        <v>47118</v>
      </c>
      <c r="D36" s="17" t="str">
        <f>D15</f>
        <v>Kontrakt 1</v>
      </c>
      <c r="E36" s="17" t="str">
        <f>E20</f>
        <v>Instrument 1</v>
      </c>
      <c r="F36" s="30" t="s">
        <v>389</v>
      </c>
      <c r="G36" s="17" t="s">
        <v>390</v>
      </c>
      <c r="H36" s="17">
        <v>0</v>
      </c>
      <c r="I36" s="18">
        <v>55715</v>
      </c>
      <c r="J36" s="17" t="s">
        <v>391</v>
      </c>
      <c r="K36" s="17" t="s">
        <v>392</v>
      </c>
      <c r="L36" s="17" t="s">
        <v>393</v>
      </c>
      <c r="M36" s="30" t="s">
        <v>394</v>
      </c>
      <c r="N36" s="26" t="s">
        <v>578</v>
      </c>
      <c r="O36" s="30">
        <v>0</v>
      </c>
      <c r="P36" s="30" t="s">
        <v>579</v>
      </c>
      <c r="Q36" s="26" t="s">
        <v>576</v>
      </c>
      <c r="R36" s="17"/>
      <c r="S36" s="18">
        <f>L20+M20-I36</f>
        <v>2161664</v>
      </c>
      <c r="T36" s="24">
        <v>3.7499999999999999E-2</v>
      </c>
      <c r="U36" s="24">
        <v>34</v>
      </c>
      <c r="V36" s="24">
        <v>0.7651</v>
      </c>
    </row>
    <row r="37" spans="1:22" x14ac:dyDescent="0.5">
      <c r="C37" s="149"/>
    </row>
    <row r="38" spans="1:22" x14ac:dyDescent="0.5">
      <c r="C38" s="145"/>
      <c r="D38" s="20" t="s">
        <v>396</v>
      </c>
      <c r="E38" s="20" t="s">
        <v>397</v>
      </c>
      <c r="F38" s="20" t="s">
        <v>398</v>
      </c>
      <c r="G38" s="20" t="s">
        <v>399</v>
      </c>
      <c r="H38" s="20" t="s">
        <v>400</v>
      </c>
      <c r="I38" s="20" t="s">
        <v>401</v>
      </c>
      <c r="J38" s="20" t="s">
        <v>402</v>
      </c>
      <c r="K38" s="20" t="s">
        <v>403</v>
      </c>
      <c r="L38" s="20" t="s">
        <v>404</v>
      </c>
      <c r="M38" s="20" t="s">
        <v>405</v>
      </c>
      <c r="N38" s="20" t="s">
        <v>406</v>
      </c>
      <c r="O38" s="20" t="s">
        <v>407</v>
      </c>
      <c r="P38" s="20" t="s">
        <v>408</v>
      </c>
      <c r="Q38" s="20" t="s">
        <v>409</v>
      </c>
      <c r="R38" s="20" t="s">
        <v>410</v>
      </c>
      <c r="S38" s="21" t="s">
        <v>411</v>
      </c>
      <c r="T38" s="20" t="s">
        <v>412</v>
      </c>
      <c r="U38" s="20" t="s">
        <v>413</v>
      </c>
      <c r="V38" s="15" t="s">
        <v>414</v>
      </c>
    </row>
    <row r="39" spans="1:22" x14ac:dyDescent="0.5">
      <c r="A39" s="24">
        <v>7</v>
      </c>
      <c r="B39" s="24" t="s">
        <v>415</v>
      </c>
      <c r="C39" s="145" t="s">
        <v>195</v>
      </c>
      <c r="D39" s="15" t="s">
        <v>416</v>
      </c>
      <c r="E39" s="15" t="s">
        <v>417</v>
      </c>
      <c r="F39" s="15" t="s">
        <v>418</v>
      </c>
      <c r="G39" s="15" t="s">
        <v>419</v>
      </c>
      <c r="H39" s="15" t="s">
        <v>420</v>
      </c>
      <c r="I39" s="15" t="s">
        <v>421</v>
      </c>
      <c r="J39" s="15" t="s">
        <v>422</v>
      </c>
      <c r="K39" s="15" t="s">
        <v>423</v>
      </c>
      <c r="L39" s="15" t="s">
        <v>424</v>
      </c>
      <c r="M39" s="15" t="s">
        <v>425</v>
      </c>
      <c r="N39" s="15" t="s">
        <v>426</v>
      </c>
      <c r="O39" s="15" t="s">
        <v>427</v>
      </c>
      <c r="P39" s="15" t="s">
        <v>428</v>
      </c>
      <c r="Q39" s="22" t="s">
        <v>429</v>
      </c>
      <c r="R39" s="15" t="s">
        <v>430</v>
      </c>
      <c r="S39" s="15" t="s">
        <v>431</v>
      </c>
      <c r="T39" s="15" t="s">
        <v>432</v>
      </c>
      <c r="U39" s="15" t="s">
        <v>433</v>
      </c>
      <c r="V39" s="15" t="s">
        <v>434</v>
      </c>
    </row>
    <row r="40" spans="1:22" x14ac:dyDescent="0.5">
      <c r="C40" s="149"/>
      <c r="E40" s="25"/>
      <c r="F40" s="25"/>
    </row>
    <row r="41" spans="1:22" x14ac:dyDescent="0.5">
      <c r="C41" s="145" t="s">
        <v>195</v>
      </c>
      <c r="D41" s="22" t="s">
        <v>343</v>
      </c>
      <c r="E41" s="22" t="s">
        <v>305</v>
      </c>
      <c r="F41" s="22" t="s">
        <v>435</v>
      </c>
      <c r="G41" s="22" t="s">
        <v>436</v>
      </c>
      <c r="H41" s="22" t="s">
        <v>437</v>
      </c>
      <c r="I41" s="22" t="s">
        <v>438</v>
      </c>
    </row>
    <row r="42" spans="1:22" x14ac:dyDescent="0.5">
      <c r="A42" s="24">
        <v>8</v>
      </c>
      <c r="B42" s="24" t="s">
        <v>439</v>
      </c>
      <c r="C42" s="145"/>
      <c r="D42" s="22" t="s">
        <v>440</v>
      </c>
      <c r="E42" s="22" t="s">
        <v>267</v>
      </c>
      <c r="F42" s="22" t="s">
        <v>441</v>
      </c>
      <c r="G42" s="22" t="s">
        <v>442</v>
      </c>
      <c r="H42" s="22" t="s">
        <v>443</v>
      </c>
      <c r="I42" s="22" t="s">
        <v>444</v>
      </c>
    </row>
    <row r="44" spans="1:22" x14ac:dyDescent="0.5">
      <c r="C44" s="145"/>
      <c r="D44" s="22" t="s">
        <v>168</v>
      </c>
      <c r="E44" s="22" t="s">
        <v>445</v>
      </c>
      <c r="F44" s="127" t="s">
        <v>446</v>
      </c>
    </row>
    <row r="45" spans="1:22" x14ac:dyDescent="0.5">
      <c r="A45" s="24">
        <v>9</v>
      </c>
      <c r="B45" s="24" t="s">
        <v>447</v>
      </c>
      <c r="C45" s="145" t="s">
        <v>195</v>
      </c>
      <c r="D45" s="22" t="s">
        <v>196</v>
      </c>
      <c r="E45" s="127" t="s">
        <v>448</v>
      </c>
      <c r="F45" s="127" t="s">
        <v>449</v>
      </c>
    </row>
    <row r="46" spans="1:22" x14ac:dyDescent="0.5">
      <c r="C46" s="154">
        <v>47026</v>
      </c>
      <c r="D46" s="24" t="str">
        <f>D8</f>
        <v>BBCCDDEE</v>
      </c>
      <c r="E46" s="24">
        <v>2.75E-2</v>
      </c>
      <c r="F46" s="24">
        <v>2.75E-2</v>
      </c>
    </row>
    <row r="47" spans="1:22" x14ac:dyDescent="0.5">
      <c r="C47" s="154">
        <v>47118</v>
      </c>
      <c r="D47" s="24" t="str">
        <f>D8</f>
        <v>BBCCDDEE</v>
      </c>
      <c r="E47" s="24">
        <v>2.75E-2</v>
      </c>
      <c r="F47" s="24">
        <v>2.75E-2</v>
      </c>
    </row>
    <row r="48" spans="1:22" ht="9.65" customHeight="1" x14ac:dyDescent="0.5"/>
    <row r="49" spans="1:20" x14ac:dyDescent="0.5">
      <c r="C49" s="145"/>
      <c r="D49" s="22" t="s">
        <v>350</v>
      </c>
      <c r="E49" s="22" t="s">
        <v>450</v>
      </c>
      <c r="F49" s="22" t="s">
        <v>451</v>
      </c>
      <c r="G49" s="17"/>
    </row>
    <row r="50" spans="1:20" x14ac:dyDescent="0.5">
      <c r="A50" s="24">
        <v>10</v>
      </c>
      <c r="B50" s="24" t="s">
        <v>452</v>
      </c>
      <c r="C50" s="145" t="s">
        <v>195</v>
      </c>
      <c r="D50" s="22" t="s">
        <v>352</v>
      </c>
      <c r="E50" s="22" t="s">
        <v>453</v>
      </c>
      <c r="F50" s="22" t="s">
        <v>454</v>
      </c>
    </row>
    <row r="51" spans="1:20" x14ac:dyDescent="0.5">
      <c r="C51" s="154">
        <v>47026</v>
      </c>
      <c r="D51" s="17" t="str">
        <f>D8</f>
        <v>BBCCDDEE</v>
      </c>
      <c r="E51" s="17" t="s">
        <v>455</v>
      </c>
      <c r="F51" s="17"/>
    </row>
    <row r="52" spans="1:20" x14ac:dyDescent="0.5">
      <c r="C52" s="154">
        <v>47118</v>
      </c>
      <c r="D52" s="17" t="str">
        <f>D8</f>
        <v>BBCCDDEE</v>
      </c>
      <c r="E52" s="17" t="s">
        <v>455</v>
      </c>
      <c r="F52" s="17"/>
    </row>
    <row r="53" spans="1:20" x14ac:dyDescent="0.5">
      <c r="D53" s="25"/>
      <c r="E53" s="25"/>
      <c r="F53" s="25"/>
      <c r="G53" s="25"/>
      <c r="H53" s="25"/>
      <c r="I53" s="25"/>
      <c r="J53" s="25"/>
      <c r="K53" s="25"/>
      <c r="L53" s="25"/>
      <c r="M53" s="25"/>
      <c r="N53" s="25"/>
      <c r="O53" s="25"/>
      <c r="P53" s="25"/>
      <c r="Q53" s="25"/>
      <c r="S53" s="25"/>
      <c r="T53" s="25"/>
    </row>
    <row r="54" spans="1:20" x14ac:dyDescent="0.5">
      <c r="C54" s="145"/>
      <c r="D54" s="22" t="s">
        <v>168</v>
      </c>
      <c r="E54" s="22" t="s">
        <v>396</v>
      </c>
    </row>
    <row r="55" spans="1:20" x14ac:dyDescent="0.5">
      <c r="A55" s="24">
        <v>11</v>
      </c>
      <c r="B55" s="24" t="s">
        <v>456</v>
      </c>
      <c r="C55" s="145" t="s">
        <v>195</v>
      </c>
      <c r="D55" s="15" t="s">
        <v>457</v>
      </c>
      <c r="E55" s="22" t="s">
        <v>458</v>
      </c>
    </row>
    <row r="57" spans="1:20" x14ac:dyDescent="0.5">
      <c r="C57" s="145"/>
      <c r="D57" s="127" t="s">
        <v>236</v>
      </c>
      <c r="E57" s="127" t="s">
        <v>459</v>
      </c>
      <c r="F57" s="127" t="s">
        <v>460</v>
      </c>
      <c r="G57" s="127" t="s">
        <v>461</v>
      </c>
      <c r="H57" s="127" t="s">
        <v>462</v>
      </c>
      <c r="I57" s="127" t="s">
        <v>463</v>
      </c>
      <c r="J57" s="127" t="s">
        <v>464</v>
      </c>
    </row>
    <row r="58" spans="1:20" x14ac:dyDescent="0.5">
      <c r="A58" s="151">
        <v>12</v>
      </c>
      <c r="B58" s="151" t="s">
        <v>150</v>
      </c>
      <c r="C58" s="145" t="s">
        <v>195</v>
      </c>
      <c r="D58" s="125" t="s">
        <v>266</v>
      </c>
      <c r="E58" s="125" t="s">
        <v>465</v>
      </c>
      <c r="F58" s="125" t="s">
        <v>269</v>
      </c>
      <c r="G58" s="125" t="s">
        <v>466</v>
      </c>
      <c r="H58" s="125" t="s">
        <v>467</v>
      </c>
      <c r="I58" s="125" t="s">
        <v>468</v>
      </c>
      <c r="J58" s="125" t="s">
        <v>469</v>
      </c>
    </row>
  </sheetData>
  <mergeCells count="1">
    <mergeCell ref="A1:E1"/>
  </mergeCells>
  <pageMargins left="0.7" right="0.7" top="0.75" bottom="0.75" header="0.3" footer="0.3"/>
  <pageSetup paperSize="9" orientation="portrait" horizontalDpi="300" verticalDpi="0"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AG54"/>
  <sheetViews>
    <sheetView zoomScaleNormal="100" workbookViewId="0">
      <selection sqref="A1:E1"/>
    </sheetView>
  </sheetViews>
  <sheetFormatPr defaultColWidth="8.86328125" defaultRowHeight="10.5" x14ac:dyDescent="0.5"/>
  <cols>
    <col min="1" max="1" width="5.86328125" style="24" customWidth="1"/>
    <col min="2" max="2" width="25.86328125" style="24" customWidth="1"/>
    <col min="3" max="3" width="18.1328125" style="140" customWidth="1"/>
    <col min="4" max="4" width="36.7265625" style="24" bestFit="1" customWidth="1"/>
    <col min="5" max="5" width="25.86328125" style="24" customWidth="1"/>
    <col min="6" max="6" width="35.86328125" style="24" customWidth="1"/>
    <col min="7" max="7" width="25.26953125" style="24" bestFit="1" customWidth="1"/>
    <col min="8" max="8" width="29.7265625" style="24" bestFit="1"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9.86328125" style="24"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2.1328125" style="24" bestFit="1" customWidth="1"/>
    <col min="24" max="24" width="51.40625" style="24" bestFit="1"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117" customHeight="1" x14ac:dyDescent="0.5">
      <c r="A1" s="244" t="s">
        <v>580</v>
      </c>
      <c r="B1" s="243"/>
      <c r="C1" s="243"/>
      <c r="D1" s="243"/>
      <c r="E1" s="243"/>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6">
        <v>46843</v>
      </c>
      <c r="D7" s="17" t="s">
        <v>222</v>
      </c>
      <c r="E7" s="17"/>
      <c r="F7" s="17">
        <v>12345678</v>
      </c>
      <c r="G7" s="24" t="s">
        <v>224</v>
      </c>
      <c r="H7" s="30"/>
      <c r="I7" s="17" t="s">
        <v>225</v>
      </c>
      <c r="J7" s="17" t="s">
        <v>226</v>
      </c>
      <c r="K7" s="17" t="s">
        <v>227</v>
      </c>
      <c r="L7" s="17" t="s">
        <v>228</v>
      </c>
      <c r="M7" s="17" t="s">
        <v>525</v>
      </c>
      <c r="N7" s="17"/>
      <c r="O7" s="17"/>
      <c r="P7" s="17"/>
      <c r="Q7" s="17"/>
      <c r="R7" s="17"/>
      <c r="S7" s="24" t="s">
        <v>230</v>
      </c>
      <c r="T7" s="17"/>
    </row>
    <row r="8" spans="1:33" x14ac:dyDescent="0.5">
      <c r="C8" s="146">
        <v>46843</v>
      </c>
      <c r="D8" s="26" t="s">
        <v>479</v>
      </c>
      <c r="E8" s="17"/>
      <c r="F8" s="26" t="s">
        <v>480</v>
      </c>
      <c r="G8" s="24">
        <v>1</v>
      </c>
      <c r="H8" s="30"/>
      <c r="I8" s="17" t="s">
        <v>481</v>
      </c>
      <c r="J8" s="17" t="s">
        <v>226</v>
      </c>
      <c r="K8" s="17" t="s">
        <v>482</v>
      </c>
      <c r="L8" s="17" t="s">
        <v>483</v>
      </c>
      <c r="M8" s="17" t="s">
        <v>518</v>
      </c>
      <c r="O8" s="17">
        <v>1</v>
      </c>
      <c r="P8" s="17">
        <v>2019</v>
      </c>
      <c r="Q8" s="18">
        <v>500000</v>
      </c>
      <c r="R8" s="17">
        <v>2019</v>
      </c>
      <c r="S8" s="17"/>
      <c r="T8" s="17" t="s">
        <v>235</v>
      </c>
      <c r="U8" s="17">
        <v>1</v>
      </c>
      <c r="V8" s="17">
        <v>0</v>
      </c>
      <c r="W8" s="17">
        <v>2027</v>
      </c>
      <c r="X8" s="17">
        <v>10000</v>
      </c>
      <c r="Y8" s="17">
        <v>2027</v>
      </c>
      <c r="Z8" s="17">
        <v>12000</v>
      </c>
      <c r="AA8" s="17">
        <v>2027</v>
      </c>
      <c r="AB8" s="17">
        <v>500000</v>
      </c>
      <c r="AC8" s="17">
        <v>2027</v>
      </c>
    </row>
    <row r="9" spans="1:33" ht="10.75" x14ac:dyDescent="0.55000000000000004">
      <c r="A9" s="147"/>
      <c r="B9" s="147"/>
      <c r="C9" s="148"/>
      <c r="D9" s="147"/>
    </row>
    <row r="10" spans="1:33" x14ac:dyDescent="0.5">
      <c r="C10" s="14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485</v>
      </c>
      <c r="U10" s="22" t="s">
        <v>253</v>
      </c>
      <c r="V10" s="22" t="s">
        <v>254</v>
      </c>
      <c r="W10" s="22" t="s">
        <v>255</v>
      </c>
      <c r="X10" s="22" t="s">
        <v>256</v>
      </c>
      <c r="Y10" s="22" t="s">
        <v>257</v>
      </c>
      <c r="Z10" s="22" t="s">
        <v>258</v>
      </c>
      <c r="AA10" s="22" t="s">
        <v>259</v>
      </c>
      <c r="AB10" s="22" t="s">
        <v>260</v>
      </c>
      <c r="AC10" s="22" t="s">
        <v>261</v>
      </c>
      <c r="AD10" s="127" t="s">
        <v>262</v>
      </c>
      <c r="AE10" s="127" t="s">
        <v>263</v>
      </c>
      <c r="AF10" s="127" t="s">
        <v>264</v>
      </c>
      <c r="AG10" s="127" t="s">
        <v>265</v>
      </c>
    </row>
    <row r="11" spans="1:33" x14ac:dyDescent="0.5">
      <c r="A11" s="24">
        <v>2</v>
      </c>
      <c r="B11" s="24" t="s">
        <v>144</v>
      </c>
      <c r="C11" s="145" t="s">
        <v>195</v>
      </c>
      <c r="D11" s="15" t="s">
        <v>266</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278</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x14ac:dyDescent="0.5">
      <c r="C12" s="146">
        <v>46843</v>
      </c>
      <c r="D12" s="17" t="s">
        <v>295</v>
      </c>
      <c r="E12" s="17" t="s">
        <v>296</v>
      </c>
      <c r="F12" s="17" t="s">
        <v>581</v>
      </c>
      <c r="G12" s="17" t="s">
        <v>298</v>
      </c>
      <c r="H12" s="17" t="s">
        <v>299</v>
      </c>
      <c r="I12" s="17" t="s">
        <v>300</v>
      </c>
      <c r="J12" s="26" t="s">
        <v>487</v>
      </c>
      <c r="K12" s="17"/>
      <c r="L12" s="17"/>
      <c r="M12" s="17"/>
      <c r="N12" s="17" t="s">
        <v>582</v>
      </c>
      <c r="O12" s="17"/>
      <c r="P12" s="31" t="s">
        <v>583</v>
      </c>
      <c r="Q12" s="18">
        <v>100000</v>
      </c>
      <c r="R12" s="17"/>
      <c r="S12" s="17"/>
      <c r="T12" s="17"/>
      <c r="U12" s="24" t="s">
        <v>584</v>
      </c>
      <c r="V12" s="30" t="s">
        <v>303</v>
      </c>
      <c r="W12" s="26" t="s">
        <v>585</v>
      </c>
      <c r="X12" s="17"/>
      <c r="Y12" s="26" t="s">
        <v>585</v>
      </c>
      <c r="Z12" s="17"/>
      <c r="AA12" s="17">
        <v>1</v>
      </c>
      <c r="AB12" s="17"/>
      <c r="AC12" s="17" t="s">
        <v>569</v>
      </c>
    </row>
    <row r="13" spans="1:33" x14ac:dyDescent="0.5">
      <c r="D13" s="17"/>
      <c r="E13" s="17"/>
      <c r="F13" s="17"/>
      <c r="G13" s="17"/>
      <c r="H13" s="17"/>
      <c r="I13" s="17"/>
      <c r="J13" s="17"/>
      <c r="K13" s="17"/>
      <c r="L13" s="17"/>
      <c r="M13" s="17"/>
      <c r="N13" s="17"/>
      <c r="O13" s="17"/>
      <c r="P13" s="17"/>
      <c r="Q13" s="18"/>
      <c r="R13" s="17"/>
      <c r="S13" s="17"/>
      <c r="T13" s="17"/>
      <c r="U13" s="17"/>
      <c r="V13" s="17"/>
      <c r="W13" s="17"/>
      <c r="X13" s="17"/>
      <c r="Y13" s="17"/>
      <c r="Z13" s="17"/>
      <c r="AA13" s="17"/>
      <c r="AB13" s="17"/>
      <c r="AC13" s="17"/>
    </row>
    <row r="14" spans="1:33" x14ac:dyDescent="0.5">
      <c r="C14" s="145"/>
      <c r="D14" s="20" t="s">
        <v>236</v>
      </c>
      <c r="E14" s="20" t="s">
        <v>305</v>
      </c>
      <c r="F14" s="20" t="s">
        <v>306</v>
      </c>
      <c r="G14" s="20" t="s">
        <v>307</v>
      </c>
      <c r="H14" s="20" t="s">
        <v>308</v>
      </c>
      <c r="I14" s="20" t="s">
        <v>309</v>
      </c>
      <c r="J14" s="20" t="s">
        <v>310</v>
      </c>
      <c r="K14" s="20" t="s">
        <v>311</v>
      </c>
      <c r="L14" s="20" t="s">
        <v>312</v>
      </c>
      <c r="M14" s="20" t="s">
        <v>313</v>
      </c>
      <c r="N14" s="20" t="s">
        <v>314</v>
      </c>
      <c r="O14" s="20" t="s">
        <v>315</v>
      </c>
      <c r="P14" s="20" t="s">
        <v>316</v>
      </c>
      <c r="Q14" s="21" t="s">
        <v>317</v>
      </c>
      <c r="R14" s="20" t="s">
        <v>318</v>
      </c>
      <c r="S14" s="20" t="s">
        <v>319</v>
      </c>
      <c r="T14" s="20" t="s">
        <v>320</v>
      </c>
      <c r="U14" s="127" t="s">
        <v>321</v>
      </c>
      <c r="V14" s="127" t="s">
        <v>322</v>
      </c>
      <c r="W14" s="127" t="s">
        <v>323</v>
      </c>
      <c r="X14" s="17"/>
      <c r="Y14" s="17"/>
      <c r="Z14" s="17"/>
      <c r="AA14" s="17"/>
      <c r="AB14" s="17"/>
      <c r="AC14" s="17"/>
    </row>
    <row r="15" spans="1:33" x14ac:dyDescent="0.5">
      <c r="A15" s="24">
        <v>3</v>
      </c>
      <c r="B15" s="24" t="s">
        <v>146</v>
      </c>
      <c r="C15" s="145" t="s">
        <v>195</v>
      </c>
      <c r="D15" s="15" t="s">
        <v>266</v>
      </c>
      <c r="E15" s="15" t="s">
        <v>267</v>
      </c>
      <c r="F15" s="22" t="s">
        <v>324</v>
      </c>
      <c r="G15" s="22" t="s">
        <v>325</v>
      </c>
      <c r="H15" s="22" t="s">
        <v>326</v>
      </c>
      <c r="I15" s="22" t="s">
        <v>327</v>
      </c>
      <c r="J15" s="22" t="s">
        <v>328</v>
      </c>
      <c r="K15" s="22" t="s">
        <v>329</v>
      </c>
      <c r="L15" s="22" t="s">
        <v>330</v>
      </c>
      <c r="M15" s="22" t="s">
        <v>331</v>
      </c>
      <c r="N15" s="22" t="s">
        <v>332</v>
      </c>
      <c r="O15" s="22" t="s">
        <v>333</v>
      </c>
      <c r="P15" s="22" t="s">
        <v>334</v>
      </c>
      <c r="Q15" s="22" t="s">
        <v>335</v>
      </c>
      <c r="R15" s="22" t="s">
        <v>336</v>
      </c>
      <c r="S15" s="22" t="s">
        <v>337</v>
      </c>
      <c r="T15" s="22" t="s">
        <v>338</v>
      </c>
      <c r="U15" s="125" t="s">
        <v>339</v>
      </c>
      <c r="V15" s="125" t="s">
        <v>340</v>
      </c>
      <c r="W15" s="125" t="s">
        <v>341</v>
      </c>
    </row>
    <row r="16" spans="1:33" x14ac:dyDescent="0.5">
      <c r="C16" s="146">
        <v>46843</v>
      </c>
      <c r="D16" s="17" t="str">
        <f>D12</f>
        <v>Kontrakt 1</v>
      </c>
      <c r="E16" s="17" t="str">
        <f>E12</f>
        <v>Instrument 1</v>
      </c>
      <c r="F16" s="36">
        <v>9.2759</v>
      </c>
      <c r="G16" s="31"/>
      <c r="H16" s="17">
        <v>0</v>
      </c>
      <c r="I16" s="46" t="s">
        <v>342</v>
      </c>
      <c r="J16" s="17"/>
      <c r="K16" s="17"/>
      <c r="L16" s="18">
        <v>100000</v>
      </c>
      <c r="M16" s="18">
        <v>1884</v>
      </c>
      <c r="N16" s="17"/>
      <c r="O16" s="18"/>
      <c r="P16" s="18"/>
      <c r="Q16" s="18"/>
      <c r="R16" s="17"/>
      <c r="S16" s="18"/>
      <c r="T16" s="18"/>
      <c r="U16" s="128"/>
      <c r="V16" s="128"/>
      <c r="W16" s="17"/>
    </row>
    <row r="17" spans="1:22" x14ac:dyDescent="0.5">
      <c r="C17" s="149"/>
      <c r="D17" s="17"/>
      <c r="E17" s="17"/>
      <c r="F17" s="23"/>
      <c r="G17" s="17"/>
      <c r="H17" s="17"/>
      <c r="I17" s="17"/>
      <c r="J17" s="17"/>
      <c r="K17" s="17"/>
      <c r="L17" s="18"/>
      <c r="M17" s="18"/>
      <c r="N17" s="18"/>
      <c r="O17" s="18"/>
      <c r="P17" s="18"/>
      <c r="Q17" s="18"/>
      <c r="R17" s="17"/>
      <c r="S17" s="18"/>
      <c r="T17" s="18"/>
    </row>
    <row r="18" spans="1:22" x14ac:dyDescent="0.5">
      <c r="C18" s="145"/>
      <c r="D18" s="22" t="s">
        <v>168</v>
      </c>
      <c r="E18" s="22" t="s">
        <v>343</v>
      </c>
      <c r="F18" s="22" t="s">
        <v>237</v>
      </c>
      <c r="G18" s="22" t="s">
        <v>344</v>
      </c>
      <c r="H18" s="17"/>
      <c r="I18" s="17"/>
      <c r="J18" s="17"/>
      <c r="K18" s="17"/>
      <c r="L18" s="18"/>
      <c r="M18" s="18"/>
      <c r="N18" s="18"/>
      <c r="O18" s="17"/>
      <c r="P18" s="17"/>
      <c r="Q18" s="17"/>
      <c r="R18" s="18"/>
      <c r="S18" s="17"/>
      <c r="T18" s="17"/>
    </row>
    <row r="19" spans="1:22" x14ac:dyDescent="0.5">
      <c r="A19" s="24">
        <v>4</v>
      </c>
      <c r="B19" s="24" t="s">
        <v>345</v>
      </c>
      <c r="C19" s="145" t="s">
        <v>195</v>
      </c>
      <c r="D19" s="22" t="s">
        <v>196</v>
      </c>
      <c r="E19" s="15" t="s">
        <v>346</v>
      </c>
      <c r="F19" s="15" t="s">
        <v>267</v>
      </c>
      <c r="G19" s="22" t="s">
        <v>347</v>
      </c>
      <c r="H19" s="17"/>
      <c r="I19" s="17"/>
      <c r="J19" s="17"/>
      <c r="K19" s="17"/>
      <c r="L19" s="18"/>
      <c r="M19" s="18"/>
      <c r="N19" s="18"/>
      <c r="O19" s="17"/>
      <c r="P19" s="17"/>
      <c r="Q19" s="17"/>
      <c r="R19" s="18"/>
      <c r="S19" s="17"/>
      <c r="T19" s="17"/>
    </row>
    <row r="20" spans="1:22" x14ac:dyDescent="0.5">
      <c r="C20" s="146">
        <v>46843</v>
      </c>
      <c r="D20" s="17" t="str">
        <f>D7</f>
        <v>AABBCCDD</v>
      </c>
      <c r="E20" s="17" t="str">
        <f>D12</f>
        <v>Kontrakt 1</v>
      </c>
      <c r="F20" s="17" t="str">
        <f>E12</f>
        <v>Instrument 1</v>
      </c>
      <c r="G20" s="30" t="s">
        <v>348</v>
      </c>
      <c r="H20" s="17"/>
      <c r="I20" s="17"/>
      <c r="J20" s="17"/>
      <c r="K20" s="17"/>
      <c r="L20" s="18"/>
      <c r="M20" s="18"/>
      <c r="N20" s="18"/>
      <c r="O20" s="17"/>
      <c r="P20" s="17"/>
      <c r="Q20" s="17"/>
      <c r="R20" s="18"/>
      <c r="S20" s="17"/>
      <c r="T20" s="17"/>
    </row>
    <row r="21" spans="1:22" x14ac:dyDescent="0.5">
      <c r="C21" s="146">
        <v>46843</v>
      </c>
      <c r="D21" s="17" t="str">
        <f>D8</f>
        <v>XXBBVVCCDD</v>
      </c>
      <c r="E21" s="17" t="str">
        <f>D12</f>
        <v>Kontrakt 1</v>
      </c>
      <c r="F21" s="17" t="str">
        <f>E12</f>
        <v>Instrument 1</v>
      </c>
      <c r="G21" s="30" t="s">
        <v>349</v>
      </c>
      <c r="H21" s="17"/>
      <c r="I21" s="17"/>
      <c r="J21" s="17"/>
      <c r="K21" s="17"/>
      <c r="L21" s="18"/>
      <c r="M21" s="18"/>
      <c r="N21" s="18"/>
      <c r="O21" s="17"/>
      <c r="P21" s="17"/>
      <c r="Q21" s="17"/>
      <c r="R21" s="18"/>
      <c r="S21" s="17"/>
      <c r="T21" s="17"/>
    </row>
    <row r="22" spans="1:22" x14ac:dyDescent="0.5">
      <c r="C22" s="149"/>
      <c r="D22" s="17"/>
      <c r="E22" s="17"/>
      <c r="F22" s="17"/>
      <c r="G22" s="17"/>
      <c r="H22" s="17"/>
      <c r="I22" s="17"/>
      <c r="J22" s="17"/>
      <c r="K22" s="17"/>
      <c r="L22" s="18"/>
      <c r="M22" s="18"/>
      <c r="N22" s="18"/>
      <c r="O22" s="17"/>
      <c r="P22" s="17"/>
      <c r="Q22" s="17"/>
      <c r="R22" s="18"/>
      <c r="S22" s="17"/>
      <c r="T22" s="17"/>
    </row>
    <row r="23" spans="1:22" x14ac:dyDescent="0.5">
      <c r="C23" s="145"/>
      <c r="D23" s="22" t="s">
        <v>350</v>
      </c>
      <c r="E23" s="22" t="s">
        <v>236</v>
      </c>
      <c r="F23" s="22" t="s">
        <v>305</v>
      </c>
      <c r="G23" s="22" t="s">
        <v>351</v>
      </c>
      <c r="H23" s="17"/>
      <c r="I23" s="17"/>
      <c r="J23" s="17"/>
      <c r="K23" s="17"/>
      <c r="L23" s="18"/>
      <c r="M23" s="18"/>
      <c r="N23" s="18"/>
      <c r="O23" s="17"/>
      <c r="P23" s="17"/>
      <c r="Q23" s="17"/>
      <c r="R23" s="18"/>
      <c r="S23" s="17"/>
      <c r="T23" s="17"/>
    </row>
    <row r="24" spans="1:22" x14ac:dyDescent="0.5">
      <c r="A24" s="24">
        <v>5</v>
      </c>
      <c r="B24" s="24" t="s">
        <v>155</v>
      </c>
      <c r="C24" s="145" t="s">
        <v>195</v>
      </c>
      <c r="D24" s="22" t="s">
        <v>352</v>
      </c>
      <c r="E24" s="15" t="s">
        <v>266</v>
      </c>
      <c r="F24" s="15" t="s">
        <v>353</v>
      </c>
      <c r="G24" s="127" t="s">
        <v>354</v>
      </c>
      <c r="H24" s="17"/>
      <c r="I24" s="17"/>
      <c r="J24" s="17"/>
      <c r="K24" s="17"/>
      <c r="L24" s="18"/>
      <c r="M24" s="18"/>
      <c r="N24" s="18"/>
      <c r="O24" s="17"/>
      <c r="P24" s="17"/>
      <c r="Q24" s="17"/>
      <c r="R24" s="18"/>
      <c r="S24" s="17"/>
      <c r="T24" s="17"/>
    </row>
    <row r="25" spans="1:22" x14ac:dyDescent="0.5">
      <c r="C25" s="146">
        <v>46843</v>
      </c>
      <c r="H25" s="17"/>
      <c r="I25" s="17"/>
      <c r="J25" s="17"/>
      <c r="K25" s="17"/>
      <c r="L25" s="18"/>
      <c r="M25" s="18"/>
      <c r="N25" s="18"/>
      <c r="O25" s="17"/>
      <c r="P25" s="17"/>
      <c r="Q25" s="17"/>
      <c r="R25" s="18"/>
      <c r="S25" s="18"/>
      <c r="T25" s="17"/>
    </row>
    <row r="26" spans="1:22" x14ac:dyDescent="0.5">
      <c r="D26" s="17"/>
      <c r="E26" s="17"/>
      <c r="F26" s="23"/>
      <c r="G26" s="17"/>
      <c r="H26" s="17"/>
      <c r="I26" s="17"/>
      <c r="J26" s="17"/>
      <c r="K26" s="17"/>
      <c r="L26" s="18"/>
      <c r="M26" s="18"/>
      <c r="N26" s="18"/>
      <c r="O26" s="17"/>
      <c r="P26" s="17"/>
      <c r="Q26" s="17"/>
      <c r="R26" s="18"/>
      <c r="S26" s="18"/>
      <c r="T26" s="17"/>
    </row>
    <row r="27" spans="1:22" x14ac:dyDescent="0.5">
      <c r="A27" s="24">
        <v>6</v>
      </c>
      <c r="B27" s="24" t="s">
        <v>148</v>
      </c>
      <c r="C27" s="145"/>
      <c r="D27" s="22" t="s">
        <v>236</v>
      </c>
      <c r="E27" s="22" t="s">
        <v>305</v>
      </c>
      <c r="F27" s="22" t="s">
        <v>355</v>
      </c>
      <c r="G27" s="22" t="s">
        <v>356</v>
      </c>
      <c r="H27" s="22" t="s">
        <v>357</v>
      </c>
      <c r="I27" s="22" t="s">
        <v>358</v>
      </c>
      <c r="J27" s="22" t="s">
        <v>359</v>
      </c>
      <c r="K27" s="22" t="s">
        <v>360</v>
      </c>
      <c r="L27" s="22" t="s">
        <v>361</v>
      </c>
      <c r="M27" s="22" t="s">
        <v>362</v>
      </c>
      <c r="N27" s="22" t="s">
        <v>363</v>
      </c>
      <c r="O27" s="22" t="s">
        <v>364</v>
      </c>
      <c r="P27" s="22" t="s">
        <v>365</v>
      </c>
      <c r="Q27" s="22" t="s">
        <v>366</v>
      </c>
      <c r="R27" s="22" t="s">
        <v>367</v>
      </c>
      <c r="S27" s="22" t="s">
        <v>368</v>
      </c>
      <c r="T27" s="127" t="s">
        <v>369</v>
      </c>
      <c r="U27" s="127" t="s">
        <v>370</v>
      </c>
      <c r="V27" s="127" t="s">
        <v>371</v>
      </c>
    </row>
    <row r="28" spans="1:22" x14ac:dyDescent="0.5">
      <c r="C28" s="145" t="s">
        <v>195</v>
      </c>
      <c r="D28" s="22" t="s">
        <v>266</v>
      </c>
      <c r="E28" s="22" t="s">
        <v>353</v>
      </c>
      <c r="F28" s="22" t="s">
        <v>372</v>
      </c>
      <c r="G28" s="22" t="s">
        <v>373</v>
      </c>
      <c r="H28" s="22" t="s">
        <v>374</v>
      </c>
      <c r="I28" s="22" t="s">
        <v>375</v>
      </c>
      <c r="J28" s="22" t="s">
        <v>376</v>
      </c>
      <c r="K28" s="22" t="s">
        <v>377</v>
      </c>
      <c r="L28" s="22" t="s">
        <v>378</v>
      </c>
      <c r="M28" s="22" t="s">
        <v>379</v>
      </c>
      <c r="N28" s="22" t="s">
        <v>380</v>
      </c>
      <c r="O28" s="22" t="s">
        <v>381</v>
      </c>
      <c r="P28" s="22" t="s">
        <v>382</v>
      </c>
      <c r="Q28" s="22" t="s">
        <v>383</v>
      </c>
      <c r="R28" s="22" t="s">
        <v>384</v>
      </c>
      <c r="S28" s="22" t="s">
        <v>385</v>
      </c>
      <c r="T28" s="127" t="s">
        <v>386</v>
      </c>
      <c r="U28" s="127" t="s">
        <v>387</v>
      </c>
      <c r="V28" s="127" t="s">
        <v>388</v>
      </c>
    </row>
    <row r="29" spans="1:22" x14ac:dyDescent="0.5">
      <c r="C29" s="146">
        <v>46843</v>
      </c>
      <c r="D29" s="17" t="str">
        <f>D12</f>
        <v>Kontrakt 1</v>
      </c>
      <c r="E29" s="17" t="str">
        <f>E16</f>
        <v>Instrument 1</v>
      </c>
      <c r="F29" s="131" t="s">
        <v>389</v>
      </c>
      <c r="G29" s="17" t="s">
        <v>390</v>
      </c>
      <c r="H29" s="17">
        <v>0</v>
      </c>
      <c r="I29" s="17">
        <v>500</v>
      </c>
      <c r="J29" s="17" t="s">
        <v>391</v>
      </c>
      <c r="K29" s="17" t="s">
        <v>392</v>
      </c>
      <c r="L29" s="128" t="s">
        <v>393</v>
      </c>
      <c r="M29" s="131" t="s">
        <v>394</v>
      </c>
      <c r="N29" s="130" t="s">
        <v>586</v>
      </c>
      <c r="O29" s="17">
        <v>0</v>
      </c>
      <c r="P29" s="30" t="s">
        <v>395</v>
      </c>
      <c r="Q29" s="26" t="s">
        <v>487</v>
      </c>
      <c r="R29" s="17">
        <v>0</v>
      </c>
      <c r="S29" s="18">
        <v>101384</v>
      </c>
      <c r="T29" s="24">
        <v>4.7500000000000001E-2</v>
      </c>
      <c r="U29" s="24">
        <v>1</v>
      </c>
      <c r="V29" s="24">
        <v>0.7651</v>
      </c>
    </row>
    <row r="30" spans="1:22" x14ac:dyDescent="0.5">
      <c r="C30" s="149"/>
    </row>
    <row r="31" spans="1:22" x14ac:dyDescent="0.5">
      <c r="C31" s="145"/>
      <c r="D31" s="20" t="s">
        <v>396</v>
      </c>
      <c r="E31" s="20" t="s">
        <v>397</v>
      </c>
      <c r="F31" s="20" t="s">
        <v>398</v>
      </c>
      <c r="G31" s="20" t="s">
        <v>399</v>
      </c>
      <c r="H31" s="20" t="s">
        <v>400</v>
      </c>
      <c r="I31" s="20" t="s">
        <v>401</v>
      </c>
      <c r="J31" s="20" t="s">
        <v>402</v>
      </c>
      <c r="K31" s="20" t="s">
        <v>403</v>
      </c>
      <c r="L31" s="20" t="s">
        <v>404</v>
      </c>
      <c r="M31" s="20" t="s">
        <v>405</v>
      </c>
      <c r="N31" s="20" t="s">
        <v>406</v>
      </c>
      <c r="O31" s="20" t="s">
        <v>407</v>
      </c>
      <c r="P31" s="20" t="s">
        <v>408</v>
      </c>
      <c r="Q31" s="20" t="s">
        <v>409</v>
      </c>
      <c r="R31" s="20" t="s">
        <v>410</v>
      </c>
      <c r="S31" s="21" t="s">
        <v>411</v>
      </c>
      <c r="T31" s="20" t="s">
        <v>412</v>
      </c>
      <c r="U31" s="20" t="s">
        <v>413</v>
      </c>
      <c r="V31" s="15" t="s">
        <v>414</v>
      </c>
    </row>
    <row r="32" spans="1:22" x14ac:dyDescent="0.5">
      <c r="A32" s="24">
        <v>7</v>
      </c>
      <c r="B32" s="24" t="s">
        <v>415</v>
      </c>
      <c r="C32" s="145" t="s">
        <v>195</v>
      </c>
      <c r="D32" s="15" t="s">
        <v>416</v>
      </c>
      <c r="E32" s="15" t="s">
        <v>417</v>
      </c>
      <c r="F32" s="15" t="s">
        <v>418</v>
      </c>
      <c r="G32" s="15" t="s">
        <v>419</v>
      </c>
      <c r="H32" s="15" t="s">
        <v>420</v>
      </c>
      <c r="I32" s="15" t="s">
        <v>421</v>
      </c>
      <c r="J32" s="15" t="s">
        <v>422</v>
      </c>
      <c r="K32" s="15" t="s">
        <v>423</v>
      </c>
      <c r="L32" s="15" t="s">
        <v>424</v>
      </c>
      <c r="M32" s="15" t="s">
        <v>425</v>
      </c>
      <c r="N32" s="15" t="s">
        <v>426</v>
      </c>
      <c r="O32" s="15" t="s">
        <v>427</v>
      </c>
      <c r="P32" s="15" t="s">
        <v>428</v>
      </c>
      <c r="Q32" s="22" t="s">
        <v>429</v>
      </c>
      <c r="R32" s="15" t="s">
        <v>430</v>
      </c>
      <c r="S32" s="15" t="s">
        <v>431</v>
      </c>
      <c r="T32" s="15" t="s">
        <v>432</v>
      </c>
      <c r="U32" s="15" t="s">
        <v>433</v>
      </c>
      <c r="V32" s="15" t="s">
        <v>434</v>
      </c>
    </row>
    <row r="33" spans="1:22" x14ac:dyDescent="0.5">
      <c r="C33" s="146">
        <v>46843</v>
      </c>
      <c r="D33" s="25" t="s">
        <v>511</v>
      </c>
      <c r="E33" s="25" t="s">
        <v>587</v>
      </c>
      <c r="F33" s="37">
        <v>104999</v>
      </c>
      <c r="G33" s="25" t="s">
        <v>588</v>
      </c>
      <c r="H33" s="49" t="s">
        <v>589</v>
      </c>
      <c r="I33" s="25" t="s">
        <v>590</v>
      </c>
      <c r="J33" s="25"/>
      <c r="K33" s="25"/>
      <c r="L33" s="38">
        <v>104999</v>
      </c>
      <c r="M33" s="26" t="s">
        <v>487</v>
      </c>
      <c r="N33" s="25"/>
      <c r="O33" s="25" t="s">
        <v>591</v>
      </c>
      <c r="P33" s="25"/>
      <c r="Q33" s="25"/>
      <c r="R33" s="25"/>
      <c r="S33" s="25"/>
      <c r="T33" s="25"/>
      <c r="U33" s="25"/>
      <c r="V33" s="25"/>
    </row>
    <row r="34" spans="1:22" x14ac:dyDescent="0.5">
      <c r="C34" s="149"/>
      <c r="E34" s="25"/>
      <c r="F34" s="25"/>
    </row>
    <row r="35" spans="1:22" x14ac:dyDescent="0.5">
      <c r="C35" s="145" t="s">
        <v>195</v>
      </c>
      <c r="D35" s="22" t="s">
        <v>343</v>
      </c>
      <c r="E35" s="22" t="s">
        <v>305</v>
      </c>
      <c r="F35" s="22" t="s">
        <v>435</v>
      </c>
      <c r="G35" s="22" t="s">
        <v>436</v>
      </c>
      <c r="H35" s="22" t="s">
        <v>437</v>
      </c>
      <c r="I35" s="22" t="s">
        <v>438</v>
      </c>
    </row>
    <row r="36" spans="1:22" x14ac:dyDescent="0.5">
      <c r="A36" s="24">
        <v>8</v>
      </c>
      <c r="B36" s="24" t="s">
        <v>439</v>
      </c>
      <c r="C36" s="22"/>
      <c r="D36" s="22" t="s">
        <v>440</v>
      </c>
      <c r="E36" s="22" t="s">
        <v>267</v>
      </c>
      <c r="F36" s="22" t="s">
        <v>441</v>
      </c>
      <c r="G36" s="22" t="s">
        <v>442</v>
      </c>
      <c r="H36" s="22" t="s">
        <v>443</v>
      </c>
      <c r="I36" s="22" t="s">
        <v>444</v>
      </c>
    </row>
    <row r="37" spans="1:22" x14ac:dyDescent="0.5">
      <c r="C37" s="146">
        <v>46843</v>
      </c>
      <c r="D37" s="25" t="str">
        <f>D12</f>
        <v>Kontrakt 1</v>
      </c>
      <c r="E37" s="25" t="str">
        <f>E12</f>
        <v>Instrument 1</v>
      </c>
      <c r="F37" s="25" t="s">
        <v>511</v>
      </c>
      <c r="G37" s="38">
        <v>1001500</v>
      </c>
      <c r="H37" s="25">
        <v>0</v>
      </c>
      <c r="I37" s="24" t="s">
        <v>300</v>
      </c>
    </row>
    <row r="39" spans="1:22" x14ac:dyDescent="0.5">
      <c r="C39" s="145"/>
      <c r="D39" s="22" t="s">
        <v>168</v>
      </c>
      <c r="E39" s="22" t="s">
        <v>445</v>
      </c>
      <c r="F39" s="127" t="s">
        <v>446</v>
      </c>
    </row>
    <row r="40" spans="1:22" x14ac:dyDescent="0.5">
      <c r="A40" s="24">
        <v>9</v>
      </c>
      <c r="B40" s="24" t="s">
        <v>447</v>
      </c>
      <c r="C40" s="145" t="s">
        <v>195</v>
      </c>
      <c r="D40" s="22" t="s">
        <v>196</v>
      </c>
      <c r="E40" s="127" t="s">
        <v>448</v>
      </c>
      <c r="F40" s="127" t="s">
        <v>449</v>
      </c>
    </row>
    <row r="41" spans="1:22" x14ac:dyDescent="0.5">
      <c r="C41" s="146">
        <v>46843</v>
      </c>
      <c r="E41" s="24">
        <v>3.7499999999999999E-2</v>
      </c>
      <c r="F41" s="24">
        <v>3.7499999999999999E-2</v>
      </c>
    </row>
    <row r="42" spans="1:22" x14ac:dyDescent="0.5">
      <c r="C42" s="149"/>
    </row>
    <row r="43" spans="1:22" ht="9.65" customHeight="1" x14ac:dyDescent="0.5"/>
    <row r="44" spans="1:22" x14ac:dyDescent="0.5">
      <c r="C44" s="145"/>
      <c r="D44" s="22" t="s">
        <v>350</v>
      </c>
      <c r="E44" s="22" t="s">
        <v>450</v>
      </c>
      <c r="F44" s="22" t="s">
        <v>451</v>
      </c>
      <c r="G44" s="17"/>
    </row>
    <row r="45" spans="1:22" x14ac:dyDescent="0.5">
      <c r="A45" s="24">
        <v>10</v>
      </c>
      <c r="B45" s="24" t="s">
        <v>452</v>
      </c>
      <c r="C45" s="145" t="s">
        <v>195</v>
      </c>
      <c r="D45" s="22" t="s">
        <v>352</v>
      </c>
      <c r="E45" s="22" t="s">
        <v>453</v>
      </c>
      <c r="F45" s="22" t="s">
        <v>454</v>
      </c>
    </row>
    <row r="46" spans="1:22" x14ac:dyDescent="0.5">
      <c r="C46" s="146">
        <v>46843</v>
      </c>
      <c r="D46" s="17" t="str">
        <f>D8</f>
        <v>XXBBVVCCDD</v>
      </c>
      <c r="E46" s="17" t="s">
        <v>498</v>
      </c>
      <c r="F46" s="17"/>
    </row>
    <row r="47" spans="1:22" x14ac:dyDescent="0.5">
      <c r="D47" s="25"/>
      <c r="E47" s="25"/>
      <c r="F47" s="25"/>
      <c r="G47" s="25"/>
      <c r="H47" s="25"/>
      <c r="I47" s="25"/>
      <c r="J47" s="25"/>
      <c r="K47" s="25"/>
      <c r="L47" s="25"/>
      <c r="M47" s="25"/>
      <c r="N47" s="25"/>
      <c r="O47" s="25"/>
      <c r="P47" s="25"/>
      <c r="Q47" s="25"/>
      <c r="S47" s="25"/>
      <c r="T47" s="25"/>
    </row>
    <row r="48" spans="1:22" x14ac:dyDescent="0.5">
      <c r="C48" s="145"/>
      <c r="D48" s="22" t="s">
        <v>168</v>
      </c>
      <c r="E48" s="22" t="s">
        <v>396</v>
      </c>
    </row>
    <row r="49" spans="1:10" x14ac:dyDescent="0.5">
      <c r="A49" s="24">
        <v>11</v>
      </c>
      <c r="B49" s="24" t="s">
        <v>456</v>
      </c>
      <c r="C49" s="145" t="s">
        <v>195</v>
      </c>
      <c r="D49" s="15" t="s">
        <v>457</v>
      </c>
      <c r="E49" s="22" t="s">
        <v>458</v>
      </c>
    </row>
    <row r="50" spans="1:10" x14ac:dyDescent="0.5">
      <c r="C50" s="146">
        <v>46843</v>
      </c>
      <c r="D50" s="25" t="str">
        <f>D21</f>
        <v>XXBBVVCCDD</v>
      </c>
      <c r="E50" s="25" t="str">
        <f>D33</f>
        <v>Pant 1</v>
      </c>
    </row>
    <row r="52" spans="1:10" x14ac:dyDescent="0.5">
      <c r="C52" s="145"/>
      <c r="D52" s="127" t="s">
        <v>236</v>
      </c>
      <c r="E52" s="127" t="s">
        <v>459</v>
      </c>
      <c r="F52" s="127" t="s">
        <v>460</v>
      </c>
      <c r="G52" s="127" t="s">
        <v>461</v>
      </c>
      <c r="H52" s="127" t="s">
        <v>462</v>
      </c>
      <c r="I52" s="127" t="s">
        <v>463</v>
      </c>
      <c r="J52" s="127" t="s">
        <v>464</v>
      </c>
    </row>
    <row r="53" spans="1:10" x14ac:dyDescent="0.5">
      <c r="A53" s="151">
        <v>12</v>
      </c>
      <c r="B53" s="151" t="s">
        <v>150</v>
      </c>
      <c r="C53" s="145" t="s">
        <v>195</v>
      </c>
      <c r="D53" s="125" t="s">
        <v>266</v>
      </c>
      <c r="E53" s="125" t="s">
        <v>465</v>
      </c>
      <c r="F53" s="125" t="s">
        <v>269</v>
      </c>
      <c r="G53" s="125" t="s">
        <v>466</v>
      </c>
      <c r="H53" s="125" t="s">
        <v>467</v>
      </c>
      <c r="I53" s="125" t="s">
        <v>468</v>
      </c>
      <c r="J53" s="125" t="s">
        <v>469</v>
      </c>
    </row>
    <row r="54" spans="1:10" ht="13" x14ac:dyDescent="0.6">
      <c r="F54" s="1"/>
      <c r="G54" s="1"/>
      <c r="H54" s="1"/>
      <c r="I54" s="1"/>
    </row>
  </sheetData>
  <mergeCells count="1">
    <mergeCell ref="A1:E1"/>
  </mergeCells>
  <pageMargins left="0.7" right="0.7" top="0.75" bottom="0.75" header="0.3" footer="0.3"/>
  <pageSetup paperSize="9" orientation="portrait" horizontalDpi="300" verticalDpi="0"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F0"/>
  </sheetPr>
  <dimension ref="A1:AG53"/>
  <sheetViews>
    <sheetView zoomScaleNormal="100" workbookViewId="0">
      <selection sqref="A1:E1"/>
    </sheetView>
  </sheetViews>
  <sheetFormatPr defaultColWidth="8.86328125" defaultRowHeight="10.5" x14ac:dyDescent="0.5"/>
  <cols>
    <col min="1" max="1" width="5.86328125" style="24" customWidth="1"/>
    <col min="2" max="2" width="25.86328125" style="24" customWidth="1"/>
    <col min="3" max="3" width="18.1328125" style="140" customWidth="1"/>
    <col min="4" max="4" width="36.7265625" style="24" bestFit="1" customWidth="1"/>
    <col min="5" max="5" width="25.86328125" style="24" customWidth="1"/>
    <col min="6" max="6" width="35.86328125" style="24" customWidth="1"/>
    <col min="7" max="7" width="25.26953125" style="24" bestFit="1" customWidth="1"/>
    <col min="8" max="8" width="29.7265625" style="24" bestFit="1"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2.1328125" style="24" bestFit="1" customWidth="1"/>
    <col min="24" max="24" width="20.54296875" style="24"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107.5" customHeight="1" x14ac:dyDescent="0.7">
      <c r="A1" s="242" t="s">
        <v>592</v>
      </c>
      <c r="B1" s="243"/>
      <c r="C1" s="243"/>
      <c r="D1" s="243"/>
      <c r="E1" s="243"/>
      <c r="L1" s="34"/>
      <c r="M1" s="139"/>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55" t="s">
        <v>593</v>
      </c>
      <c r="D7" s="17" t="s">
        <v>222</v>
      </c>
      <c r="E7" s="17"/>
      <c r="F7" s="17">
        <v>12345678</v>
      </c>
      <c r="G7" s="24" t="s">
        <v>224</v>
      </c>
      <c r="I7" s="17" t="s">
        <v>225</v>
      </c>
      <c r="J7" s="17" t="s">
        <v>226</v>
      </c>
      <c r="K7" s="17" t="s">
        <v>227</v>
      </c>
      <c r="L7" s="17" t="s">
        <v>228</v>
      </c>
      <c r="M7" s="17" t="s">
        <v>229</v>
      </c>
      <c r="N7" s="17"/>
      <c r="O7" s="17"/>
      <c r="P7" s="17"/>
      <c r="Q7" s="17"/>
      <c r="R7" s="17"/>
      <c r="S7" s="24" t="s">
        <v>230</v>
      </c>
      <c r="T7" s="17"/>
    </row>
    <row r="8" spans="1:33" x14ac:dyDescent="0.5">
      <c r="C8" s="155" t="s">
        <v>593</v>
      </c>
      <c r="D8" s="26" t="s">
        <v>500</v>
      </c>
      <c r="E8" s="17"/>
      <c r="F8" s="26">
        <v>23456789</v>
      </c>
      <c r="G8" s="24" t="s">
        <v>224</v>
      </c>
      <c r="I8" s="17" t="s">
        <v>233</v>
      </c>
      <c r="J8" s="17" t="s">
        <v>226</v>
      </c>
      <c r="K8" s="17" t="s">
        <v>227</v>
      </c>
      <c r="L8" s="17" t="s">
        <v>228</v>
      </c>
      <c r="M8" s="17" t="s">
        <v>229</v>
      </c>
      <c r="N8" s="17"/>
      <c r="O8" s="17"/>
      <c r="P8" s="17"/>
      <c r="Q8" s="17"/>
      <c r="R8" s="17"/>
      <c r="T8" s="17" t="s">
        <v>235</v>
      </c>
    </row>
    <row r="9" spans="1:33" ht="10.75" x14ac:dyDescent="0.55000000000000004">
      <c r="A9" s="147"/>
      <c r="B9" s="147"/>
      <c r="C9" s="148"/>
      <c r="D9" s="147"/>
    </row>
    <row r="10" spans="1:33" x14ac:dyDescent="0.5">
      <c r="C10" s="14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485</v>
      </c>
      <c r="U10" s="22" t="s">
        <v>253</v>
      </c>
      <c r="V10" s="22" t="s">
        <v>254</v>
      </c>
      <c r="W10" s="22" t="s">
        <v>255</v>
      </c>
      <c r="X10" s="22" t="s">
        <v>256</v>
      </c>
      <c r="Y10" s="22" t="s">
        <v>257</v>
      </c>
      <c r="Z10" s="22" t="s">
        <v>258</v>
      </c>
      <c r="AA10" s="22" t="s">
        <v>259</v>
      </c>
      <c r="AB10" s="22" t="s">
        <v>260</v>
      </c>
      <c r="AC10" s="22" t="s">
        <v>261</v>
      </c>
      <c r="AD10" s="127" t="s">
        <v>262</v>
      </c>
      <c r="AE10" s="127" t="s">
        <v>263</v>
      </c>
      <c r="AF10" s="127" t="s">
        <v>264</v>
      </c>
      <c r="AG10" s="127" t="s">
        <v>265</v>
      </c>
    </row>
    <row r="11" spans="1:33" x14ac:dyDescent="0.5">
      <c r="A11" s="24">
        <v>2</v>
      </c>
      <c r="B11" s="24" t="s">
        <v>144</v>
      </c>
      <c r="C11" s="145" t="s">
        <v>195</v>
      </c>
      <c r="D11" s="15" t="s">
        <v>594</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278</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x14ac:dyDescent="0.5">
      <c r="C12" s="155" t="s">
        <v>593</v>
      </c>
      <c r="D12" s="17" t="s">
        <v>295</v>
      </c>
      <c r="E12" s="17" t="s">
        <v>296</v>
      </c>
      <c r="F12" s="17" t="s">
        <v>581</v>
      </c>
      <c r="G12" s="17" t="s">
        <v>298</v>
      </c>
      <c r="H12" s="17" t="s">
        <v>471</v>
      </c>
      <c r="I12" s="17" t="s">
        <v>505</v>
      </c>
      <c r="J12" s="31" t="s">
        <v>595</v>
      </c>
      <c r="K12" s="17"/>
      <c r="L12" s="17"/>
      <c r="M12" s="17"/>
      <c r="N12" s="17"/>
      <c r="O12" s="17"/>
      <c r="P12" s="26" t="s">
        <v>596</v>
      </c>
      <c r="Q12" s="18">
        <v>1000000</v>
      </c>
      <c r="R12" s="17"/>
      <c r="S12" s="17"/>
      <c r="T12" s="17" t="s">
        <v>300</v>
      </c>
      <c r="V12" s="24" t="s">
        <v>303</v>
      </c>
      <c r="W12" s="26" t="s">
        <v>597</v>
      </c>
      <c r="Y12" s="26" t="s">
        <v>597</v>
      </c>
      <c r="AA12" s="24">
        <v>1</v>
      </c>
      <c r="AC12" s="17" t="s">
        <v>505</v>
      </c>
    </row>
    <row r="13" spans="1:33" x14ac:dyDescent="0.5">
      <c r="D13" s="17"/>
      <c r="E13" s="17"/>
      <c r="F13" s="17"/>
      <c r="G13" s="17"/>
      <c r="H13" s="17"/>
      <c r="I13" s="17"/>
      <c r="J13" s="17"/>
      <c r="K13" s="17"/>
      <c r="L13" s="17"/>
      <c r="M13" s="17"/>
      <c r="N13" s="17"/>
      <c r="O13" s="17"/>
      <c r="P13" s="17"/>
      <c r="Q13" s="18"/>
      <c r="R13" s="17"/>
      <c r="S13" s="17"/>
      <c r="T13" s="17"/>
      <c r="U13" s="17"/>
      <c r="V13" s="17"/>
      <c r="W13" s="17"/>
      <c r="X13" s="17"/>
      <c r="Y13" s="17"/>
      <c r="Z13" s="17"/>
      <c r="AA13" s="17"/>
      <c r="AB13" s="17"/>
      <c r="AC13" s="17"/>
    </row>
    <row r="14" spans="1:33" x14ac:dyDescent="0.5">
      <c r="C14" s="145"/>
      <c r="D14" s="20" t="s">
        <v>236</v>
      </c>
      <c r="E14" s="20" t="s">
        <v>305</v>
      </c>
      <c r="F14" s="20" t="s">
        <v>306</v>
      </c>
      <c r="G14" s="20" t="s">
        <v>307</v>
      </c>
      <c r="H14" s="20" t="s">
        <v>308</v>
      </c>
      <c r="I14" s="20" t="s">
        <v>309</v>
      </c>
      <c r="J14" s="20" t="s">
        <v>310</v>
      </c>
      <c r="K14" s="20" t="s">
        <v>311</v>
      </c>
      <c r="L14" s="20" t="s">
        <v>312</v>
      </c>
      <c r="M14" s="20" t="s">
        <v>313</v>
      </c>
      <c r="N14" s="20" t="s">
        <v>314</v>
      </c>
      <c r="O14" s="20" t="s">
        <v>315</v>
      </c>
      <c r="P14" s="20" t="s">
        <v>316</v>
      </c>
      <c r="Q14" s="21" t="s">
        <v>317</v>
      </c>
      <c r="R14" s="20" t="s">
        <v>318</v>
      </c>
      <c r="S14" s="20" t="s">
        <v>319</v>
      </c>
      <c r="T14" s="20" t="s">
        <v>320</v>
      </c>
      <c r="U14" s="127" t="s">
        <v>321</v>
      </c>
      <c r="V14" s="127" t="s">
        <v>322</v>
      </c>
      <c r="W14" s="127" t="s">
        <v>323</v>
      </c>
      <c r="X14" s="17"/>
      <c r="Y14" s="17"/>
      <c r="Z14" s="17"/>
      <c r="AA14" s="17"/>
      <c r="AB14" s="17"/>
      <c r="AC14" s="17"/>
    </row>
    <row r="15" spans="1:33" x14ac:dyDescent="0.5">
      <c r="A15" s="24">
        <v>3</v>
      </c>
      <c r="B15" s="24" t="s">
        <v>146</v>
      </c>
      <c r="C15" s="145" t="s">
        <v>195</v>
      </c>
      <c r="D15" s="22" t="s">
        <v>598</v>
      </c>
      <c r="E15" s="22" t="s">
        <v>267</v>
      </c>
      <c r="F15" s="22" t="s">
        <v>324</v>
      </c>
      <c r="G15" s="22" t="s">
        <v>325</v>
      </c>
      <c r="H15" s="22" t="s">
        <v>326</v>
      </c>
      <c r="I15" s="22" t="s">
        <v>327</v>
      </c>
      <c r="J15" s="22" t="s">
        <v>328</v>
      </c>
      <c r="K15" s="22" t="s">
        <v>329</v>
      </c>
      <c r="L15" s="22" t="s">
        <v>330</v>
      </c>
      <c r="M15" s="22" t="s">
        <v>331</v>
      </c>
      <c r="N15" s="22" t="s">
        <v>332</v>
      </c>
      <c r="O15" s="22" t="s">
        <v>333</v>
      </c>
      <c r="P15" s="22" t="s">
        <v>334</v>
      </c>
      <c r="Q15" s="22" t="s">
        <v>335</v>
      </c>
      <c r="R15" s="22" t="s">
        <v>336</v>
      </c>
      <c r="S15" s="22" t="s">
        <v>337</v>
      </c>
      <c r="T15" s="22" t="s">
        <v>338</v>
      </c>
      <c r="U15" s="125" t="s">
        <v>339</v>
      </c>
      <c r="V15" s="125" t="s">
        <v>340</v>
      </c>
      <c r="W15" s="125" t="s">
        <v>341</v>
      </c>
    </row>
    <row r="16" spans="1:33" x14ac:dyDescent="0.5">
      <c r="C16" s="155" t="s">
        <v>593</v>
      </c>
      <c r="D16" s="17" t="str">
        <f>D12</f>
        <v>Kontrakt 1</v>
      </c>
      <c r="E16" s="17" t="str">
        <f>E12</f>
        <v>Instrument 1</v>
      </c>
      <c r="F16" s="36">
        <v>27</v>
      </c>
      <c r="G16" s="31"/>
      <c r="H16" s="17">
        <v>0</v>
      </c>
      <c r="I16" s="17">
        <v>0</v>
      </c>
      <c r="J16" s="17"/>
      <c r="K16" s="17" t="s">
        <v>300</v>
      </c>
      <c r="L16" s="18">
        <v>1000000</v>
      </c>
      <c r="M16" s="18">
        <v>1500</v>
      </c>
      <c r="N16" s="17"/>
      <c r="O16" s="18"/>
      <c r="P16" s="18"/>
      <c r="Q16" s="18"/>
      <c r="R16" s="17"/>
      <c r="S16" s="18"/>
      <c r="T16" s="18"/>
      <c r="U16" s="128"/>
      <c r="V16" s="128"/>
      <c r="W16" s="17"/>
    </row>
    <row r="17" spans="1:22" x14ac:dyDescent="0.5">
      <c r="C17" s="149"/>
      <c r="D17" s="17"/>
      <c r="E17" s="17"/>
      <c r="F17" s="23"/>
      <c r="G17" s="17"/>
      <c r="H17" s="17"/>
      <c r="I17" s="17"/>
      <c r="J17" s="17"/>
      <c r="K17" s="17"/>
      <c r="L17" s="18"/>
      <c r="M17" s="18"/>
      <c r="N17" s="18"/>
      <c r="O17" s="17"/>
      <c r="P17" s="17"/>
      <c r="Q17" s="17"/>
      <c r="R17" s="18"/>
      <c r="S17" s="17"/>
      <c r="T17" s="17"/>
    </row>
    <row r="18" spans="1:22" x14ac:dyDescent="0.5">
      <c r="C18" s="145"/>
      <c r="D18" s="22" t="s">
        <v>168</v>
      </c>
      <c r="E18" s="22" t="s">
        <v>343</v>
      </c>
      <c r="F18" s="22" t="s">
        <v>237</v>
      </c>
      <c r="G18" s="22" t="s">
        <v>344</v>
      </c>
      <c r="H18" s="17"/>
      <c r="I18" s="17"/>
      <c r="J18" s="17"/>
      <c r="K18" s="17"/>
      <c r="L18" s="18"/>
      <c r="M18" s="18"/>
      <c r="N18" s="18"/>
      <c r="O18" s="17"/>
      <c r="P18" s="17"/>
      <c r="Q18" s="17"/>
      <c r="R18" s="18"/>
      <c r="S18" s="17"/>
      <c r="T18" s="17"/>
    </row>
    <row r="19" spans="1:22" x14ac:dyDescent="0.5">
      <c r="A19" s="24">
        <v>4</v>
      </c>
      <c r="B19" s="24" t="s">
        <v>345</v>
      </c>
      <c r="C19" s="145" t="s">
        <v>195</v>
      </c>
      <c r="D19" s="22" t="s">
        <v>196</v>
      </c>
      <c r="E19" s="15" t="s">
        <v>346</v>
      </c>
      <c r="F19" s="15" t="s">
        <v>267</v>
      </c>
      <c r="G19" s="22" t="s">
        <v>347</v>
      </c>
      <c r="H19" s="17"/>
      <c r="I19" s="17"/>
      <c r="J19" s="17"/>
      <c r="K19" s="17"/>
      <c r="L19" s="18"/>
      <c r="M19" s="18"/>
      <c r="N19" s="18"/>
      <c r="O19" s="17"/>
      <c r="P19" s="17"/>
      <c r="Q19" s="17"/>
      <c r="R19" s="18"/>
      <c r="S19" s="17"/>
      <c r="T19" s="17"/>
    </row>
    <row r="20" spans="1:22" x14ac:dyDescent="0.5">
      <c r="C20" s="155" t="s">
        <v>593</v>
      </c>
      <c r="D20" s="17" t="str">
        <f>D7</f>
        <v>AABBCCDD</v>
      </c>
      <c r="E20" s="17" t="str">
        <f>D12</f>
        <v>Kontrakt 1</v>
      </c>
      <c r="F20" s="17" t="str">
        <f>E12</f>
        <v>Instrument 1</v>
      </c>
      <c r="G20" s="30" t="s">
        <v>348</v>
      </c>
      <c r="H20" s="17"/>
      <c r="I20" s="17"/>
      <c r="J20" s="17"/>
      <c r="K20" s="17"/>
      <c r="L20" s="18"/>
      <c r="M20" s="18"/>
      <c r="N20" s="18"/>
      <c r="O20" s="17"/>
      <c r="P20" s="17"/>
      <c r="Q20" s="17"/>
      <c r="R20" s="18"/>
      <c r="S20" s="17"/>
      <c r="T20" s="17"/>
    </row>
    <row r="21" spans="1:22" x14ac:dyDescent="0.5">
      <c r="C21" s="155" t="s">
        <v>593</v>
      </c>
      <c r="D21" s="17" t="str">
        <f>D8</f>
        <v>BBCCDDEE</v>
      </c>
      <c r="E21" s="17" t="str">
        <f>D12</f>
        <v>Kontrakt 1</v>
      </c>
      <c r="F21" s="17" t="str">
        <f>E12</f>
        <v>Instrument 1</v>
      </c>
      <c r="G21" s="30" t="s">
        <v>349</v>
      </c>
      <c r="H21" s="17"/>
      <c r="I21" s="17"/>
      <c r="J21" s="17"/>
      <c r="K21" s="17"/>
      <c r="L21" s="18"/>
      <c r="M21" s="18"/>
      <c r="N21" s="18"/>
      <c r="O21" s="17"/>
      <c r="P21" s="17"/>
      <c r="Q21" s="17"/>
      <c r="R21" s="18"/>
      <c r="S21" s="17"/>
      <c r="T21" s="17"/>
    </row>
    <row r="22" spans="1:22" x14ac:dyDescent="0.5">
      <c r="C22" s="149"/>
      <c r="D22" s="17"/>
      <c r="E22" s="17"/>
      <c r="F22" s="23"/>
      <c r="G22" s="17"/>
      <c r="H22" s="17"/>
      <c r="I22" s="17"/>
      <c r="J22" s="17"/>
      <c r="K22" s="17"/>
      <c r="L22" s="18"/>
      <c r="M22" s="18"/>
      <c r="N22" s="18"/>
      <c r="O22" s="17"/>
      <c r="P22" s="17"/>
      <c r="Q22" s="17"/>
      <c r="R22" s="18"/>
      <c r="S22" s="17"/>
      <c r="T22" s="17"/>
    </row>
    <row r="23" spans="1:22" x14ac:dyDescent="0.5">
      <c r="C23" s="145"/>
      <c r="D23" s="22" t="s">
        <v>350</v>
      </c>
      <c r="E23" s="22" t="s">
        <v>236</v>
      </c>
      <c r="F23" s="22" t="s">
        <v>305</v>
      </c>
      <c r="G23" s="22" t="s">
        <v>351</v>
      </c>
      <c r="H23" s="17"/>
      <c r="I23" s="17"/>
      <c r="J23" s="17"/>
      <c r="K23" s="17"/>
      <c r="L23" s="18"/>
      <c r="M23" s="18"/>
      <c r="N23" s="18"/>
      <c r="O23" s="17"/>
      <c r="P23" s="17"/>
      <c r="Q23" s="17"/>
      <c r="R23" s="18"/>
      <c r="S23" s="17"/>
      <c r="T23" s="17"/>
    </row>
    <row r="24" spans="1:22" x14ac:dyDescent="0.5">
      <c r="A24" s="24">
        <v>5</v>
      </c>
      <c r="B24" s="24" t="s">
        <v>155</v>
      </c>
      <c r="C24" s="145" t="s">
        <v>195</v>
      </c>
      <c r="D24" s="22" t="s">
        <v>352</v>
      </c>
      <c r="E24" s="15" t="s">
        <v>266</v>
      </c>
      <c r="F24" s="15" t="s">
        <v>353</v>
      </c>
      <c r="G24" s="127" t="s">
        <v>354</v>
      </c>
      <c r="H24" s="17"/>
      <c r="I24" s="17"/>
      <c r="J24" s="17"/>
      <c r="K24" s="17"/>
      <c r="L24" s="18"/>
      <c r="M24" s="18"/>
      <c r="N24" s="18"/>
      <c r="O24" s="17"/>
      <c r="P24" s="17"/>
      <c r="Q24" s="17"/>
      <c r="R24" s="18"/>
      <c r="S24" s="17"/>
      <c r="T24" s="17"/>
    </row>
    <row r="25" spans="1:22" x14ac:dyDescent="0.5">
      <c r="D25" s="17"/>
      <c r="E25" s="17"/>
      <c r="F25" s="23"/>
      <c r="G25" s="17"/>
      <c r="H25" s="17"/>
      <c r="I25" s="17"/>
      <c r="J25" s="17"/>
      <c r="K25" s="17"/>
      <c r="L25" s="18"/>
      <c r="M25" s="18"/>
      <c r="N25" s="18"/>
      <c r="O25" s="17"/>
      <c r="P25" s="17"/>
      <c r="Q25" s="17"/>
      <c r="R25" s="18"/>
      <c r="S25" s="17"/>
      <c r="T25" s="17"/>
    </row>
    <row r="26" spans="1:22" x14ac:dyDescent="0.5">
      <c r="A26" s="24">
        <v>6</v>
      </c>
      <c r="B26" s="24" t="s">
        <v>148</v>
      </c>
      <c r="C26" s="145"/>
      <c r="D26" s="22" t="s">
        <v>236</v>
      </c>
      <c r="E26" s="22" t="s">
        <v>305</v>
      </c>
      <c r="F26" s="22" t="s">
        <v>355</v>
      </c>
      <c r="G26" s="22" t="s">
        <v>356</v>
      </c>
      <c r="H26" s="22" t="s">
        <v>357</v>
      </c>
      <c r="I26" s="22" t="s">
        <v>358</v>
      </c>
      <c r="J26" s="22" t="s">
        <v>359</v>
      </c>
      <c r="K26" s="22" t="s">
        <v>360</v>
      </c>
      <c r="L26" s="22" t="s">
        <v>361</v>
      </c>
      <c r="M26" s="22" t="s">
        <v>362</v>
      </c>
      <c r="N26" s="22" t="s">
        <v>363</v>
      </c>
      <c r="O26" s="22" t="s">
        <v>364</v>
      </c>
      <c r="P26" s="22" t="s">
        <v>365</v>
      </c>
      <c r="Q26" s="22" t="s">
        <v>366</v>
      </c>
      <c r="R26" s="22" t="s">
        <v>367</v>
      </c>
      <c r="S26" s="22" t="s">
        <v>368</v>
      </c>
      <c r="T26" s="127" t="s">
        <v>369</v>
      </c>
      <c r="U26" s="127" t="s">
        <v>370</v>
      </c>
      <c r="V26" s="127" t="s">
        <v>371</v>
      </c>
    </row>
    <row r="27" spans="1:22" x14ac:dyDescent="0.5">
      <c r="C27" s="145" t="s">
        <v>195</v>
      </c>
      <c r="D27" s="22" t="s">
        <v>266</v>
      </c>
      <c r="E27" s="22" t="s">
        <v>353</v>
      </c>
      <c r="F27" s="22" t="s">
        <v>372</v>
      </c>
      <c r="G27" s="22" t="s">
        <v>373</v>
      </c>
      <c r="H27" s="22" t="s">
        <v>374</v>
      </c>
      <c r="I27" s="22" t="s">
        <v>375</v>
      </c>
      <c r="J27" s="22" t="s">
        <v>376</v>
      </c>
      <c r="K27" s="22" t="s">
        <v>377</v>
      </c>
      <c r="L27" s="22" t="s">
        <v>378</v>
      </c>
      <c r="M27" s="22" t="s">
        <v>379</v>
      </c>
      <c r="N27" s="22" t="s">
        <v>380</v>
      </c>
      <c r="O27" s="22" t="s">
        <v>381</v>
      </c>
      <c r="P27" s="22" t="s">
        <v>382</v>
      </c>
      <c r="Q27" s="22" t="s">
        <v>383</v>
      </c>
      <c r="R27" s="22" t="s">
        <v>384</v>
      </c>
      <c r="S27" s="22" t="s">
        <v>385</v>
      </c>
      <c r="T27" s="127" t="s">
        <v>386</v>
      </c>
      <c r="U27" s="127" t="s">
        <v>387</v>
      </c>
      <c r="V27" s="127" t="s">
        <v>388</v>
      </c>
    </row>
    <row r="28" spans="1:22" x14ac:dyDescent="0.5">
      <c r="C28" s="155" t="s">
        <v>593</v>
      </c>
      <c r="D28" s="17" t="str">
        <f>D12</f>
        <v>Kontrakt 1</v>
      </c>
      <c r="E28" s="17" t="str">
        <f>E16</f>
        <v>Instrument 1</v>
      </c>
      <c r="F28" s="30" t="s">
        <v>510</v>
      </c>
      <c r="G28" s="17" t="s">
        <v>390</v>
      </c>
      <c r="H28" s="17">
        <v>0</v>
      </c>
      <c r="I28" s="17">
        <v>135</v>
      </c>
      <c r="J28" s="17" t="s">
        <v>493</v>
      </c>
      <c r="K28" s="17" t="s">
        <v>392</v>
      </c>
      <c r="L28" s="17" t="s">
        <v>393</v>
      </c>
      <c r="M28" s="30" t="s">
        <v>394</v>
      </c>
      <c r="N28" s="26" t="s">
        <v>597</v>
      </c>
      <c r="O28" s="30"/>
      <c r="P28" s="30" t="s">
        <v>395</v>
      </c>
      <c r="Q28" s="26" t="s">
        <v>597</v>
      </c>
      <c r="R28" s="17"/>
      <c r="S28" s="18">
        <v>1001365</v>
      </c>
      <c r="T28" s="39">
        <v>0.04</v>
      </c>
      <c r="U28" s="24">
        <v>0</v>
      </c>
      <c r="V28" s="24">
        <v>0.7651</v>
      </c>
    </row>
    <row r="29" spans="1:22" x14ac:dyDescent="0.5">
      <c r="C29" s="149"/>
    </row>
    <row r="30" spans="1:22" x14ac:dyDescent="0.5">
      <c r="C30" s="145"/>
      <c r="D30" s="20" t="s">
        <v>396</v>
      </c>
      <c r="E30" s="20" t="s">
        <v>397</v>
      </c>
      <c r="F30" s="20" t="s">
        <v>398</v>
      </c>
      <c r="G30" s="20" t="s">
        <v>399</v>
      </c>
      <c r="H30" s="20" t="s">
        <v>400</v>
      </c>
      <c r="I30" s="20" t="s">
        <v>401</v>
      </c>
      <c r="J30" s="20" t="s">
        <v>402</v>
      </c>
      <c r="K30" s="20" t="s">
        <v>403</v>
      </c>
      <c r="L30" s="20" t="s">
        <v>404</v>
      </c>
      <c r="M30" s="20" t="s">
        <v>405</v>
      </c>
      <c r="N30" s="20" t="s">
        <v>406</v>
      </c>
      <c r="O30" s="20" t="s">
        <v>407</v>
      </c>
      <c r="P30" s="20" t="s">
        <v>408</v>
      </c>
      <c r="Q30" s="20" t="s">
        <v>409</v>
      </c>
      <c r="R30" s="20" t="s">
        <v>410</v>
      </c>
      <c r="S30" s="21" t="s">
        <v>411</v>
      </c>
      <c r="T30" s="20" t="s">
        <v>412</v>
      </c>
      <c r="U30" s="20" t="s">
        <v>413</v>
      </c>
      <c r="V30" s="15" t="s">
        <v>414</v>
      </c>
    </row>
    <row r="31" spans="1:22" x14ac:dyDescent="0.5">
      <c r="A31" s="24">
        <v>7</v>
      </c>
      <c r="B31" s="24" t="s">
        <v>415</v>
      </c>
      <c r="C31" s="145" t="s">
        <v>195</v>
      </c>
      <c r="D31" s="15" t="s">
        <v>416</v>
      </c>
      <c r="E31" s="15" t="s">
        <v>417</v>
      </c>
      <c r="F31" s="15" t="s">
        <v>418</v>
      </c>
      <c r="G31" s="15" t="s">
        <v>419</v>
      </c>
      <c r="H31" s="15" t="s">
        <v>420</v>
      </c>
      <c r="I31" s="15" t="s">
        <v>421</v>
      </c>
      <c r="J31" s="15" t="s">
        <v>422</v>
      </c>
      <c r="K31" s="15" t="s">
        <v>423</v>
      </c>
      <c r="L31" s="15" t="s">
        <v>424</v>
      </c>
      <c r="M31" s="15" t="s">
        <v>425</v>
      </c>
      <c r="N31" s="15" t="s">
        <v>426</v>
      </c>
      <c r="O31" s="15" t="s">
        <v>427</v>
      </c>
      <c r="P31" s="15" t="s">
        <v>428</v>
      </c>
      <c r="Q31" s="22" t="s">
        <v>429</v>
      </c>
      <c r="R31" s="15" t="s">
        <v>430</v>
      </c>
      <c r="S31" s="15" t="s">
        <v>431</v>
      </c>
      <c r="T31" s="15" t="s">
        <v>432</v>
      </c>
      <c r="U31" s="15" t="s">
        <v>433</v>
      </c>
      <c r="V31" s="15" t="s">
        <v>434</v>
      </c>
    </row>
    <row r="32" spans="1:22" x14ac:dyDescent="0.5">
      <c r="C32" s="155" t="s">
        <v>593</v>
      </c>
      <c r="D32" s="25" t="s">
        <v>511</v>
      </c>
      <c r="E32" s="25" t="s">
        <v>587</v>
      </c>
      <c r="F32" s="37">
        <v>1005000</v>
      </c>
      <c r="G32" s="25" t="s">
        <v>588</v>
      </c>
      <c r="H32" s="49" t="s">
        <v>599</v>
      </c>
      <c r="I32" s="25" t="s">
        <v>590</v>
      </c>
      <c r="J32" s="25"/>
      <c r="K32" s="25"/>
      <c r="L32" s="38">
        <v>1005000</v>
      </c>
      <c r="M32" s="44" t="s">
        <v>595</v>
      </c>
      <c r="N32" s="25"/>
      <c r="O32" s="25" t="s">
        <v>591</v>
      </c>
      <c r="P32" s="25"/>
      <c r="Q32" s="25"/>
      <c r="R32" s="25"/>
      <c r="S32" s="25"/>
      <c r="T32" s="25"/>
      <c r="U32" s="25"/>
      <c r="V32" s="25"/>
    </row>
    <row r="33" spans="1:9" x14ac:dyDescent="0.5">
      <c r="C33" s="149"/>
      <c r="E33" s="25"/>
      <c r="F33" s="25"/>
    </row>
    <row r="34" spans="1:9" x14ac:dyDescent="0.5">
      <c r="C34" s="145" t="s">
        <v>195</v>
      </c>
      <c r="D34" s="22" t="s">
        <v>343</v>
      </c>
      <c r="E34" s="22" t="s">
        <v>305</v>
      </c>
      <c r="F34" s="22" t="s">
        <v>435</v>
      </c>
      <c r="G34" s="22" t="s">
        <v>436</v>
      </c>
      <c r="H34" s="22" t="s">
        <v>437</v>
      </c>
      <c r="I34" s="22" t="s">
        <v>438</v>
      </c>
    </row>
    <row r="35" spans="1:9" x14ac:dyDescent="0.5">
      <c r="A35" s="24">
        <v>8</v>
      </c>
      <c r="B35" s="24" t="s">
        <v>439</v>
      </c>
      <c r="C35" s="145"/>
      <c r="D35" s="22" t="s">
        <v>440</v>
      </c>
      <c r="E35" s="22" t="s">
        <v>267</v>
      </c>
      <c r="F35" s="22" t="s">
        <v>441</v>
      </c>
      <c r="G35" s="22" t="s">
        <v>442</v>
      </c>
      <c r="H35" s="22" t="s">
        <v>443</v>
      </c>
      <c r="I35" s="22" t="s">
        <v>444</v>
      </c>
    </row>
    <row r="36" spans="1:9" x14ac:dyDescent="0.5">
      <c r="C36" s="155" t="s">
        <v>593</v>
      </c>
      <c r="D36" s="25" t="str">
        <f>D12</f>
        <v>Kontrakt 1</v>
      </c>
      <c r="E36" s="25" t="str">
        <f>E12</f>
        <v>Instrument 1</v>
      </c>
      <c r="F36" s="25" t="s">
        <v>511</v>
      </c>
      <c r="G36" s="38">
        <v>1001500</v>
      </c>
      <c r="H36" s="25">
        <v>0</v>
      </c>
      <c r="I36" s="24" t="s">
        <v>300</v>
      </c>
    </row>
    <row r="38" spans="1:9" x14ac:dyDescent="0.5">
      <c r="C38" s="145"/>
      <c r="D38" s="22" t="s">
        <v>168</v>
      </c>
      <c r="E38" s="22" t="s">
        <v>445</v>
      </c>
      <c r="F38" s="127" t="s">
        <v>446</v>
      </c>
    </row>
    <row r="39" spans="1:9" x14ac:dyDescent="0.5">
      <c r="A39" s="24">
        <v>9</v>
      </c>
      <c r="B39" s="24" t="s">
        <v>447</v>
      </c>
      <c r="C39" s="145" t="s">
        <v>195</v>
      </c>
      <c r="D39" s="22" t="s">
        <v>196</v>
      </c>
      <c r="E39" s="127" t="s">
        <v>448</v>
      </c>
      <c r="F39" s="127" t="s">
        <v>449</v>
      </c>
    </row>
    <row r="40" spans="1:9" x14ac:dyDescent="0.5">
      <c r="C40" s="155" t="s">
        <v>593</v>
      </c>
      <c r="D40" s="24" t="str">
        <f>D8</f>
        <v>BBCCDDEE</v>
      </c>
      <c r="E40" s="39">
        <v>0.03</v>
      </c>
      <c r="F40" s="39">
        <v>0.03</v>
      </c>
    </row>
    <row r="41" spans="1:9" x14ac:dyDescent="0.5">
      <c r="C41" s="149"/>
    </row>
    <row r="42" spans="1:9" ht="9.65" customHeight="1" x14ac:dyDescent="0.5"/>
    <row r="43" spans="1:9" x14ac:dyDescent="0.5">
      <c r="C43" s="145"/>
      <c r="D43" s="22" t="s">
        <v>350</v>
      </c>
      <c r="E43" s="22" t="s">
        <v>450</v>
      </c>
      <c r="F43" s="22" t="s">
        <v>451</v>
      </c>
      <c r="G43" s="17"/>
    </row>
    <row r="44" spans="1:9" x14ac:dyDescent="0.5">
      <c r="A44" s="24">
        <v>10</v>
      </c>
      <c r="B44" s="24" t="s">
        <v>452</v>
      </c>
      <c r="C44" s="145" t="s">
        <v>195</v>
      </c>
      <c r="D44" s="22" t="s">
        <v>352</v>
      </c>
      <c r="E44" s="22" t="s">
        <v>453</v>
      </c>
      <c r="F44" s="22" t="s">
        <v>454</v>
      </c>
    </row>
    <row r="45" spans="1:9" x14ac:dyDescent="0.5">
      <c r="C45" s="155" t="s">
        <v>593</v>
      </c>
      <c r="D45" s="17" t="str">
        <f>D8</f>
        <v>BBCCDDEE</v>
      </c>
      <c r="E45" s="17" t="s">
        <v>498</v>
      </c>
      <c r="F45" s="17"/>
    </row>
    <row r="46" spans="1:9" x14ac:dyDescent="0.5">
      <c r="C46" s="149"/>
      <c r="D46" s="17"/>
      <c r="E46" s="17"/>
      <c r="F46" s="17"/>
    </row>
    <row r="47" spans="1:9" x14ac:dyDescent="0.5">
      <c r="C47" s="149"/>
      <c r="D47" s="17"/>
      <c r="E47" s="17"/>
      <c r="F47" s="17"/>
    </row>
    <row r="48" spans="1:9" x14ac:dyDescent="0.5">
      <c r="C48" s="145"/>
      <c r="D48" s="22" t="s">
        <v>168</v>
      </c>
      <c r="E48" s="22" t="s">
        <v>396</v>
      </c>
    </row>
    <row r="49" spans="1:10" x14ac:dyDescent="0.5">
      <c r="A49" s="24">
        <v>11</v>
      </c>
      <c r="B49" s="24" t="s">
        <v>456</v>
      </c>
      <c r="C49" s="145" t="s">
        <v>195</v>
      </c>
      <c r="D49" s="15" t="s">
        <v>457</v>
      </c>
      <c r="E49" s="22" t="s">
        <v>458</v>
      </c>
    </row>
    <row r="50" spans="1:10" x14ac:dyDescent="0.5">
      <c r="C50" s="155" t="s">
        <v>593</v>
      </c>
      <c r="D50" s="25" t="str">
        <f>D8</f>
        <v>BBCCDDEE</v>
      </c>
      <c r="E50" s="25" t="str">
        <f>D32</f>
        <v>Pant 1</v>
      </c>
    </row>
    <row r="52" spans="1:10" x14ac:dyDescent="0.5">
      <c r="C52" s="145"/>
      <c r="D52" s="127" t="s">
        <v>236</v>
      </c>
      <c r="E52" s="127" t="s">
        <v>459</v>
      </c>
      <c r="F52" s="127" t="s">
        <v>460</v>
      </c>
      <c r="G52" s="127" t="s">
        <v>461</v>
      </c>
      <c r="H52" s="127" t="s">
        <v>462</v>
      </c>
      <c r="I52" s="127" t="s">
        <v>463</v>
      </c>
      <c r="J52" s="127" t="s">
        <v>464</v>
      </c>
    </row>
    <row r="53" spans="1:10" x14ac:dyDescent="0.5">
      <c r="A53" s="151">
        <v>12</v>
      </c>
      <c r="B53" s="151" t="s">
        <v>150</v>
      </c>
      <c r="C53" s="145" t="s">
        <v>195</v>
      </c>
      <c r="D53" s="125" t="s">
        <v>266</v>
      </c>
      <c r="E53" s="125" t="s">
        <v>465</v>
      </c>
      <c r="F53" s="125" t="s">
        <v>269</v>
      </c>
      <c r="G53" s="125" t="s">
        <v>466</v>
      </c>
      <c r="H53" s="125" t="s">
        <v>467</v>
      </c>
      <c r="I53" s="125" t="s">
        <v>468</v>
      </c>
      <c r="J53" s="125" t="s">
        <v>469</v>
      </c>
    </row>
  </sheetData>
  <mergeCells count="1">
    <mergeCell ref="A1:E1"/>
  </mergeCells>
  <pageMargins left="0.7" right="0.7" top="0.75" bottom="0.75" header="0.3" footer="0.3"/>
  <pageSetup paperSize="9" orientation="portrait" horizontalDpi="300" verticalDpi="0"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sheetPr>
  <dimension ref="A1:AG48"/>
  <sheetViews>
    <sheetView zoomScaleNormal="100" workbookViewId="0">
      <selection sqref="A1:E1"/>
    </sheetView>
  </sheetViews>
  <sheetFormatPr defaultColWidth="8.86328125" defaultRowHeight="10.5" x14ac:dyDescent="0.5"/>
  <cols>
    <col min="1" max="1" width="5.86328125" style="24" customWidth="1"/>
    <col min="2" max="2" width="25.86328125" style="24" customWidth="1"/>
    <col min="3" max="3" width="18.1328125" style="140" customWidth="1"/>
    <col min="4" max="4" width="36.7265625" style="24" bestFit="1" customWidth="1"/>
    <col min="5" max="5" width="25.86328125" style="24" customWidth="1"/>
    <col min="6" max="6" width="35.86328125" style="24" customWidth="1"/>
    <col min="7" max="7" width="25.26953125" style="24" bestFit="1" customWidth="1"/>
    <col min="8" max="8" width="29.7265625" style="24" bestFit="1"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20.86328125" style="24" bestFit="1" customWidth="1"/>
    <col min="24" max="24" width="20.54296875" style="24"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185.45" customHeight="1" x14ac:dyDescent="0.7">
      <c r="A1" s="242" t="s">
        <v>600</v>
      </c>
      <c r="B1" s="243"/>
      <c r="C1" s="243"/>
      <c r="D1" s="243"/>
      <c r="E1" s="243"/>
      <c r="F1" s="147"/>
      <c r="L1" s="34"/>
      <c r="M1" s="139"/>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9">
        <v>46843</v>
      </c>
      <c r="D7" s="17" t="s">
        <v>222</v>
      </c>
      <c r="E7" s="17"/>
      <c r="F7" s="17">
        <v>12345678</v>
      </c>
      <c r="G7" s="24" t="s">
        <v>224</v>
      </c>
      <c r="I7" s="17" t="s">
        <v>225</v>
      </c>
      <c r="J7" s="17" t="s">
        <v>226</v>
      </c>
      <c r="K7" s="17" t="s">
        <v>227</v>
      </c>
      <c r="L7" s="17" t="s">
        <v>228</v>
      </c>
      <c r="M7" s="17" t="s">
        <v>229</v>
      </c>
      <c r="N7" s="17"/>
      <c r="O7" s="17"/>
      <c r="P7" s="17"/>
      <c r="Q7" s="17"/>
      <c r="R7" s="17"/>
      <c r="S7" s="24" t="s">
        <v>230</v>
      </c>
      <c r="T7" s="17"/>
    </row>
    <row r="8" spans="1:33" x14ac:dyDescent="0.5">
      <c r="C8" s="149">
        <v>46843</v>
      </c>
      <c r="D8" s="26" t="s">
        <v>500</v>
      </c>
      <c r="E8" s="17"/>
      <c r="F8" s="26">
        <v>23456789</v>
      </c>
      <c r="G8" s="24" t="s">
        <v>224</v>
      </c>
      <c r="I8" s="17" t="s">
        <v>501</v>
      </c>
      <c r="J8" s="17" t="s">
        <v>226</v>
      </c>
      <c r="K8" s="17" t="s">
        <v>502</v>
      </c>
      <c r="L8" s="17" t="s">
        <v>601</v>
      </c>
      <c r="M8" s="17" t="s">
        <v>602</v>
      </c>
      <c r="N8" s="17"/>
      <c r="O8" s="17"/>
      <c r="P8" s="17"/>
      <c r="Q8" s="17"/>
      <c r="R8" s="17"/>
      <c r="S8" s="17"/>
      <c r="T8" s="17" t="s">
        <v>235</v>
      </c>
    </row>
    <row r="9" spans="1:33" ht="10.75" x14ac:dyDescent="0.55000000000000004">
      <c r="A9" s="147"/>
      <c r="B9" s="147"/>
      <c r="C9" s="148"/>
      <c r="D9" s="147"/>
    </row>
    <row r="10" spans="1:33" x14ac:dyDescent="0.5">
      <c r="C10" s="14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252</v>
      </c>
      <c r="U10" s="22" t="s">
        <v>253</v>
      </c>
      <c r="V10" s="22" t="s">
        <v>254</v>
      </c>
      <c r="W10" s="22" t="s">
        <v>255</v>
      </c>
      <c r="X10" s="22" t="s">
        <v>256</v>
      </c>
      <c r="Y10" s="22" t="s">
        <v>257</v>
      </c>
      <c r="Z10" s="22" t="s">
        <v>258</v>
      </c>
      <c r="AA10" s="22" t="s">
        <v>259</v>
      </c>
      <c r="AB10" s="22" t="s">
        <v>260</v>
      </c>
      <c r="AC10" s="22" t="s">
        <v>261</v>
      </c>
      <c r="AD10" s="127" t="s">
        <v>262</v>
      </c>
      <c r="AE10" s="127" t="s">
        <v>263</v>
      </c>
      <c r="AF10" s="127" t="s">
        <v>264</v>
      </c>
      <c r="AG10" s="127" t="s">
        <v>265</v>
      </c>
    </row>
    <row r="11" spans="1:33" x14ac:dyDescent="0.5">
      <c r="A11" s="24">
        <v>2</v>
      </c>
      <c r="B11" s="24" t="s">
        <v>144</v>
      </c>
      <c r="C11" s="145" t="s">
        <v>195</v>
      </c>
      <c r="D11" s="15" t="s">
        <v>594</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278</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x14ac:dyDescent="0.5">
      <c r="C12" s="149">
        <v>46843</v>
      </c>
      <c r="D12" s="17" t="s">
        <v>295</v>
      </c>
      <c r="E12" s="17" t="s">
        <v>296</v>
      </c>
      <c r="F12" s="30" t="s">
        <v>603</v>
      </c>
      <c r="G12" s="17" t="s">
        <v>298</v>
      </c>
      <c r="H12" s="17" t="s">
        <v>471</v>
      </c>
      <c r="I12" s="17" t="s">
        <v>505</v>
      </c>
      <c r="J12" s="26" t="s">
        <v>604</v>
      </c>
      <c r="K12" s="17"/>
      <c r="L12" s="17"/>
      <c r="M12" s="17"/>
      <c r="N12" s="17"/>
      <c r="O12" s="17"/>
      <c r="P12" s="26" t="s">
        <v>605</v>
      </c>
      <c r="Q12" s="18">
        <v>248000</v>
      </c>
      <c r="R12" s="17"/>
      <c r="S12" s="17">
        <v>999</v>
      </c>
      <c r="T12" s="17" t="s">
        <v>300</v>
      </c>
      <c r="U12" s="17"/>
      <c r="V12" s="24" t="s">
        <v>303</v>
      </c>
      <c r="W12" s="26" t="s">
        <v>604</v>
      </c>
      <c r="X12" s="17"/>
      <c r="Y12" s="17" t="str">
        <f>W12</f>
        <v>2028-03-17</v>
      </c>
      <c r="Z12" s="17"/>
      <c r="AA12" s="17"/>
      <c r="AB12" s="17"/>
      <c r="AC12" s="17" t="s">
        <v>569</v>
      </c>
    </row>
    <row r="13" spans="1:33" x14ac:dyDescent="0.5">
      <c r="D13" s="17"/>
      <c r="E13" s="17"/>
      <c r="F13" s="17"/>
      <c r="G13" s="17"/>
      <c r="H13" s="17"/>
      <c r="I13" s="17"/>
      <c r="J13" s="17"/>
      <c r="K13" s="17"/>
      <c r="L13" s="17"/>
      <c r="M13" s="17"/>
      <c r="N13" s="17"/>
      <c r="O13" s="17"/>
      <c r="P13" s="17"/>
      <c r="Q13" s="18"/>
      <c r="R13" s="17"/>
      <c r="S13" s="17"/>
      <c r="T13" s="17"/>
      <c r="U13" s="17"/>
      <c r="V13" s="17"/>
      <c r="W13" s="17"/>
      <c r="X13" s="17"/>
      <c r="Y13" s="17"/>
      <c r="Z13" s="17"/>
      <c r="AA13" s="17"/>
      <c r="AB13" s="17"/>
      <c r="AC13" s="17"/>
    </row>
    <row r="14" spans="1:33" x14ac:dyDescent="0.5">
      <c r="C14" s="145"/>
      <c r="D14" s="20" t="s">
        <v>236</v>
      </c>
      <c r="E14" s="20" t="s">
        <v>305</v>
      </c>
      <c r="F14" s="20" t="s">
        <v>306</v>
      </c>
      <c r="G14" s="20" t="s">
        <v>307</v>
      </c>
      <c r="H14" s="20" t="s">
        <v>308</v>
      </c>
      <c r="I14" s="20" t="s">
        <v>309</v>
      </c>
      <c r="J14" s="20" t="s">
        <v>310</v>
      </c>
      <c r="K14" s="20" t="s">
        <v>311</v>
      </c>
      <c r="L14" s="20" t="s">
        <v>312</v>
      </c>
      <c r="M14" s="20" t="s">
        <v>313</v>
      </c>
      <c r="N14" s="20" t="s">
        <v>314</v>
      </c>
      <c r="O14" s="20" t="s">
        <v>315</v>
      </c>
      <c r="P14" s="20" t="s">
        <v>316</v>
      </c>
      <c r="Q14" s="21" t="s">
        <v>317</v>
      </c>
      <c r="R14" s="20" t="s">
        <v>318</v>
      </c>
      <c r="S14" s="20" t="s">
        <v>319</v>
      </c>
      <c r="T14" s="20" t="s">
        <v>320</v>
      </c>
      <c r="U14" s="127" t="s">
        <v>321</v>
      </c>
      <c r="V14" s="127" t="s">
        <v>322</v>
      </c>
      <c r="W14" s="127" t="s">
        <v>323</v>
      </c>
      <c r="X14" s="17"/>
      <c r="Y14" s="17"/>
      <c r="Z14" s="17"/>
      <c r="AA14" s="17"/>
      <c r="AB14" s="17"/>
      <c r="AC14" s="17"/>
    </row>
    <row r="15" spans="1:33" x14ac:dyDescent="0.5">
      <c r="A15" s="24">
        <v>3</v>
      </c>
      <c r="B15" s="24" t="s">
        <v>146</v>
      </c>
      <c r="C15" s="145" t="s">
        <v>195</v>
      </c>
      <c r="D15" s="22" t="s">
        <v>598</v>
      </c>
      <c r="E15" s="22" t="s">
        <v>267</v>
      </c>
      <c r="F15" s="22" t="s">
        <v>324</v>
      </c>
      <c r="G15" s="22" t="s">
        <v>325</v>
      </c>
      <c r="H15" s="22" t="s">
        <v>326</v>
      </c>
      <c r="I15" s="22" t="s">
        <v>327</v>
      </c>
      <c r="J15" s="22" t="s">
        <v>328</v>
      </c>
      <c r="K15" s="22" t="s">
        <v>329</v>
      </c>
      <c r="L15" s="22" t="s">
        <v>330</v>
      </c>
      <c r="M15" s="22" t="s">
        <v>331</v>
      </c>
      <c r="N15" s="22" t="s">
        <v>332</v>
      </c>
      <c r="O15" s="22" t="s">
        <v>333</v>
      </c>
      <c r="P15" s="22" t="s">
        <v>334</v>
      </c>
      <c r="Q15" s="22" t="s">
        <v>335</v>
      </c>
      <c r="R15" s="22" t="s">
        <v>336</v>
      </c>
      <c r="S15" s="22" t="s">
        <v>337</v>
      </c>
      <c r="T15" s="22" t="s">
        <v>338</v>
      </c>
      <c r="U15" s="125" t="s">
        <v>339</v>
      </c>
      <c r="V15" s="125" t="s">
        <v>340</v>
      </c>
      <c r="W15" s="125" t="s">
        <v>341</v>
      </c>
    </row>
    <row r="16" spans="1:33" x14ac:dyDescent="0.5">
      <c r="C16" s="149">
        <v>46843</v>
      </c>
      <c r="D16" s="17" t="str">
        <f>D12</f>
        <v>Kontrakt 1</v>
      </c>
      <c r="E16" s="17" t="str">
        <f>E12</f>
        <v>Instrument 1</v>
      </c>
      <c r="F16" s="36">
        <v>12</v>
      </c>
      <c r="G16" s="17"/>
      <c r="H16" s="17">
        <v>0</v>
      </c>
      <c r="I16" s="17">
        <v>0</v>
      </c>
      <c r="J16" s="17"/>
      <c r="K16" s="17" t="s">
        <v>300</v>
      </c>
      <c r="L16" s="18">
        <v>200000</v>
      </c>
      <c r="M16" s="18">
        <v>1000</v>
      </c>
      <c r="N16" s="17"/>
      <c r="O16" s="18"/>
      <c r="P16" s="18"/>
      <c r="Q16" s="18"/>
      <c r="R16" s="17"/>
      <c r="S16" s="18"/>
      <c r="T16" s="18"/>
      <c r="U16" s="128"/>
      <c r="V16" s="128"/>
      <c r="W16" s="17"/>
    </row>
    <row r="17" spans="1:22" x14ac:dyDescent="0.5">
      <c r="C17" s="149"/>
      <c r="D17" s="17"/>
      <c r="E17" s="17"/>
      <c r="F17" s="23"/>
      <c r="G17" s="17"/>
      <c r="H17" s="17"/>
      <c r="I17" s="17"/>
      <c r="J17" s="17"/>
      <c r="K17" s="17"/>
      <c r="L17" s="18"/>
      <c r="M17" s="18"/>
      <c r="N17" s="18"/>
      <c r="O17" s="17"/>
      <c r="P17" s="17"/>
      <c r="Q17" s="17"/>
      <c r="R17" s="18"/>
      <c r="S17" s="17"/>
      <c r="T17" s="17"/>
    </row>
    <row r="18" spans="1:22" x14ac:dyDescent="0.5">
      <c r="C18" s="145"/>
      <c r="D18" s="22" t="s">
        <v>168</v>
      </c>
      <c r="E18" s="22" t="s">
        <v>343</v>
      </c>
      <c r="F18" s="22" t="s">
        <v>237</v>
      </c>
      <c r="G18" s="22" t="s">
        <v>344</v>
      </c>
      <c r="H18" s="17"/>
      <c r="I18" s="17"/>
      <c r="J18" s="17"/>
      <c r="K18" s="17"/>
      <c r="L18" s="18"/>
      <c r="M18" s="18"/>
      <c r="N18" s="18"/>
      <c r="O18" s="17"/>
      <c r="P18" s="17"/>
      <c r="Q18" s="17"/>
      <c r="R18" s="18"/>
      <c r="S18" s="17"/>
      <c r="T18" s="17"/>
    </row>
    <row r="19" spans="1:22" x14ac:dyDescent="0.5">
      <c r="A19" s="24">
        <v>4</v>
      </c>
      <c r="B19" s="24" t="s">
        <v>345</v>
      </c>
      <c r="C19" s="145" t="s">
        <v>195</v>
      </c>
      <c r="D19" s="22" t="s">
        <v>196</v>
      </c>
      <c r="E19" s="15" t="s">
        <v>346</v>
      </c>
      <c r="F19" s="15" t="s">
        <v>267</v>
      </c>
      <c r="G19" s="22" t="s">
        <v>347</v>
      </c>
      <c r="H19" s="17"/>
      <c r="I19" s="17"/>
      <c r="J19" s="17"/>
      <c r="K19" s="17"/>
      <c r="L19" s="18"/>
      <c r="N19" s="18"/>
      <c r="O19" s="17"/>
      <c r="P19" s="17"/>
      <c r="Q19" s="17"/>
      <c r="R19" s="18"/>
      <c r="S19" s="17"/>
      <c r="T19" s="17"/>
    </row>
    <row r="20" spans="1:22" x14ac:dyDescent="0.5">
      <c r="C20" s="149">
        <v>46843</v>
      </c>
      <c r="D20" s="17" t="str">
        <f>D7</f>
        <v>AABBCCDD</v>
      </c>
      <c r="E20" s="17" t="str">
        <f>D12</f>
        <v>Kontrakt 1</v>
      </c>
      <c r="F20" s="17" t="str">
        <f>E12</f>
        <v>Instrument 1</v>
      </c>
      <c r="G20" s="30" t="s">
        <v>348</v>
      </c>
      <c r="H20" s="17"/>
      <c r="I20" s="17"/>
      <c r="J20" s="17"/>
      <c r="K20" s="17"/>
      <c r="L20" s="18"/>
      <c r="M20" s="18"/>
      <c r="N20" s="18"/>
      <c r="O20" s="17"/>
      <c r="P20" s="17"/>
      <c r="Q20" s="17"/>
      <c r="R20" s="18"/>
      <c r="S20" s="17"/>
      <c r="T20" s="17"/>
    </row>
    <row r="21" spans="1:22" x14ac:dyDescent="0.5">
      <c r="C21" s="149">
        <v>46843</v>
      </c>
      <c r="D21" s="17" t="str">
        <f>D8</f>
        <v>BBCCDDEE</v>
      </c>
      <c r="E21" s="17" t="str">
        <f>D12</f>
        <v>Kontrakt 1</v>
      </c>
      <c r="F21" s="17" t="str">
        <f>E12</f>
        <v>Instrument 1</v>
      </c>
      <c r="G21" s="30" t="s">
        <v>349</v>
      </c>
      <c r="H21" s="17"/>
      <c r="I21" s="17"/>
      <c r="J21" s="17"/>
      <c r="K21" s="17"/>
      <c r="L21" s="18"/>
      <c r="M21" s="18"/>
      <c r="N21" s="18"/>
      <c r="O21" s="17"/>
      <c r="P21" s="17"/>
      <c r="Q21" s="17"/>
      <c r="R21" s="18"/>
      <c r="S21" s="17"/>
      <c r="T21" s="17"/>
    </row>
    <row r="22" spans="1:22" x14ac:dyDescent="0.5">
      <c r="C22" s="149"/>
      <c r="D22" s="17"/>
      <c r="E22" s="17"/>
      <c r="F22" s="23"/>
      <c r="G22" s="17"/>
      <c r="H22" s="17"/>
      <c r="I22" s="17"/>
      <c r="J22" s="17"/>
      <c r="K22" s="17"/>
      <c r="L22" s="18"/>
      <c r="M22" s="18"/>
      <c r="N22" s="18"/>
      <c r="O22" s="17"/>
      <c r="P22" s="17"/>
      <c r="Q22" s="17"/>
      <c r="R22" s="18"/>
      <c r="S22" s="17"/>
      <c r="T22" s="17"/>
    </row>
    <row r="23" spans="1:22" x14ac:dyDescent="0.5">
      <c r="C23" s="145"/>
      <c r="D23" s="22" t="s">
        <v>350</v>
      </c>
      <c r="E23" s="22" t="s">
        <v>236</v>
      </c>
      <c r="F23" s="22" t="s">
        <v>305</v>
      </c>
      <c r="G23" s="22" t="s">
        <v>351</v>
      </c>
      <c r="H23" s="17"/>
      <c r="I23" s="17"/>
      <c r="J23" s="17"/>
      <c r="K23" s="17"/>
      <c r="L23" s="18"/>
      <c r="M23" s="18"/>
      <c r="N23" s="18"/>
      <c r="O23" s="17"/>
      <c r="P23" s="17"/>
      <c r="Q23" s="17"/>
      <c r="R23" s="18"/>
      <c r="S23" s="17"/>
      <c r="T23" s="17"/>
    </row>
    <row r="24" spans="1:22" x14ac:dyDescent="0.5">
      <c r="A24" s="24">
        <v>5</v>
      </c>
      <c r="B24" s="24" t="s">
        <v>155</v>
      </c>
      <c r="C24" s="145" t="s">
        <v>195</v>
      </c>
      <c r="D24" s="22" t="s">
        <v>352</v>
      </c>
      <c r="E24" s="15" t="s">
        <v>266</v>
      </c>
      <c r="F24" s="15" t="s">
        <v>353</v>
      </c>
      <c r="G24" s="127" t="s">
        <v>354</v>
      </c>
      <c r="H24" s="17"/>
      <c r="I24" s="17"/>
      <c r="J24" s="17"/>
      <c r="K24" s="17"/>
      <c r="L24" s="18"/>
      <c r="M24" s="18"/>
      <c r="N24" s="18"/>
      <c r="O24" s="17"/>
      <c r="P24" s="17"/>
      <c r="Q24" s="17"/>
      <c r="R24" s="18"/>
      <c r="S24" s="17"/>
      <c r="T24" s="17"/>
    </row>
    <row r="25" spans="1:22" x14ac:dyDescent="0.5">
      <c r="D25" s="17"/>
      <c r="E25" s="17"/>
      <c r="F25" s="23"/>
      <c r="G25" s="17"/>
      <c r="H25" s="17"/>
      <c r="I25" s="17"/>
      <c r="J25" s="17"/>
      <c r="K25" s="17"/>
      <c r="L25" s="18"/>
      <c r="M25" s="18"/>
      <c r="N25" s="18"/>
      <c r="O25" s="17"/>
      <c r="P25" s="17"/>
      <c r="Q25" s="17"/>
      <c r="R25" s="18"/>
      <c r="S25" s="17"/>
      <c r="T25" s="17"/>
    </row>
    <row r="26" spans="1:22" x14ac:dyDescent="0.5">
      <c r="A26" s="24">
        <v>6</v>
      </c>
      <c r="B26" s="24" t="s">
        <v>148</v>
      </c>
      <c r="C26" s="145"/>
      <c r="D26" s="22" t="s">
        <v>236</v>
      </c>
      <c r="E26" s="22" t="s">
        <v>305</v>
      </c>
      <c r="F26" s="22" t="s">
        <v>355</v>
      </c>
      <c r="G26" s="22" t="s">
        <v>356</v>
      </c>
      <c r="H26" s="22" t="s">
        <v>357</v>
      </c>
      <c r="I26" s="22" t="s">
        <v>358</v>
      </c>
      <c r="J26" s="22" t="s">
        <v>359</v>
      </c>
      <c r="K26" s="22" t="s">
        <v>360</v>
      </c>
      <c r="L26" s="22" t="s">
        <v>361</v>
      </c>
      <c r="M26" s="22" t="s">
        <v>362</v>
      </c>
      <c r="N26" s="22" t="s">
        <v>363</v>
      </c>
      <c r="O26" s="22" t="s">
        <v>364</v>
      </c>
      <c r="P26" s="22" t="s">
        <v>365</v>
      </c>
      <c r="Q26" s="22" t="s">
        <v>366</v>
      </c>
      <c r="R26" s="22" t="s">
        <v>367</v>
      </c>
      <c r="S26" s="22" t="s">
        <v>368</v>
      </c>
      <c r="T26" s="127" t="s">
        <v>369</v>
      </c>
      <c r="U26" s="127" t="s">
        <v>370</v>
      </c>
      <c r="V26" s="127" t="s">
        <v>371</v>
      </c>
    </row>
    <row r="27" spans="1:22" x14ac:dyDescent="0.5">
      <c r="C27" s="145" t="s">
        <v>195</v>
      </c>
      <c r="D27" s="22" t="s">
        <v>266</v>
      </c>
      <c r="E27" s="22" t="s">
        <v>353</v>
      </c>
      <c r="F27" s="22" t="s">
        <v>372</v>
      </c>
      <c r="G27" s="22" t="s">
        <v>373</v>
      </c>
      <c r="H27" s="22" t="s">
        <v>374</v>
      </c>
      <c r="I27" s="22" t="s">
        <v>375</v>
      </c>
      <c r="J27" s="22" t="s">
        <v>376</v>
      </c>
      <c r="K27" s="22" t="s">
        <v>377</v>
      </c>
      <c r="L27" s="22" t="s">
        <v>378</v>
      </c>
      <c r="M27" s="22" t="s">
        <v>379</v>
      </c>
      <c r="N27" s="22" t="s">
        <v>380</v>
      </c>
      <c r="O27" s="22" t="s">
        <v>381</v>
      </c>
      <c r="P27" s="22" t="s">
        <v>382</v>
      </c>
      <c r="Q27" s="22" t="s">
        <v>383</v>
      </c>
      <c r="R27" s="22" t="s">
        <v>384</v>
      </c>
      <c r="S27" s="22" t="s">
        <v>385</v>
      </c>
      <c r="T27" s="127" t="s">
        <v>386</v>
      </c>
      <c r="U27" s="127" t="s">
        <v>387</v>
      </c>
      <c r="V27" s="127" t="s">
        <v>388</v>
      </c>
    </row>
    <row r="28" spans="1:22" x14ac:dyDescent="0.5">
      <c r="C28" s="156">
        <v>46843</v>
      </c>
      <c r="D28" s="17" t="str">
        <f>D12</f>
        <v>Kontrakt 1</v>
      </c>
      <c r="E28" s="17" t="str">
        <f>E16</f>
        <v>Instrument 1</v>
      </c>
      <c r="F28" s="30" t="s">
        <v>510</v>
      </c>
      <c r="G28" s="17" t="s">
        <v>390</v>
      </c>
      <c r="H28" s="17">
        <v>0</v>
      </c>
      <c r="I28" s="17">
        <f>L16*0.0055</f>
        <v>1100</v>
      </c>
      <c r="J28" s="17" t="s">
        <v>493</v>
      </c>
      <c r="K28" s="17" t="s">
        <v>392</v>
      </c>
      <c r="L28" s="17" t="s">
        <v>393</v>
      </c>
      <c r="M28" s="30" t="s">
        <v>394</v>
      </c>
      <c r="N28" s="17" t="str">
        <f>J12</f>
        <v>2028-03-17</v>
      </c>
      <c r="O28" s="30"/>
      <c r="P28" s="30" t="s">
        <v>395</v>
      </c>
      <c r="Q28" s="17" t="str">
        <f>J12</f>
        <v>2028-03-17</v>
      </c>
      <c r="R28" s="17"/>
      <c r="S28" s="18">
        <f>L16+M16-I28</f>
        <v>199900</v>
      </c>
      <c r="T28" s="39">
        <v>0.05</v>
      </c>
      <c r="U28" s="24">
        <v>0</v>
      </c>
      <c r="V28" s="24">
        <v>0.7651</v>
      </c>
    </row>
    <row r="29" spans="1:22" x14ac:dyDescent="0.5">
      <c r="C29" s="149"/>
    </row>
    <row r="30" spans="1:22" x14ac:dyDescent="0.5">
      <c r="C30" s="145"/>
      <c r="D30" s="20" t="s">
        <v>396</v>
      </c>
      <c r="E30" s="20" t="s">
        <v>397</v>
      </c>
      <c r="F30" s="20" t="s">
        <v>398</v>
      </c>
      <c r="G30" s="20" t="s">
        <v>399</v>
      </c>
      <c r="H30" s="20" t="s">
        <v>400</v>
      </c>
      <c r="I30" s="20" t="s">
        <v>401</v>
      </c>
      <c r="J30" s="20" t="s">
        <v>402</v>
      </c>
      <c r="K30" s="20" t="s">
        <v>403</v>
      </c>
      <c r="L30" s="20" t="s">
        <v>404</v>
      </c>
      <c r="M30" s="20" t="s">
        <v>405</v>
      </c>
      <c r="N30" s="20" t="s">
        <v>406</v>
      </c>
      <c r="O30" s="20" t="s">
        <v>407</v>
      </c>
      <c r="P30" s="20" t="s">
        <v>408</v>
      </c>
      <c r="Q30" s="20" t="s">
        <v>409</v>
      </c>
      <c r="R30" s="20" t="s">
        <v>410</v>
      </c>
      <c r="S30" s="21" t="s">
        <v>411</v>
      </c>
      <c r="T30" s="20" t="s">
        <v>412</v>
      </c>
      <c r="U30" s="20" t="s">
        <v>413</v>
      </c>
      <c r="V30" s="15" t="s">
        <v>414</v>
      </c>
    </row>
    <row r="31" spans="1:22" x14ac:dyDescent="0.5">
      <c r="A31" s="24">
        <v>7</v>
      </c>
      <c r="B31" s="24" t="s">
        <v>415</v>
      </c>
      <c r="C31" s="145" t="s">
        <v>195</v>
      </c>
      <c r="D31" s="15" t="s">
        <v>416</v>
      </c>
      <c r="E31" s="15" t="s">
        <v>417</v>
      </c>
      <c r="F31" s="15" t="s">
        <v>418</v>
      </c>
      <c r="G31" s="15" t="s">
        <v>419</v>
      </c>
      <c r="H31" s="15" t="s">
        <v>420</v>
      </c>
      <c r="I31" s="15" t="s">
        <v>421</v>
      </c>
      <c r="J31" s="15" t="s">
        <v>422</v>
      </c>
      <c r="K31" s="15" t="s">
        <v>423</v>
      </c>
      <c r="L31" s="15" t="s">
        <v>424</v>
      </c>
      <c r="M31" s="15" t="s">
        <v>425</v>
      </c>
      <c r="N31" s="15" t="s">
        <v>426</v>
      </c>
      <c r="O31" s="15" t="s">
        <v>427</v>
      </c>
      <c r="P31" s="15" t="s">
        <v>428</v>
      </c>
      <c r="Q31" s="22" t="s">
        <v>429</v>
      </c>
      <c r="R31" s="15" t="s">
        <v>430</v>
      </c>
      <c r="S31" s="15" t="s">
        <v>431</v>
      </c>
      <c r="T31" s="15" t="s">
        <v>432</v>
      </c>
      <c r="U31" s="15" t="s">
        <v>433</v>
      </c>
      <c r="V31" s="15" t="s">
        <v>434</v>
      </c>
    </row>
    <row r="32" spans="1:22" x14ac:dyDescent="0.5">
      <c r="C32" s="149"/>
      <c r="D32" s="25"/>
      <c r="E32" s="25"/>
      <c r="F32" s="37"/>
      <c r="G32" s="25"/>
      <c r="H32" s="25"/>
      <c r="L32" s="38"/>
      <c r="M32" s="25"/>
      <c r="O32" s="25"/>
    </row>
    <row r="33" spans="1:10" x14ac:dyDescent="0.5">
      <c r="C33" s="145" t="s">
        <v>195</v>
      </c>
      <c r="D33" s="22" t="s">
        <v>343</v>
      </c>
      <c r="E33" s="22" t="s">
        <v>305</v>
      </c>
      <c r="F33" s="22" t="s">
        <v>435</v>
      </c>
      <c r="G33" s="22" t="s">
        <v>436</v>
      </c>
      <c r="H33" s="22" t="s">
        <v>437</v>
      </c>
      <c r="I33" s="22" t="s">
        <v>438</v>
      </c>
    </row>
    <row r="34" spans="1:10" x14ac:dyDescent="0.5">
      <c r="A34" s="24">
        <v>8</v>
      </c>
      <c r="B34" s="24" t="s">
        <v>439</v>
      </c>
      <c r="C34" s="22"/>
      <c r="D34" s="22" t="s">
        <v>440</v>
      </c>
      <c r="E34" s="22" t="s">
        <v>267</v>
      </c>
      <c r="F34" s="22" t="s">
        <v>441</v>
      </c>
      <c r="G34" s="22" t="s">
        <v>442</v>
      </c>
      <c r="H34" s="22" t="s">
        <v>443</v>
      </c>
      <c r="I34" s="22" t="s">
        <v>444</v>
      </c>
    </row>
    <row r="35" spans="1:10" x14ac:dyDescent="0.5">
      <c r="C35" s="54"/>
    </row>
    <row r="36" spans="1:10" x14ac:dyDescent="0.5">
      <c r="C36" s="145"/>
      <c r="D36" s="22" t="s">
        <v>168</v>
      </c>
      <c r="E36" s="22" t="s">
        <v>445</v>
      </c>
      <c r="F36" s="127" t="s">
        <v>446</v>
      </c>
    </row>
    <row r="37" spans="1:10" x14ac:dyDescent="0.5">
      <c r="A37" s="24">
        <v>9</v>
      </c>
      <c r="B37" s="24" t="s">
        <v>447</v>
      </c>
      <c r="C37" s="145" t="s">
        <v>195</v>
      </c>
      <c r="D37" s="22" t="s">
        <v>196</v>
      </c>
      <c r="E37" s="127" t="s">
        <v>448</v>
      </c>
      <c r="F37" s="127" t="s">
        <v>449</v>
      </c>
    </row>
    <row r="38" spans="1:10" x14ac:dyDescent="0.5">
      <c r="C38" s="149">
        <v>43921</v>
      </c>
      <c r="D38" s="24" t="str">
        <f>D8</f>
        <v>BBCCDDEE</v>
      </c>
      <c r="E38" s="39">
        <v>0.04</v>
      </c>
      <c r="F38" s="39">
        <v>0.04</v>
      </c>
    </row>
    <row r="39" spans="1:10" x14ac:dyDescent="0.5">
      <c r="C39" s="149"/>
    </row>
    <row r="40" spans="1:10" x14ac:dyDescent="0.5">
      <c r="C40" s="145"/>
      <c r="D40" s="22" t="s">
        <v>350</v>
      </c>
      <c r="E40" s="22" t="s">
        <v>450</v>
      </c>
      <c r="F40" s="22" t="s">
        <v>451</v>
      </c>
      <c r="G40" s="17"/>
    </row>
    <row r="41" spans="1:10" x14ac:dyDescent="0.5">
      <c r="A41" s="24">
        <v>10</v>
      </c>
      <c r="B41" s="24" t="s">
        <v>452</v>
      </c>
      <c r="C41" s="145" t="s">
        <v>195</v>
      </c>
      <c r="D41" s="22" t="s">
        <v>352</v>
      </c>
      <c r="E41" s="22" t="s">
        <v>453</v>
      </c>
      <c r="F41" s="22" t="s">
        <v>454</v>
      </c>
    </row>
    <row r="42" spans="1:10" x14ac:dyDescent="0.5">
      <c r="C42" s="149">
        <v>43921</v>
      </c>
      <c r="D42" s="17" t="str">
        <f>D8</f>
        <v>BBCCDDEE</v>
      </c>
      <c r="E42" s="17" t="s">
        <v>498</v>
      </c>
      <c r="F42" s="17"/>
    </row>
    <row r="43" spans="1:10" x14ac:dyDescent="0.5">
      <c r="C43" s="149"/>
      <c r="D43" s="17"/>
      <c r="E43" s="17"/>
      <c r="F43" s="17"/>
    </row>
    <row r="44" spans="1:10" x14ac:dyDescent="0.5">
      <c r="C44" s="145"/>
      <c r="D44" s="22" t="s">
        <v>168</v>
      </c>
      <c r="E44" s="22" t="s">
        <v>396</v>
      </c>
    </row>
    <row r="45" spans="1:10" x14ac:dyDescent="0.5">
      <c r="A45" s="24">
        <v>11</v>
      </c>
      <c r="B45" s="24" t="s">
        <v>456</v>
      </c>
      <c r="C45" s="145" t="s">
        <v>195</v>
      </c>
      <c r="D45" s="15" t="s">
        <v>457</v>
      </c>
      <c r="E45" s="22" t="s">
        <v>458</v>
      </c>
    </row>
    <row r="47" spans="1:10" x14ac:dyDescent="0.5">
      <c r="C47" s="145"/>
      <c r="D47" s="127" t="s">
        <v>236</v>
      </c>
      <c r="E47" s="127" t="s">
        <v>459</v>
      </c>
      <c r="F47" s="127" t="s">
        <v>460</v>
      </c>
      <c r="G47" s="127" t="s">
        <v>461</v>
      </c>
      <c r="H47" s="127" t="s">
        <v>462</v>
      </c>
      <c r="I47" s="127" t="s">
        <v>463</v>
      </c>
      <c r="J47" s="127" t="s">
        <v>464</v>
      </c>
    </row>
    <row r="48" spans="1:10" x14ac:dyDescent="0.5">
      <c r="A48" s="151">
        <v>12</v>
      </c>
      <c r="B48" s="151" t="s">
        <v>150</v>
      </c>
      <c r="C48" s="145" t="s">
        <v>195</v>
      </c>
      <c r="D48" s="125" t="s">
        <v>266</v>
      </c>
      <c r="E48" s="125" t="s">
        <v>465</v>
      </c>
      <c r="F48" s="125" t="s">
        <v>269</v>
      </c>
      <c r="G48" s="125" t="s">
        <v>466</v>
      </c>
      <c r="H48" s="125" t="s">
        <v>467</v>
      </c>
      <c r="I48" s="125" t="s">
        <v>468</v>
      </c>
      <c r="J48" s="125" t="s">
        <v>469</v>
      </c>
    </row>
  </sheetData>
  <mergeCells count="1">
    <mergeCell ref="A1:E1"/>
  </mergeCells>
  <pageMargins left="0.7" right="0.7" top="0.75" bottom="0.75" header="0.3" footer="0.3"/>
  <pageSetup paperSize="9" orientation="portrait" horizontalDpi="300" verticalDpi="0"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F0"/>
  </sheetPr>
  <dimension ref="A1:AG55"/>
  <sheetViews>
    <sheetView zoomScaleNormal="100" workbookViewId="0">
      <selection sqref="A1:E1"/>
    </sheetView>
  </sheetViews>
  <sheetFormatPr defaultColWidth="8.86328125" defaultRowHeight="10.5" x14ac:dyDescent="0.5"/>
  <cols>
    <col min="1" max="1" width="5.86328125" style="24" customWidth="1"/>
    <col min="2" max="2" width="25.86328125" style="24" customWidth="1"/>
    <col min="3" max="3" width="18.1328125" style="140" customWidth="1"/>
    <col min="4" max="4" width="36.7265625" style="24" bestFit="1" customWidth="1"/>
    <col min="5" max="5" width="25.86328125" style="24" customWidth="1"/>
    <col min="6" max="6" width="35.86328125" style="24" customWidth="1"/>
    <col min="7" max="7" width="25.26953125" style="24" bestFit="1" customWidth="1"/>
    <col min="8" max="8" width="29.7265625" style="24" bestFit="1"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2.1328125" style="24" bestFit="1" customWidth="1"/>
    <col min="24" max="24" width="20.54296875" style="24"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144" customHeight="1" x14ac:dyDescent="0.7">
      <c r="A1" s="242" t="s">
        <v>606</v>
      </c>
      <c r="B1" s="243"/>
      <c r="C1" s="243"/>
      <c r="D1" s="243"/>
      <c r="E1" s="243"/>
      <c r="L1" s="34"/>
      <c r="M1" s="139"/>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9">
        <v>46843</v>
      </c>
      <c r="D7" s="17" t="s">
        <v>222</v>
      </c>
      <c r="E7" s="17" t="s">
        <v>223</v>
      </c>
      <c r="F7" s="17">
        <v>12345678</v>
      </c>
      <c r="G7" s="24" t="s">
        <v>224</v>
      </c>
      <c r="I7" s="17" t="s">
        <v>225</v>
      </c>
      <c r="J7" s="17" t="s">
        <v>226</v>
      </c>
      <c r="K7" s="17" t="s">
        <v>227</v>
      </c>
      <c r="L7" s="17" t="s">
        <v>228</v>
      </c>
      <c r="M7" s="17" t="s">
        <v>229</v>
      </c>
      <c r="N7" s="17"/>
      <c r="O7" s="17"/>
      <c r="P7" s="17"/>
      <c r="Q7" s="17"/>
      <c r="R7" s="17"/>
      <c r="S7" s="24" t="s">
        <v>230</v>
      </c>
      <c r="T7" s="17"/>
    </row>
    <row r="8" spans="1:33" x14ac:dyDescent="0.5">
      <c r="C8" s="149">
        <v>46843</v>
      </c>
      <c r="D8" s="26" t="s">
        <v>500</v>
      </c>
      <c r="E8" s="17"/>
      <c r="F8" s="26">
        <v>23456789</v>
      </c>
      <c r="G8" s="24" t="s">
        <v>224</v>
      </c>
      <c r="I8" s="17" t="s">
        <v>607</v>
      </c>
      <c r="J8" s="17" t="s">
        <v>226</v>
      </c>
      <c r="K8" s="17" t="s">
        <v>502</v>
      </c>
      <c r="L8" s="17" t="s">
        <v>601</v>
      </c>
      <c r="M8" s="17" t="s">
        <v>608</v>
      </c>
      <c r="N8" s="17"/>
      <c r="O8" s="17"/>
      <c r="P8" s="17"/>
      <c r="Q8" s="17"/>
      <c r="R8" s="17"/>
      <c r="S8" s="17"/>
      <c r="T8" s="17" t="s">
        <v>235</v>
      </c>
    </row>
    <row r="9" spans="1:33" x14ac:dyDescent="0.5">
      <c r="C9" s="149">
        <v>46843</v>
      </c>
      <c r="D9" s="26" t="s">
        <v>535</v>
      </c>
      <c r="E9" s="17"/>
      <c r="F9" s="26">
        <v>34567890</v>
      </c>
      <c r="G9" s="24" t="s">
        <v>224</v>
      </c>
      <c r="I9" s="17" t="s">
        <v>609</v>
      </c>
      <c r="J9" s="17" t="s">
        <v>226</v>
      </c>
      <c r="K9" s="17" t="s">
        <v>502</v>
      </c>
      <c r="L9" s="17" t="s">
        <v>601</v>
      </c>
      <c r="M9" s="17" t="s">
        <v>608</v>
      </c>
      <c r="N9" s="17"/>
      <c r="O9" s="17"/>
      <c r="P9" s="17"/>
      <c r="Q9" s="17"/>
      <c r="R9" s="17"/>
      <c r="S9" s="17"/>
      <c r="T9" s="17" t="s">
        <v>235</v>
      </c>
    </row>
    <row r="10" spans="1:33" ht="10.75" x14ac:dyDescent="0.55000000000000004">
      <c r="A10" s="147"/>
      <c r="B10" s="147"/>
      <c r="C10" s="148"/>
      <c r="D10" s="147"/>
    </row>
    <row r="11" spans="1:33" x14ac:dyDescent="0.5">
      <c r="C11" s="145"/>
      <c r="D11" s="22" t="s">
        <v>236</v>
      </c>
      <c r="E11" s="22" t="s">
        <v>237</v>
      </c>
      <c r="F11" s="22" t="s">
        <v>238</v>
      </c>
      <c r="G11" s="22" t="s">
        <v>239</v>
      </c>
      <c r="H11" s="22" t="s">
        <v>240</v>
      </c>
      <c r="I11" s="22" t="s">
        <v>241</v>
      </c>
      <c r="J11" s="22" t="s">
        <v>242</v>
      </c>
      <c r="K11" s="22" t="s">
        <v>243</v>
      </c>
      <c r="L11" s="22" t="s">
        <v>244</v>
      </c>
      <c r="M11" s="22" t="s">
        <v>245</v>
      </c>
      <c r="N11" s="22" t="s">
        <v>246</v>
      </c>
      <c r="O11" s="22" t="s">
        <v>247</v>
      </c>
      <c r="P11" s="22" t="s">
        <v>248</v>
      </c>
      <c r="Q11" s="22" t="s">
        <v>249</v>
      </c>
      <c r="R11" s="22" t="s">
        <v>250</v>
      </c>
      <c r="S11" s="22" t="s">
        <v>251</v>
      </c>
      <c r="T11" s="22" t="s">
        <v>252</v>
      </c>
      <c r="U11" s="22" t="s">
        <v>253</v>
      </c>
      <c r="V11" s="22" t="s">
        <v>254</v>
      </c>
      <c r="W11" s="22" t="s">
        <v>255</v>
      </c>
      <c r="X11" s="22" t="s">
        <v>256</v>
      </c>
      <c r="Y11" s="22" t="s">
        <v>257</v>
      </c>
      <c r="Z11" s="22" t="s">
        <v>258</v>
      </c>
      <c r="AA11" s="22" t="s">
        <v>259</v>
      </c>
      <c r="AB11" s="22" t="s">
        <v>260</v>
      </c>
      <c r="AC11" s="22" t="s">
        <v>261</v>
      </c>
      <c r="AD11" s="127" t="s">
        <v>262</v>
      </c>
      <c r="AE11" s="127" t="s">
        <v>263</v>
      </c>
      <c r="AF11" s="127" t="s">
        <v>264</v>
      </c>
      <c r="AG11" s="127" t="s">
        <v>265</v>
      </c>
    </row>
    <row r="12" spans="1:33" x14ac:dyDescent="0.5">
      <c r="A12" s="24">
        <v>2</v>
      </c>
      <c r="B12" s="24" t="s">
        <v>144</v>
      </c>
      <c r="C12" s="145" t="s">
        <v>195</v>
      </c>
      <c r="D12" s="15" t="s">
        <v>266</v>
      </c>
      <c r="E12" s="15" t="s">
        <v>267</v>
      </c>
      <c r="F12" s="15" t="s">
        <v>6</v>
      </c>
      <c r="G12" s="15" t="s">
        <v>268</v>
      </c>
      <c r="H12" s="15" t="s">
        <v>269</v>
      </c>
      <c r="I12" s="15" t="s">
        <v>270</v>
      </c>
      <c r="J12" s="15" t="s">
        <v>271</v>
      </c>
      <c r="K12" s="15" t="s">
        <v>272</v>
      </c>
      <c r="L12" s="15" t="s">
        <v>273</v>
      </c>
      <c r="M12" s="15" t="s">
        <v>274</v>
      </c>
      <c r="N12" s="15" t="s">
        <v>275</v>
      </c>
      <c r="O12" s="15" t="s">
        <v>276</v>
      </c>
      <c r="P12" s="15" t="s">
        <v>277</v>
      </c>
      <c r="Q12" s="15" t="s">
        <v>278</v>
      </c>
      <c r="R12" s="15" t="s">
        <v>279</v>
      </c>
      <c r="S12" s="15" t="s">
        <v>280</v>
      </c>
      <c r="T12" s="15" t="s">
        <v>281</v>
      </c>
      <c r="U12" s="15" t="s">
        <v>282</v>
      </c>
      <c r="V12" s="15" t="s">
        <v>283</v>
      </c>
      <c r="W12" s="15" t="s">
        <v>284</v>
      </c>
      <c r="X12" s="15" t="s">
        <v>285</v>
      </c>
      <c r="Y12" s="15" t="s">
        <v>286</v>
      </c>
      <c r="Z12" s="15" t="s">
        <v>287</v>
      </c>
      <c r="AA12" s="15" t="s">
        <v>288</v>
      </c>
      <c r="AB12" s="15" t="s">
        <v>289</v>
      </c>
      <c r="AC12" s="15" t="s">
        <v>290</v>
      </c>
      <c r="AD12" s="125" t="s">
        <v>291</v>
      </c>
      <c r="AE12" s="125" t="s">
        <v>292</v>
      </c>
      <c r="AF12" s="125" t="s">
        <v>293</v>
      </c>
      <c r="AG12" s="125" t="s">
        <v>294</v>
      </c>
    </row>
    <row r="13" spans="1:33" x14ac:dyDescent="0.5">
      <c r="C13" s="149">
        <v>46843</v>
      </c>
      <c r="D13" s="17" t="s">
        <v>295</v>
      </c>
      <c r="E13" s="17" t="s">
        <v>296</v>
      </c>
      <c r="F13" s="30" t="s">
        <v>603</v>
      </c>
      <c r="G13" s="17" t="s">
        <v>298</v>
      </c>
      <c r="H13" s="17" t="s">
        <v>471</v>
      </c>
      <c r="I13" s="17" t="s">
        <v>505</v>
      </c>
      <c r="J13" s="26" t="s">
        <v>604</v>
      </c>
      <c r="K13" s="17"/>
      <c r="L13" s="17"/>
      <c r="M13" s="17"/>
      <c r="N13" s="17"/>
      <c r="O13" s="17"/>
      <c r="P13" s="26" t="s">
        <v>610</v>
      </c>
      <c r="Q13" s="18"/>
      <c r="R13" s="17"/>
      <c r="S13" s="17"/>
      <c r="T13" s="17" t="s">
        <v>300</v>
      </c>
      <c r="U13" s="17"/>
      <c r="V13" s="24" t="s">
        <v>303</v>
      </c>
      <c r="W13" s="26" t="s">
        <v>604</v>
      </c>
      <c r="X13" s="17"/>
      <c r="Y13" s="17"/>
      <c r="Z13" s="17"/>
      <c r="AA13" s="17"/>
      <c r="AB13" s="17"/>
      <c r="AC13" s="17" t="s">
        <v>569</v>
      </c>
    </row>
    <row r="14" spans="1:33" x14ac:dyDescent="0.5">
      <c r="D14" s="17"/>
      <c r="E14" s="17"/>
      <c r="F14" s="17"/>
      <c r="G14" s="17"/>
      <c r="H14" s="17"/>
      <c r="I14" s="17"/>
      <c r="J14" s="17"/>
      <c r="K14" s="17"/>
      <c r="L14" s="17"/>
      <c r="M14" s="17"/>
      <c r="N14" s="17"/>
      <c r="O14" s="17"/>
      <c r="P14" s="17"/>
      <c r="Q14" s="18"/>
      <c r="R14" s="17"/>
      <c r="S14" s="17"/>
      <c r="T14" s="17"/>
      <c r="U14" s="17"/>
      <c r="V14" s="17"/>
      <c r="W14" s="17"/>
      <c r="X14" s="17"/>
      <c r="Y14" s="17"/>
      <c r="Z14" s="17"/>
      <c r="AA14" s="17"/>
      <c r="AB14" s="17"/>
      <c r="AC14" s="17"/>
    </row>
    <row r="15" spans="1:33" x14ac:dyDescent="0.5">
      <c r="C15" s="145"/>
      <c r="D15" s="20" t="s">
        <v>236</v>
      </c>
      <c r="E15" s="20" t="s">
        <v>305</v>
      </c>
      <c r="F15" s="20" t="s">
        <v>306</v>
      </c>
      <c r="G15" s="20" t="s">
        <v>307</v>
      </c>
      <c r="H15" s="20" t="s">
        <v>308</v>
      </c>
      <c r="I15" s="20" t="s">
        <v>309</v>
      </c>
      <c r="J15" s="20" t="s">
        <v>310</v>
      </c>
      <c r="K15" s="20" t="s">
        <v>311</v>
      </c>
      <c r="L15" s="20" t="s">
        <v>312</v>
      </c>
      <c r="M15" s="20" t="s">
        <v>313</v>
      </c>
      <c r="N15" s="20" t="s">
        <v>314</v>
      </c>
      <c r="O15" s="20" t="s">
        <v>315</v>
      </c>
      <c r="P15" s="20" t="s">
        <v>316</v>
      </c>
      <c r="Q15" s="21" t="s">
        <v>317</v>
      </c>
      <c r="R15" s="20" t="s">
        <v>318</v>
      </c>
      <c r="S15" s="20" t="s">
        <v>319</v>
      </c>
      <c r="T15" s="20" t="s">
        <v>320</v>
      </c>
      <c r="U15" s="127" t="s">
        <v>321</v>
      </c>
      <c r="V15" s="127" t="s">
        <v>322</v>
      </c>
      <c r="W15" s="127" t="s">
        <v>323</v>
      </c>
      <c r="X15" s="17"/>
      <c r="Y15" s="17"/>
      <c r="Z15" s="17"/>
      <c r="AA15" s="17"/>
      <c r="AB15" s="17"/>
      <c r="AC15" s="17"/>
    </row>
    <row r="16" spans="1:33" x14ac:dyDescent="0.5">
      <c r="A16" s="24">
        <v>3</v>
      </c>
      <c r="B16" s="24" t="s">
        <v>146</v>
      </c>
      <c r="C16" s="145" t="s">
        <v>195</v>
      </c>
      <c r="D16" s="15" t="s">
        <v>266</v>
      </c>
      <c r="E16" s="15" t="s">
        <v>267</v>
      </c>
      <c r="F16" s="22" t="s">
        <v>324</v>
      </c>
      <c r="G16" s="22" t="s">
        <v>325</v>
      </c>
      <c r="H16" s="22" t="s">
        <v>326</v>
      </c>
      <c r="I16" s="22" t="s">
        <v>327</v>
      </c>
      <c r="J16" s="22" t="s">
        <v>328</v>
      </c>
      <c r="K16" s="22" t="s">
        <v>329</v>
      </c>
      <c r="L16" s="22" t="s">
        <v>330</v>
      </c>
      <c r="M16" s="22" t="s">
        <v>331</v>
      </c>
      <c r="N16" s="22" t="s">
        <v>332</v>
      </c>
      <c r="O16" s="22" t="s">
        <v>333</v>
      </c>
      <c r="P16" s="22" t="s">
        <v>334</v>
      </c>
      <c r="Q16" s="22" t="s">
        <v>335</v>
      </c>
      <c r="R16" s="22" t="s">
        <v>336</v>
      </c>
      <c r="S16" s="22" t="s">
        <v>337</v>
      </c>
      <c r="T16" s="22" t="s">
        <v>338</v>
      </c>
      <c r="U16" s="125" t="s">
        <v>339</v>
      </c>
      <c r="V16" s="125" t="s">
        <v>340</v>
      </c>
      <c r="W16" s="125" t="s">
        <v>341</v>
      </c>
    </row>
    <row r="17" spans="1:23" x14ac:dyDescent="0.5">
      <c r="C17" s="149">
        <v>46843</v>
      </c>
      <c r="D17" s="17" t="str">
        <f>D13</f>
        <v>Kontrakt 1</v>
      </c>
      <c r="E17" s="17" t="str">
        <f>E13</f>
        <v>Instrument 1</v>
      </c>
      <c r="H17" s="17">
        <v>0</v>
      </c>
      <c r="I17" s="17">
        <v>0</v>
      </c>
      <c r="K17" s="17" t="s">
        <v>300</v>
      </c>
      <c r="L17" s="18">
        <v>30000</v>
      </c>
      <c r="O17" s="18"/>
      <c r="P17" s="18"/>
      <c r="Q17" s="18"/>
      <c r="S17" s="18"/>
      <c r="T17" s="18"/>
      <c r="U17" s="128"/>
      <c r="V17" s="128"/>
      <c r="W17" s="17"/>
    </row>
    <row r="18" spans="1:23" x14ac:dyDescent="0.5">
      <c r="C18" s="149"/>
      <c r="D18" s="17"/>
      <c r="E18" s="17"/>
      <c r="F18" s="23"/>
      <c r="G18" s="17"/>
      <c r="H18" s="17"/>
      <c r="I18" s="17"/>
      <c r="J18" s="17"/>
      <c r="K18" s="17"/>
      <c r="L18" s="18"/>
      <c r="M18" s="18"/>
      <c r="N18" s="18"/>
      <c r="O18" s="17"/>
      <c r="P18" s="17"/>
      <c r="Q18" s="17"/>
      <c r="R18" s="18"/>
      <c r="S18" s="17"/>
      <c r="T18" s="17"/>
    </row>
    <row r="19" spans="1:23" x14ac:dyDescent="0.5">
      <c r="C19" s="145"/>
      <c r="D19" s="22" t="s">
        <v>168</v>
      </c>
      <c r="E19" s="22" t="s">
        <v>343</v>
      </c>
      <c r="F19" s="22" t="s">
        <v>237</v>
      </c>
      <c r="G19" s="22" t="s">
        <v>344</v>
      </c>
      <c r="H19" s="17"/>
      <c r="I19" s="17"/>
      <c r="J19" s="17"/>
      <c r="K19" s="17"/>
      <c r="L19" s="18"/>
      <c r="M19" s="18"/>
      <c r="N19" s="18"/>
      <c r="O19" s="17"/>
      <c r="P19" s="17"/>
      <c r="Q19" s="17"/>
      <c r="R19" s="18"/>
      <c r="S19" s="17"/>
      <c r="T19" s="17"/>
    </row>
    <row r="20" spans="1:23" x14ac:dyDescent="0.5">
      <c r="A20" s="24">
        <v>4</v>
      </c>
      <c r="B20" s="24" t="s">
        <v>345</v>
      </c>
      <c r="C20" s="145" t="s">
        <v>195</v>
      </c>
      <c r="D20" s="22" t="s">
        <v>196</v>
      </c>
      <c r="E20" s="15" t="s">
        <v>346</v>
      </c>
      <c r="F20" s="15" t="s">
        <v>267</v>
      </c>
      <c r="G20" s="22" t="s">
        <v>347</v>
      </c>
      <c r="H20" s="17"/>
      <c r="I20" s="17"/>
      <c r="J20" s="17"/>
      <c r="K20" s="17"/>
      <c r="L20" s="18"/>
      <c r="M20" s="18"/>
      <c r="N20" s="18"/>
      <c r="O20" s="17"/>
      <c r="P20" s="17"/>
      <c r="Q20" s="17"/>
      <c r="R20" s="18"/>
      <c r="S20" s="17"/>
      <c r="T20" s="17"/>
    </row>
    <row r="21" spans="1:23" x14ac:dyDescent="0.5">
      <c r="C21" s="149">
        <v>46843</v>
      </c>
      <c r="D21" s="17" t="str">
        <f>D7</f>
        <v>AABBCCDD</v>
      </c>
      <c r="E21" s="17" t="str">
        <f>D13</f>
        <v>Kontrakt 1</v>
      </c>
      <c r="F21" s="17" t="str">
        <f>E13</f>
        <v>Instrument 1</v>
      </c>
      <c r="G21" s="30" t="s">
        <v>348</v>
      </c>
      <c r="H21" s="17"/>
      <c r="I21" s="17"/>
      <c r="J21" s="17"/>
      <c r="K21" s="17"/>
      <c r="L21" s="18"/>
      <c r="M21" s="18"/>
      <c r="N21" s="18"/>
      <c r="O21" s="17"/>
      <c r="P21" s="17"/>
      <c r="Q21" s="17"/>
      <c r="R21" s="18"/>
      <c r="S21" s="17"/>
      <c r="T21" s="17"/>
    </row>
    <row r="22" spans="1:23" x14ac:dyDescent="0.5">
      <c r="C22" s="149">
        <v>46843</v>
      </c>
      <c r="D22" s="17" t="str">
        <f>D9</f>
        <v>CCDDEEFF</v>
      </c>
      <c r="E22" s="17" t="str">
        <f>D13</f>
        <v>Kontrakt 1</v>
      </c>
      <c r="F22" s="17" t="str">
        <f>E13</f>
        <v>Instrument 1</v>
      </c>
      <c r="G22" s="30" t="s">
        <v>349</v>
      </c>
      <c r="H22" s="17"/>
      <c r="I22" s="17"/>
      <c r="J22" s="17"/>
      <c r="K22" s="17"/>
      <c r="L22" s="18"/>
      <c r="M22" s="18"/>
      <c r="N22" s="18"/>
      <c r="O22" s="17"/>
      <c r="P22" s="17"/>
      <c r="Q22" s="17"/>
      <c r="R22" s="18"/>
      <c r="S22" s="17"/>
      <c r="T22" s="17"/>
    </row>
    <row r="23" spans="1:23" x14ac:dyDescent="0.5">
      <c r="C23" s="149"/>
      <c r="D23" s="17"/>
      <c r="E23" s="17"/>
      <c r="F23" s="23"/>
      <c r="G23" s="17"/>
      <c r="H23" s="17"/>
      <c r="I23" s="17"/>
      <c r="J23" s="17"/>
      <c r="K23" s="17"/>
      <c r="L23" s="18"/>
      <c r="M23" s="18"/>
      <c r="N23" s="18"/>
      <c r="O23" s="17"/>
      <c r="P23" s="17"/>
      <c r="Q23" s="17"/>
      <c r="R23" s="18"/>
      <c r="S23" s="17"/>
      <c r="T23" s="17"/>
    </row>
    <row r="24" spans="1:23" x14ac:dyDescent="0.5">
      <c r="C24" s="145"/>
      <c r="D24" s="22" t="s">
        <v>350</v>
      </c>
      <c r="E24" s="22" t="s">
        <v>236</v>
      </c>
      <c r="F24" s="22" t="s">
        <v>305</v>
      </c>
      <c r="G24" s="22" t="s">
        <v>351</v>
      </c>
      <c r="H24" s="17"/>
      <c r="I24" s="17"/>
      <c r="J24" s="17"/>
      <c r="K24" s="17"/>
      <c r="L24" s="18"/>
      <c r="M24" s="18"/>
      <c r="N24" s="18"/>
      <c r="O24" s="17"/>
      <c r="P24" s="17"/>
      <c r="Q24" s="17"/>
      <c r="R24" s="18"/>
      <c r="S24" s="17"/>
      <c r="T24" s="17"/>
    </row>
    <row r="25" spans="1:23" x14ac:dyDescent="0.5">
      <c r="A25" s="24">
        <v>5</v>
      </c>
      <c r="B25" s="24" t="s">
        <v>155</v>
      </c>
      <c r="C25" s="145" t="s">
        <v>195</v>
      </c>
      <c r="D25" s="22" t="s">
        <v>352</v>
      </c>
      <c r="E25" s="15" t="s">
        <v>266</v>
      </c>
      <c r="F25" s="15" t="s">
        <v>353</v>
      </c>
      <c r="G25" s="127" t="s">
        <v>354</v>
      </c>
      <c r="H25" s="17"/>
      <c r="I25" s="17"/>
      <c r="J25" s="17"/>
      <c r="K25" s="17"/>
      <c r="L25" s="18"/>
      <c r="M25" s="18"/>
      <c r="N25" s="18"/>
      <c r="O25" s="17"/>
      <c r="P25" s="17"/>
      <c r="Q25" s="17"/>
      <c r="R25" s="18"/>
      <c r="S25" s="17"/>
      <c r="T25" s="17"/>
    </row>
    <row r="26" spans="1:23" x14ac:dyDescent="0.5">
      <c r="D26" s="17"/>
      <c r="E26" s="17"/>
      <c r="F26" s="23"/>
      <c r="G26" s="17"/>
      <c r="H26" s="17"/>
      <c r="I26" s="17"/>
      <c r="J26" s="17"/>
      <c r="K26" s="17"/>
      <c r="L26" s="18"/>
      <c r="M26" s="18"/>
      <c r="N26" s="18"/>
      <c r="O26" s="17"/>
      <c r="P26" s="17"/>
      <c r="Q26" s="17"/>
      <c r="R26" s="18"/>
      <c r="S26" s="17"/>
      <c r="T26" s="17"/>
    </row>
    <row r="27" spans="1:23" x14ac:dyDescent="0.5">
      <c r="A27" s="24">
        <v>6</v>
      </c>
      <c r="B27" s="24" t="s">
        <v>148</v>
      </c>
      <c r="C27" s="145"/>
      <c r="D27" s="22" t="s">
        <v>236</v>
      </c>
      <c r="E27" s="22" t="s">
        <v>305</v>
      </c>
      <c r="F27" s="22" t="s">
        <v>355</v>
      </c>
      <c r="G27" s="22" t="s">
        <v>356</v>
      </c>
      <c r="H27" s="22" t="s">
        <v>357</v>
      </c>
      <c r="I27" s="22" t="s">
        <v>358</v>
      </c>
      <c r="J27" s="22" t="s">
        <v>359</v>
      </c>
      <c r="K27" s="22" t="s">
        <v>360</v>
      </c>
      <c r="L27" s="22" t="s">
        <v>361</v>
      </c>
      <c r="M27" s="22" t="s">
        <v>362</v>
      </c>
      <c r="N27" s="22" t="s">
        <v>363</v>
      </c>
      <c r="O27" s="22" t="s">
        <v>364</v>
      </c>
      <c r="P27" s="22" t="s">
        <v>365</v>
      </c>
      <c r="Q27" s="22" t="s">
        <v>366</v>
      </c>
      <c r="R27" s="22" t="s">
        <v>367</v>
      </c>
      <c r="S27" s="22" t="s">
        <v>368</v>
      </c>
      <c r="T27" s="127" t="s">
        <v>369</v>
      </c>
      <c r="U27" s="127" t="s">
        <v>370</v>
      </c>
      <c r="V27" s="127" t="s">
        <v>371</v>
      </c>
    </row>
    <row r="28" spans="1:23" x14ac:dyDescent="0.5">
      <c r="C28" s="145" t="s">
        <v>195</v>
      </c>
      <c r="D28" s="22" t="s">
        <v>266</v>
      </c>
      <c r="E28" s="22" t="s">
        <v>353</v>
      </c>
      <c r="F28" s="22" t="s">
        <v>372</v>
      </c>
      <c r="G28" s="22" t="s">
        <v>373</v>
      </c>
      <c r="H28" s="22" t="s">
        <v>374</v>
      </c>
      <c r="I28" s="22" t="s">
        <v>375</v>
      </c>
      <c r="J28" s="22" t="s">
        <v>376</v>
      </c>
      <c r="K28" s="22" t="s">
        <v>377</v>
      </c>
      <c r="L28" s="22" t="s">
        <v>378</v>
      </c>
      <c r="M28" s="22" t="s">
        <v>379</v>
      </c>
      <c r="N28" s="22" t="s">
        <v>380</v>
      </c>
      <c r="O28" s="22" t="s">
        <v>381</v>
      </c>
      <c r="P28" s="22" t="s">
        <v>382</v>
      </c>
      <c r="Q28" s="22" t="s">
        <v>383</v>
      </c>
      <c r="R28" s="22" t="s">
        <v>384</v>
      </c>
      <c r="S28" s="22" t="s">
        <v>385</v>
      </c>
      <c r="T28" s="127" t="s">
        <v>386</v>
      </c>
      <c r="U28" s="127" t="s">
        <v>387</v>
      </c>
      <c r="V28" s="127" t="s">
        <v>388</v>
      </c>
    </row>
    <row r="29" spans="1:23" x14ac:dyDescent="0.5">
      <c r="C29" s="149">
        <v>46843</v>
      </c>
      <c r="D29" s="17" t="str">
        <f>D13</f>
        <v>Kontrakt 1</v>
      </c>
      <c r="E29" s="17" t="str">
        <f>E17</f>
        <v>Instrument 1</v>
      </c>
      <c r="F29" s="30" t="s">
        <v>510</v>
      </c>
      <c r="G29" s="17" t="s">
        <v>390</v>
      </c>
      <c r="H29" s="17">
        <v>0</v>
      </c>
      <c r="I29" s="17">
        <v>120</v>
      </c>
      <c r="J29" s="17" t="s">
        <v>493</v>
      </c>
      <c r="K29" s="17" t="s">
        <v>392</v>
      </c>
      <c r="L29" s="17" t="s">
        <v>393</v>
      </c>
      <c r="M29" s="30" t="s">
        <v>394</v>
      </c>
      <c r="N29" s="17" t="str">
        <f>J13</f>
        <v>2028-03-17</v>
      </c>
      <c r="O29" s="17"/>
      <c r="P29" s="30" t="s">
        <v>395</v>
      </c>
      <c r="Q29" s="17" t="str">
        <f>J13</f>
        <v>2028-03-17</v>
      </c>
      <c r="R29" s="17"/>
      <c r="S29" s="18">
        <v>35088</v>
      </c>
      <c r="T29" s="39">
        <v>0.1</v>
      </c>
      <c r="U29" s="24">
        <v>0</v>
      </c>
      <c r="V29" s="24">
        <v>0.7651</v>
      </c>
    </row>
    <row r="30" spans="1:23" x14ac:dyDescent="0.5">
      <c r="C30" s="149"/>
    </row>
    <row r="31" spans="1:23" x14ac:dyDescent="0.5">
      <c r="C31" s="145"/>
      <c r="D31" s="20" t="s">
        <v>396</v>
      </c>
      <c r="E31" s="20" t="s">
        <v>397</v>
      </c>
      <c r="F31" s="20" t="s">
        <v>398</v>
      </c>
      <c r="G31" s="20" t="s">
        <v>399</v>
      </c>
      <c r="H31" s="20" t="s">
        <v>400</v>
      </c>
      <c r="I31" s="20" t="s">
        <v>401</v>
      </c>
      <c r="J31" s="20" t="s">
        <v>402</v>
      </c>
      <c r="K31" s="20" t="s">
        <v>403</v>
      </c>
      <c r="L31" s="20" t="s">
        <v>404</v>
      </c>
      <c r="M31" s="20" t="s">
        <v>405</v>
      </c>
      <c r="N31" s="20" t="s">
        <v>406</v>
      </c>
      <c r="O31" s="20" t="s">
        <v>407</v>
      </c>
      <c r="P31" s="20" t="s">
        <v>408</v>
      </c>
      <c r="Q31" s="20" t="s">
        <v>409</v>
      </c>
      <c r="R31" s="20" t="s">
        <v>410</v>
      </c>
      <c r="S31" s="21" t="s">
        <v>411</v>
      </c>
      <c r="T31" s="20" t="s">
        <v>412</v>
      </c>
      <c r="U31" s="20" t="s">
        <v>413</v>
      </c>
      <c r="V31" s="15" t="s">
        <v>414</v>
      </c>
    </row>
    <row r="32" spans="1:23" x14ac:dyDescent="0.5">
      <c r="A32" s="24">
        <v>7</v>
      </c>
      <c r="B32" s="24" t="s">
        <v>415</v>
      </c>
      <c r="C32" s="145" t="s">
        <v>195</v>
      </c>
      <c r="D32" s="15" t="s">
        <v>416</v>
      </c>
      <c r="E32" s="15" t="s">
        <v>417</v>
      </c>
      <c r="F32" s="15" t="s">
        <v>418</v>
      </c>
      <c r="G32" s="15" t="s">
        <v>419</v>
      </c>
      <c r="H32" s="15" t="s">
        <v>420</v>
      </c>
      <c r="I32" s="15" t="s">
        <v>421</v>
      </c>
      <c r="J32" s="15" t="s">
        <v>422</v>
      </c>
      <c r="K32" s="15" t="s">
        <v>611</v>
      </c>
      <c r="L32" s="15" t="s">
        <v>424</v>
      </c>
      <c r="M32" s="15" t="s">
        <v>425</v>
      </c>
      <c r="N32" s="15" t="s">
        <v>426</v>
      </c>
      <c r="O32" s="15" t="s">
        <v>427</v>
      </c>
      <c r="P32" s="15" t="s">
        <v>428</v>
      </c>
      <c r="Q32" s="22" t="s">
        <v>429</v>
      </c>
      <c r="R32" s="15" t="s">
        <v>430</v>
      </c>
      <c r="S32" s="15" t="s">
        <v>431</v>
      </c>
      <c r="T32" s="15" t="s">
        <v>432</v>
      </c>
      <c r="U32" s="15" t="s">
        <v>433</v>
      </c>
      <c r="V32" s="15" t="s">
        <v>434</v>
      </c>
    </row>
    <row r="33" spans="1:22" x14ac:dyDescent="0.5">
      <c r="C33" s="149">
        <v>46843</v>
      </c>
      <c r="D33" s="25" t="s">
        <v>511</v>
      </c>
      <c r="E33" s="25" t="s">
        <v>612</v>
      </c>
      <c r="F33" s="37">
        <v>43250</v>
      </c>
      <c r="G33" s="25" t="s">
        <v>588</v>
      </c>
      <c r="H33" s="69" t="s">
        <v>613</v>
      </c>
      <c r="I33" s="25" t="s">
        <v>590</v>
      </c>
      <c r="J33" s="25"/>
      <c r="K33" s="25"/>
      <c r="L33" s="38">
        <v>43250</v>
      </c>
      <c r="M33" s="70" t="s">
        <v>614</v>
      </c>
      <c r="N33" s="17"/>
      <c r="O33" s="17"/>
      <c r="P33" s="17"/>
      <c r="Q33" s="17"/>
      <c r="R33" s="17"/>
      <c r="S33" s="17"/>
      <c r="T33" s="17"/>
      <c r="U33" s="17"/>
      <c r="V33" s="17"/>
    </row>
    <row r="34" spans="1:22" x14ac:dyDescent="0.5">
      <c r="C34" s="149"/>
      <c r="D34" s="25"/>
      <c r="E34" s="25"/>
      <c r="F34" s="37"/>
      <c r="G34" s="25"/>
      <c r="H34" s="25"/>
      <c r="I34" s="25"/>
      <c r="J34" s="25"/>
      <c r="K34" s="25"/>
      <c r="L34" s="38"/>
      <c r="M34" s="25"/>
      <c r="N34" s="25"/>
      <c r="O34" s="25"/>
      <c r="P34" s="25"/>
      <c r="Q34" s="25"/>
      <c r="R34" s="25"/>
      <c r="S34" s="25"/>
      <c r="T34" s="25"/>
      <c r="U34" s="25"/>
    </row>
    <row r="35" spans="1:22" x14ac:dyDescent="0.5">
      <c r="C35" s="145" t="s">
        <v>195</v>
      </c>
      <c r="D35" s="22" t="s">
        <v>343</v>
      </c>
      <c r="E35" s="22" t="s">
        <v>305</v>
      </c>
      <c r="F35" s="22" t="s">
        <v>435</v>
      </c>
      <c r="G35" s="22" t="s">
        <v>436</v>
      </c>
      <c r="H35" s="22" t="s">
        <v>437</v>
      </c>
      <c r="I35" s="22" t="s">
        <v>438</v>
      </c>
    </row>
    <row r="36" spans="1:22" x14ac:dyDescent="0.5">
      <c r="A36" s="24">
        <v>8</v>
      </c>
      <c r="B36" s="24" t="s">
        <v>439</v>
      </c>
      <c r="C36" s="22"/>
      <c r="D36" s="22" t="s">
        <v>440</v>
      </c>
      <c r="E36" s="22" t="s">
        <v>267</v>
      </c>
      <c r="F36" s="22" t="s">
        <v>441</v>
      </c>
      <c r="G36" s="22" t="s">
        <v>442</v>
      </c>
      <c r="H36" s="22" t="s">
        <v>443</v>
      </c>
      <c r="I36" s="22" t="s">
        <v>444</v>
      </c>
    </row>
    <row r="37" spans="1:22" x14ac:dyDescent="0.5">
      <c r="C37" s="149">
        <v>46843</v>
      </c>
      <c r="D37" s="24" t="str">
        <f>D13</f>
        <v>Kontrakt 1</v>
      </c>
      <c r="E37" s="24" t="str">
        <f>E13</f>
        <v>Instrument 1</v>
      </c>
      <c r="F37" s="24" t="s">
        <v>511</v>
      </c>
      <c r="G37" s="40">
        <v>43250</v>
      </c>
      <c r="H37" s="24">
        <v>0</v>
      </c>
      <c r="I37" s="24" t="s">
        <v>300</v>
      </c>
    </row>
    <row r="39" spans="1:22" x14ac:dyDescent="0.5">
      <c r="C39" s="145"/>
      <c r="D39" s="22" t="s">
        <v>168</v>
      </c>
      <c r="E39" s="22" t="s">
        <v>445</v>
      </c>
      <c r="F39" s="127" t="s">
        <v>446</v>
      </c>
    </row>
    <row r="40" spans="1:22" x14ac:dyDescent="0.5">
      <c r="A40" s="24">
        <v>9</v>
      </c>
      <c r="B40" s="24" t="s">
        <v>447</v>
      </c>
      <c r="C40" s="145" t="s">
        <v>195</v>
      </c>
      <c r="D40" s="22" t="s">
        <v>196</v>
      </c>
      <c r="E40" s="127" t="s">
        <v>448</v>
      </c>
      <c r="F40" s="127" t="s">
        <v>449</v>
      </c>
    </row>
    <row r="41" spans="1:22" x14ac:dyDescent="0.5">
      <c r="C41" s="149">
        <v>46843</v>
      </c>
      <c r="D41" s="17" t="str">
        <f>D8</f>
        <v>BBCCDDEE</v>
      </c>
      <c r="E41" s="39">
        <v>0.08</v>
      </c>
      <c r="F41" s="39">
        <v>0.08</v>
      </c>
    </row>
    <row r="42" spans="1:22" x14ac:dyDescent="0.5">
      <c r="C42" s="149">
        <v>46843</v>
      </c>
      <c r="D42" s="26" t="str">
        <f>D9</f>
        <v>CCDDEEFF</v>
      </c>
      <c r="E42" s="39">
        <v>0.04</v>
      </c>
      <c r="F42" s="39">
        <v>0.04</v>
      </c>
    </row>
    <row r="43" spans="1:22" ht="9.65" customHeight="1" x14ac:dyDescent="0.5">
      <c r="C43" s="149"/>
    </row>
    <row r="44" spans="1:22" ht="9.65" customHeight="1" x14ac:dyDescent="0.5"/>
    <row r="45" spans="1:22" x14ac:dyDescent="0.5">
      <c r="C45" s="145"/>
      <c r="D45" s="22" t="s">
        <v>350</v>
      </c>
      <c r="E45" s="22" t="s">
        <v>450</v>
      </c>
      <c r="F45" s="22" t="s">
        <v>451</v>
      </c>
      <c r="G45" s="17"/>
    </row>
    <row r="46" spans="1:22" x14ac:dyDescent="0.5">
      <c r="A46" s="24">
        <v>10</v>
      </c>
      <c r="B46" s="24" t="s">
        <v>452</v>
      </c>
      <c r="C46" s="145" t="s">
        <v>195</v>
      </c>
      <c r="D46" s="22" t="s">
        <v>352</v>
      </c>
      <c r="E46" s="22" t="s">
        <v>453</v>
      </c>
      <c r="F46" s="22" t="s">
        <v>454</v>
      </c>
    </row>
    <row r="47" spans="1:22" x14ac:dyDescent="0.5">
      <c r="C47" s="149">
        <v>46843</v>
      </c>
      <c r="D47" s="17" t="str">
        <f>D8</f>
        <v>BBCCDDEE</v>
      </c>
      <c r="E47" s="17" t="s">
        <v>455</v>
      </c>
      <c r="F47" s="17"/>
    </row>
    <row r="48" spans="1:22" x14ac:dyDescent="0.5">
      <c r="C48" s="149">
        <v>46843</v>
      </c>
      <c r="D48" s="26" t="str">
        <f>D9</f>
        <v>CCDDEEFF</v>
      </c>
      <c r="E48" s="17" t="s">
        <v>455</v>
      </c>
      <c r="F48" s="17"/>
    </row>
    <row r="49" spans="1:20" x14ac:dyDescent="0.5">
      <c r="D49" s="25"/>
      <c r="E49" s="25"/>
      <c r="F49" s="25"/>
      <c r="G49" s="25"/>
      <c r="H49" s="25"/>
      <c r="I49" s="25"/>
      <c r="J49" s="25"/>
      <c r="K49" s="25"/>
      <c r="L49" s="25"/>
      <c r="M49" s="25"/>
      <c r="N49" s="25"/>
      <c r="O49" s="25"/>
      <c r="P49" s="25"/>
      <c r="Q49" s="25"/>
      <c r="S49" s="25"/>
      <c r="T49" s="25"/>
    </row>
    <row r="50" spans="1:20" x14ac:dyDescent="0.5">
      <c r="C50" s="145"/>
      <c r="D50" s="22" t="s">
        <v>168</v>
      </c>
      <c r="E50" s="22" t="s">
        <v>396</v>
      </c>
    </row>
    <row r="51" spans="1:20" x14ac:dyDescent="0.5">
      <c r="A51" s="24">
        <v>11</v>
      </c>
      <c r="B51" s="24" t="s">
        <v>456</v>
      </c>
      <c r="C51" s="145" t="s">
        <v>195</v>
      </c>
      <c r="D51" s="15" t="s">
        <v>457</v>
      </c>
      <c r="E51" s="22" t="s">
        <v>458</v>
      </c>
    </row>
    <row r="52" spans="1:20" x14ac:dyDescent="0.5">
      <c r="C52" s="149">
        <v>46843</v>
      </c>
      <c r="D52" s="26" t="str">
        <f>D8</f>
        <v>BBCCDDEE</v>
      </c>
      <c r="E52" s="24" t="s">
        <v>511</v>
      </c>
    </row>
    <row r="54" spans="1:20" x14ac:dyDescent="0.5">
      <c r="C54" s="145"/>
      <c r="D54" s="127" t="s">
        <v>236</v>
      </c>
      <c r="E54" s="127" t="s">
        <v>459</v>
      </c>
      <c r="F54" s="127" t="s">
        <v>460</v>
      </c>
      <c r="G54" s="127" t="s">
        <v>461</v>
      </c>
      <c r="H54" s="127" t="s">
        <v>462</v>
      </c>
      <c r="I54" s="127" t="s">
        <v>463</v>
      </c>
      <c r="J54" s="127" t="s">
        <v>464</v>
      </c>
    </row>
    <row r="55" spans="1:20" x14ac:dyDescent="0.5">
      <c r="A55" s="151">
        <v>12</v>
      </c>
      <c r="B55" s="151" t="s">
        <v>150</v>
      </c>
      <c r="C55" s="145" t="s">
        <v>195</v>
      </c>
      <c r="D55" s="125" t="s">
        <v>266</v>
      </c>
      <c r="E55" s="125" t="s">
        <v>465</v>
      </c>
      <c r="F55" s="125" t="s">
        <v>269</v>
      </c>
      <c r="G55" s="125" t="s">
        <v>466</v>
      </c>
      <c r="H55" s="125" t="s">
        <v>467</v>
      </c>
      <c r="I55" s="125" t="s">
        <v>468</v>
      </c>
      <c r="J55" s="125" t="s">
        <v>469</v>
      </c>
    </row>
  </sheetData>
  <mergeCells count="1">
    <mergeCell ref="A1:E1"/>
  </mergeCells>
  <pageMargins left="0.7" right="0.7" top="0.75" bottom="0.75" header="0.3" footer="0.3"/>
  <pageSetup paperSize="9" orientation="portrait" horizontalDpi="300" verticalDpi="0"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AG52"/>
  <sheetViews>
    <sheetView workbookViewId="0">
      <selection sqref="A1:E1"/>
    </sheetView>
  </sheetViews>
  <sheetFormatPr defaultColWidth="8.86328125" defaultRowHeight="10.5" x14ac:dyDescent="0.5"/>
  <cols>
    <col min="1" max="1" width="5.86328125" style="24" customWidth="1"/>
    <col min="2" max="2" width="25.86328125" style="24" customWidth="1"/>
    <col min="3" max="3" width="18.1328125" style="140" customWidth="1"/>
    <col min="4" max="4" width="36.7265625" style="24" bestFit="1" customWidth="1"/>
    <col min="5" max="5" width="25.86328125" style="24" customWidth="1"/>
    <col min="6" max="6" width="35.86328125" style="24" customWidth="1"/>
    <col min="7" max="7" width="25.26953125" style="24" bestFit="1" customWidth="1"/>
    <col min="8" max="8" width="29.7265625" style="24" bestFit="1"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2.1328125" style="24" bestFit="1" customWidth="1"/>
    <col min="24" max="24" width="51.40625" style="24" bestFit="1"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108.65" customHeight="1" x14ac:dyDescent="0.5">
      <c r="A1" s="244" t="s">
        <v>798</v>
      </c>
      <c r="B1" s="243"/>
      <c r="C1" s="243"/>
      <c r="D1" s="243"/>
      <c r="E1" s="243"/>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6">
        <v>46843</v>
      </c>
      <c r="D7" s="17" t="s">
        <v>222</v>
      </c>
      <c r="E7" s="72" t="s">
        <v>223</v>
      </c>
      <c r="F7" s="17">
        <v>12345678</v>
      </c>
      <c r="G7" s="24" t="s">
        <v>224</v>
      </c>
      <c r="I7" s="17" t="s">
        <v>225</v>
      </c>
      <c r="J7" s="17" t="s">
        <v>226</v>
      </c>
      <c r="K7" s="17" t="s">
        <v>227</v>
      </c>
      <c r="L7" s="17" t="s">
        <v>228</v>
      </c>
      <c r="M7" s="17" t="s">
        <v>525</v>
      </c>
      <c r="N7" s="17"/>
      <c r="O7" s="17"/>
      <c r="P7" s="17"/>
      <c r="Q7" s="17"/>
      <c r="R7" s="17"/>
      <c r="S7" s="24" t="s">
        <v>230</v>
      </c>
      <c r="T7" s="17"/>
    </row>
    <row r="8" spans="1:33" x14ac:dyDescent="0.5">
      <c r="C8" s="146">
        <v>46843</v>
      </c>
      <c r="D8" s="26" t="s">
        <v>479</v>
      </c>
      <c r="E8" s="17"/>
      <c r="F8" s="26" t="s">
        <v>480</v>
      </c>
      <c r="G8" s="24">
        <v>1</v>
      </c>
      <c r="I8" s="17" t="s">
        <v>481</v>
      </c>
      <c r="J8" s="17" t="s">
        <v>226</v>
      </c>
      <c r="K8" s="17" t="s">
        <v>482</v>
      </c>
      <c r="L8" s="17" t="s">
        <v>483</v>
      </c>
      <c r="M8" s="17" t="s">
        <v>518</v>
      </c>
      <c r="O8" s="17">
        <v>1</v>
      </c>
      <c r="P8" s="128">
        <v>2027</v>
      </c>
      <c r="Q8" s="18">
        <v>500000</v>
      </c>
      <c r="R8" s="128">
        <v>2027</v>
      </c>
      <c r="S8" s="17"/>
      <c r="T8" s="17" t="s">
        <v>235</v>
      </c>
      <c r="U8" s="17">
        <v>1</v>
      </c>
      <c r="V8" s="17">
        <v>0</v>
      </c>
      <c r="W8" s="17">
        <v>2027</v>
      </c>
      <c r="X8" s="17">
        <v>10000</v>
      </c>
      <c r="Y8" s="17">
        <v>2027</v>
      </c>
      <c r="Z8" s="17">
        <v>12000</v>
      </c>
      <c r="AA8" s="17">
        <v>2027</v>
      </c>
      <c r="AB8" s="17">
        <v>500000</v>
      </c>
      <c r="AC8" s="17">
        <v>2027</v>
      </c>
    </row>
    <row r="9" spans="1:33" ht="10.75" x14ac:dyDescent="0.55000000000000004">
      <c r="A9" s="147"/>
      <c r="B9" s="147"/>
      <c r="C9" s="148"/>
      <c r="D9" s="147"/>
    </row>
    <row r="10" spans="1:33" x14ac:dyDescent="0.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485</v>
      </c>
      <c r="U10" s="22" t="s">
        <v>253</v>
      </c>
      <c r="V10" s="22" t="s">
        <v>254</v>
      </c>
      <c r="W10" s="22" t="s">
        <v>255</v>
      </c>
      <c r="X10" s="22" t="s">
        <v>256</v>
      </c>
      <c r="Y10" s="22" t="s">
        <v>257</v>
      </c>
      <c r="Z10" s="22" t="s">
        <v>258</v>
      </c>
      <c r="AA10" s="22" t="s">
        <v>259</v>
      </c>
      <c r="AB10" s="22" t="s">
        <v>260</v>
      </c>
      <c r="AC10" s="22" t="s">
        <v>261</v>
      </c>
      <c r="AD10" s="127" t="s">
        <v>262</v>
      </c>
      <c r="AE10" s="127" t="s">
        <v>263</v>
      </c>
      <c r="AF10" s="127" t="s">
        <v>264</v>
      </c>
      <c r="AG10" s="127" t="s">
        <v>265</v>
      </c>
    </row>
    <row r="11" spans="1:33" x14ac:dyDescent="0.5">
      <c r="A11" s="24">
        <v>2</v>
      </c>
      <c r="B11" s="24" t="s">
        <v>144</v>
      </c>
      <c r="C11" s="145" t="s">
        <v>195</v>
      </c>
      <c r="D11" s="15" t="s">
        <v>266</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565</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x14ac:dyDescent="0.5">
      <c r="C12" s="146">
        <v>46843</v>
      </c>
      <c r="D12" s="17" t="s">
        <v>295</v>
      </c>
      <c r="E12" s="17" t="s">
        <v>296</v>
      </c>
      <c r="F12" s="17" t="s">
        <v>615</v>
      </c>
      <c r="G12" s="17" t="s">
        <v>470</v>
      </c>
      <c r="H12" s="17" t="s">
        <v>299</v>
      </c>
      <c r="I12" s="17" t="s">
        <v>505</v>
      </c>
      <c r="J12" s="26" t="s">
        <v>487</v>
      </c>
      <c r="K12" s="17"/>
      <c r="L12" s="17"/>
      <c r="M12" s="17"/>
      <c r="N12" s="17"/>
      <c r="O12" s="17"/>
      <c r="P12" s="31" t="s">
        <v>553</v>
      </c>
      <c r="Q12" s="18">
        <v>500000</v>
      </c>
      <c r="R12" s="17">
        <v>12</v>
      </c>
      <c r="S12" s="17">
        <v>12</v>
      </c>
      <c r="T12" s="17"/>
      <c r="U12" s="24" t="s">
        <v>584</v>
      </c>
      <c r="V12" s="30" t="s">
        <v>303</v>
      </c>
      <c r="W12" s="26" t="s">
        <v>585</v>
      </c>
      <c r="X12" s="17"/>
      <c r="Y12" s="17"/>
      <c r="Z12" s="17"/>
      <c r="AA12" s="17"/>
      <c r="AB12" s="17"/>
      <c r="AC12" s="17" t="s">
        <v>569</v>
      </c>
    </row>
    <row r="13" spans="1:33" x14ac:dyDescent="0.5">
      <c r="D13" s="17"/>
      <c r="E13" s="17"/>
      <c r="F13" s="17"/>
      <c r="G13" s="17"/>
      <c r="H13" s="17"/>
      <c r="I13" s="17"/>
      <c r="J13" s="17"/>
      <c r="K13" s="17"/>
      <c r="L13" s="17"/>
      <c r="M13" s="17"/>
      <c r="N13" s="17"/>
      <c r="O13" s="17"/>
      <c r="P13" s="17"/>
      <c r="Q13" s="18"/>
      <c r="R13" s="17"/>
      <c r="S13" s="17"/>
      <c r="T13" s="17"/>
      <c r="U13" s="17"/>
      <c r="V13" s="17"/>
      <c r="W13" s="17"/>
      <c r="X13" s="17"/>
      <c r="Y13" s="17"/>
      <c r="Z13" s="17"/>
      <c r="AA13" s="17"/>
      <c r="AB13" s="17"/>
      <c r="AC13" s="17"/>
    </row>
    <row r="14" spans="1:33" x14ac:dyDescent="0.5">
      <c r="C14" s="145"/>
      <c r="D14" s="20" t="s">
        <v>236</v>
      </c>
      <c r="E14" s="20" t="s">
        <v>305</v>
      </c>
      <c r="F14" s="20" t="s">
        <v>306</v>
      </c>
      <c r="G14" s="20" t="s">
        <v>307</v>
      </c>
      <c r="H14" s="20" t="s">
        <v>308</v>
      </c>
      <c r="I14" s="20" t="s">
        <v>309</v>
      </c>
      <c r="J14" s="20" t="s">
        <v>310</v>
      </c>
      <c r="K14" s="20" t="s">
        <v>311</v>
      </c>
      <c r="L14" s="20" t="s">
        <v>312</v>
      </c>
      <c r="M14" s="20" t="s">
        <v>313</v>
      </c>
      <c r="N14" s="20" t="s">
        <v>314</v>
      </c>
      <c r="O14" s="20" t="s">
        <v>315</v>
      </c>
      <c r="P14" s="20" t="s">
        <v>316</v>
      </c>
      <c r="Q14" s="21" t="s">
        <v>317</v>
      </c>
      <c r="R14" s="20" t="s">
        <v>318</v>
      </c>
      <c r="S14" s="20" t="s">
        <v>319</v>
      </c>
      <c r="T14" s="20" t="s">
        <v>320</v>
      </c>
      <c r="U14" s="127" t="s">
        <v>321</v>
      </c>
      <c r="V14" s="127" t="s">
        <v>322</v>
      </c>
      <c r="W14" s="127" t="s">
        <v>323</v>
      </c>
      <c r="X14" s="17"/>
      <c r="Y14" s="17"/>
      <c r="Z14" s="17"/>
      <c r="AA14" s="17"/>
      <c r="AB14" s="17"/>
      <c r="AC14" s="17"/>
    </row>
    <row r="15" spans="1:33" x14ac:dyDescent="0.5">
      <c r="A15" s="24">
        <v>3</v>
      </c>
      <c r="B15" s="24" t="s">
        <v>146</v>
      </c>
      <c r="C15" s="145" t="s">
        <v>195</v>
      </c>
      <c r="D15" s="15" t="s">
        <v>266</v>
      </c>
      <c r="E15" s="15" t="s">
        <v>267</v>
      </c>
      <c r="F15" s="22" t="s">
        <v>324</v>
      </c>
      <c r="G15" s="22" t="s">
        <v>325</v>
      </c>
      <c r="H15" s="22" t="s">
        <v>326</v>
      </c>
      <c r="I15" s="22" t="s">
        <v>327</v>
      </c>
      <c r="J15" s="22" t="s">
        <v>328</v>
      </c>
      <c r="K15" s="22" t="s">
        <v>329</v>
      </c>
      <c r="L15" s="22" t="s">
        <v>330</v>
      </c>
      <c r="M15" s="22" t="s">
        <v>331</v>
      </c>
      <c r="N15" s="22" t="s">
        <v>332</v>
      </c>
      <c r="O15" s="22" t="s">
        <v>333</v>
      </c>
      <c r="P15" s="22" t="s">
        <v>334</v>
      </c>
      <c r="Q15" s="22" t="s">
        <v>335</v>
      </c>
      <c r="R15" s="22" t="s">
        <v>336</v>
      </c>
      <c r="S15" s="22" t="s">
        <v>337</v>
      </c>
      <c r="T15" s="22" t="s">
        <v>338</v>
      </c>
      <c r="U15" s="125" t="s">
        <v>339</v>
      </c>
      <c r="V15" s="125" t="s">
        <v>340</v>
      </c>
      <c r="W15" s="125" t="s">
        <v>341</v>
      </c>
    </row>
    <row r="16" spans="1:33" x14ac:dyDescent="0.5">
      <c r="C16" s="146">
        <v>46843</v>
      </c>
      <c r="D16" s="17" t="str">
        <f>D12</f>
        <v>Kontrakt 1</v>
      </c>
      <c r="E16" s="17" t="str">
        <f>E12</f>
        <v>Instrument 1</v>
      </c>
      <c r="F16" s="36">
        <v>5.1162000000000001</v>
      </c>
      <c r="G16" s="31"/>
      <c r="H16" s="17">
        <v>0</v>
      </c>
      <c r="I16" s="46" t="s">
        <v>342</v>
      </c>
      <c r="J16" s="17"/>
      <c r="K16" s="17"/>
      <c r="L16" s="18">
        <v>470000</v>
      </c>
      <c r="M16" s="18">
        <v>6023</v>
      </c>
      <c r="N16" s="17"/>
      <c r="O16" s="18"/>
      <c r="P16" s="18"/>
      <c r="Q16" s="18"/>
      <c r="R16" s="18">
        <v>30000</v>
      </c>
      <c r="S16" s="18"/>
      <c r="T16" s="18"/>
      <c r="U16" s="128"/>
      <c r="V16" s="128"/>
      <c r="W16" s="17"/>
    </row>
    <row r="17" spans="1:22" x14ac:dyDescent="0.5">
      <c r="C17" s="149"/>
      <c r="D17" s="17"/>
      <c r="E17" s="17"/>
      <c r="F17" s="23"/>
      <c r="G17" s="17"/>
      <c r="H17" s="17"/>
      <c r="I17" s="17"/>
      <c r="J17" s="17"/>
      <c r="K17" s="17"/>
      <c r="L17" s="18"/>
      <c r="M17" s="18"/>
      <c r="N17" s="18"/>
      <c r="R17" s="18"/>
    </row>
    <row r="18" spans="1:22" x14ac:dyDescent="0.5">
      <c r="C18" s="145"/>
      <c r="D18" s="22" t="s">
        <v>168</v>
      </c>
      <c r="E18" s="22" t="s">
        <v>343</v>
      </c>
      <c r="F18" s="22" t="s">
        <v>237</v>
      </c>
      <c r="G18" s="22" t="s">
        <v>344</v>
      </c>
      <c r="H18" s="17"/>
      <c r="I18" s="17"/>
      <c r="J18" s="17"/>
      <c r="K18" s="17"/>
      <c r="L18" s="18"/>
      <c r="M18" s="18"/>
      <c r="N18" s="18"/>
      <c r="O18" s="17"/>
      <c r="P18" s="17"/>
      <c r="Q18" s="17"/>
      <c r="R18" s="18"/>
      <c r="S18" s="17"/>
      <c r="T18" s="17"/>
    </row>
    <row r="19" spans="1:22" x14ac:dyDescent="0.5">
      <c r="A19" s="24">
        <v>4</v>
      </c>
      <c r="B19" s="24" t="s">
        <v>345</v>
      </c>
      <c r="C19" s="145" t="s">
        <v>195</v>
      </c>
      <c r="D19" s="22" t="s">
        <v>196</v>
      </c>
      <c r="E19" s="15" t="s">
        <v>346</v>
      </c>
      <c r="F19" s="15" t="s">
        <v>267</v>
      </c>
      <c r="G19" s="22" t="s">
        <v>347</v>
      </c>
      <c r="H19" s="17"/>
      <c r="I19" s="17"/>
      <c r="J19" s="17"/>
      <c r="K19" s="17"/>
      <c r="L19" s="18"/>
      <c r="M19" s="18"/>
      <c r="N19" s="18"/>
      <c r="O19" s="17"/>
      <c r="P19" s="17"/>
      <c r="Q19" s="17"/>
      <c r="R19" s="18"/>
      <c r="S19" s="17"/>
      <c r="T19" s="17"/>
    </row>
    <row r="20" spans="1:22" x14ac:dyDescent="0.5">
      <c r="C20" s="146">
        <v>46843</v>
      </c>
      <c r="D20" s="17" t="str">
        <f>D7</f>
        <v>AABBCCDD</v>
      </c>
      <c r="E20" s="17" t="str">
        <f>D12</f>
        <v>Kontrakt 1</v>
      </c>
      <c r="F20" s="17" t="str">
        <f>E12</f>
        <v>Instrument 1</v>
      </c>
      <c r="G20" s="30" t="s">
        <v>348</v>
      </c>
      <c r="H20" s="17"/>
      <c r="I20" s="17"/>
      <c r="J20" s="17"/>
      <c r="K20" s="17"/>
      <c r="L20" s="18"/>
      <c r="M20" s="18"/>
      <c r="N20" s="18"/>
      <c r="O20" s="17"/>
      <c r="P20" s="17"/>
      <c r="Q20" s="17"/>
      <c r="R20" s="18"/>
      <c r="S20" s="17"/>
      <c r="T20" s="17"/>
    </row>
    <row r="21" spans="1:22" x14ac:dyDescent="0.5">
      <c r="C21" s="146">
        <v>46843</v>
      </c>
      <c r="D21" s="17" t="str">
        <f>D8</f>
        <v>XXBBVVCCDD</v>
      </c>
      <c r="E21" s="17" t="str">
        <f>D12</f>
        <v>Kontrakt 1</v>
      </c>
      <c r="F21" s="17" t="str">
        <f>E12</f>
        <v>Instrument 1</v>
      </c>
      <c r="G21" s="30" t="s">
        <v>349</v>
      </c>
      <c r="H21" s="17"/>
      <c r="I21" s="17"/>
      <c r="J21" s="17"/>
      <c r="K21" s="17"/>
      <c r="L21" s="18"/>
      <c r="M21" s="18"/>
      <c r="N21" s="18"/>
      <c r="O21" s="17"/>
      <c r="P21" s="17"/>
      <c r="Q21" s="17"/>
      <c r="R21" s="18"/>
      <c r="S21" s="17"/>
      <c r="T21" s="17"/>
    </row>
    <row r="22" spans="1:22" x14ac:dyDescent="0.5">
      <c r="C22" s="149"/>
      <c r="D22" s="17"/>
      <c r="E22" s="17"/>
      <c r="F22" s="23"/>
      <c r="G22" s="17"/>
      <c r="H22" s="17"/>
      <c r="I22" s="17"/>
      <c r="J22" s="17"/>
      <c r="K22" s="17"/>
      <c r="L22" s="18"/>
      <c r="M22" s="18"/>
      <c r="N22" s="18"/>
      <c r="O22" s="17"/>
      <c r="P22" s="17"/>
      <c r="R22" s="18"/>
      <c r="S22" s="17"/>
      <c r="T22" s="17"/>
    </row>
    <row r="23" spans="1:22" x14ac:dyDescent="0.5">
      <c r="C23" s="145"/>
      <c r="D23" s="22" t="s">
        <v>350</v>
      </c>
      <c r="E23" s="22" t="s">
        <v>236</v>
      </c>
      <c r="F23" s="22" t="s">
        <v>305</v>
      </c>
      <c r="G23" s="22" t="s">
        <v>351</v>
      </c>
      <c r="H23" s="17"/>
      <c r="I23" s="17"/>
      <c r="J23" s="17"/>
      <c r="K23" s="17"/>
      <c r="L23" s="18"/>
      <c r="M23" s="18"/>
      <c r="N23" s="18"/>
      <c r="O23" s="17"/>
      <c r="P23" s="17"/>
      <c r="Q23" s="17"/>
      <c r="R23" s="18"/>
      <c r="S23" s="18"/>
      <c r="T23" s="17"/>
    </row>
    <row r="24" spans="1:22" x14ac:dyDescent="0.5">
      <c r="A24" s="24">
        <v>5</v>
      </c>
      <c r="B24" s="24" t="s">
        <v>155</v>
      </c>
      <c r="C24" s="145" t="s">
        <v>195</v>
      </c>
      <c r="D24" s="22" t="s">
        <v>352</v>
      </c>
      <c r="E24" s="15" t="s">
        <v>266</v>
      </c>
      <c r="F24" s="15" t="s">
        <v>353</v>
      </c>
      <c r="G24" s="127" t="s">
        <v>354</v>
      </c>
      <c r="H24" s="17"/>
      <c r="I24" s="17"/>
      <c r="J24" s="17"/>
      <c r="K24" s="17"/>
      <c r="L24" s="18"/>
      <c r="M24" s="18"/>
      <c r="N24" s="18"/>
      <c r="O24" s="17"/>
      <c r="P24" s="17"/>
      <c r="Q24" s="17"/>
      <c r="R24" s="18"/>
      <c r="S24" s="17"/>
      <c r="T24" s="17"/>
    </row>
    <row r="25" spans="1:22" x14ac:dyDescent="0.5">
      <c r="D25" s="17"/>
      <c r="E25" s="17"/>
      <c r="F25" s="23"/>
      <c r="G25" s="17"/>
      <c r="H25" s="17"/>
      <c r="I25" s="17"/>
      <c r="J25" s="17"/>
      <c r="K25" s="17"/>
      <c r="L25" s="18"/>
      <c r="M25" s="18"/>
      <c r="N25" s="18"/>
      <c r="O25" s="17"/>
      <c r="P25" s="17"/>
      <c r="Q25" s="17"/>
      <c r="S25" s="17"/>
      <c r="T25" s="17"/>
    </row>
    <row r="26" spans="1:22" x14ac:dyDescent="0.5">
      <c r="A26" s="24">
        <v>6</v>
      </c>
      <c r="B26" s="24" t="s">
        <v>148</v>
      </c>
      <c r="C26" s="145"/>
      <c r="D26" s="22" t="s">
        <v>236</v>
      </c>
      <c r="E26" s="22" t="s">
        <v>305</v>
      </c>
      <c r="F26" s="22" t="s">
        <v>355</v>
      </c>
      <c r="G26" s="22" t="s">
        <v>356</v>
      </c>
      <c r="H26" s="22" t="s">
        <v>357</v>
      </c>
      <c r="I26" s="22" t="s">
        <v>358</v>
      </c>
      <c r="J26" s="22" t="s">
        <v>359</v>
      </c>
      <c r="K26" s="22" t="s">
        <v>360</v>
      </c>
      <c r="L26" s="22" t="s">
        <v>361</v>
      </c>
      <c r="M26" s="22" t="s">
        <v>362</v>
      </c>
      <c r="N26" s="22" t="s">
        <v>363</v>
      </c>
      <c r="O26" s="22" t="s">
        <v>364</v>
      </c>
      <c r="P26" s="22" t="s">
        <v>365</v>
      </c>
      <c r="Q26" s="22" t="s">
        <v>366</v>
      </c>
      <c r="R26" s="22" t="s">
        <v>367</v>
      </c>
      <c r="S26" s="22" t="s">
        <v>368</v>
      </c>
      <c r="T26" s="127" t="s">
        <v>369</v>
      </c>
      <c r="U26" s="127" t="s">
        <v>370</v>
      </c>
      <c r="V26" s="127" t="s">
        <v>371</v>
      </c>
    </row>
    <row r="27" spans="1:22" x14ac:dyDescent="0.5">
      <c r="C27" s="145" t="s">
        <v>195</v>
      </c>
      <c r="D27" s="22" t="s">
        <v>266</v>
      </c>
      <c r="E27" s="22" t="s">
        <v>353</v>
      </c>
      <c r="F27" s="22" t="s">
        <v>372</v>
      </c>
      <c r="G27" s="22" t="s">
        <v>373</v>
      </c>
      <c r="H27" s="22" t="s">
        <v>374</v>
      </c>
      <c r="I27" s="22" t="s">
        <v>375</v>
      </c>
      <c r="J27" s="22" t="s">
        <v>376</v>
      </c>
      <c r="K27" s="22" t="s">
        <v>377</v>
      </c>
      <c r="L27" s="22" t="s">
        <v>378</v>
      </c>
      <c r="M27" s="22" t="s">
        <v>379</v>
      </c>
      <c r="N27" s="22" t="s">
        <v>380</v>
      </c>
      <c r="O27" s="22" t="s">
        <v>381</v>
      </c>
      <c r="P27" s="22" t="s">
        <v>382</v>
      </c>
      <c r="Q27" s="22" t="s">
        <v>383</v>
      </c>
      <c r="R27" s="22" t="s">
        <v>384</v>
      </c>
      <c r="S27" s="22" t="s">
        <v>385</v>
      </c>
      <c r="T27" s="127" t="s">
        <v>386</v>
      </c>
      <c r="U27" s="127" t="s">
        <v>387</v>
      </c>
      <c r="V27" s="127" t="s">
        <v>388</v>
      </c>
    </row>
    <row r="28" spans="1:22" x14ac:dyDescent="0.5">
      <c r="C28" s="146">
        <v>46843</v>
      </c>
      <c r="D28" s="17" t="str">
        <f>D12</f>
        <v>Kontrakt 1</v>
      </c>
      <c r="E28" s="17" t="str">
        <f>E16</f>
        <v>Instrument 1</v>
      </c>
      <c r="F28" s="131" t="s">
        <v>510</v>
      </c>
      <c r="G28" s="17" t="s">
        <v>390</v>
      </c>
      <c r="H28" s="17">
        <v>0</v>
      </c>
      <c r="I28" s="71">
        <v>3541</v>
      </c>
      <c r="J28" s="17" t="s">
        <v>391</v>
      </c>
      <c r="K28" s="17" t="s">
        <v>392</v>
      </c>
      <c r="L28" s="128" t="s">
        <v>393</v>
      </c>
      <c r="M28" s="131" t="s">
        <v>394</v>
      </c>
      <c r="N28" s="128" t="str">
        <f>J12</f>
        <v>2028-01-02</v>
      </c>
      <c r="O28" s="17">
        <v>0</v>
      </c>
      <c r="P28" s="30" t="s">
        <v>395</v>
      </c>
      <c r="Q28" s="26" t="s">
        <v>487</v>
      </c>
      <c r="R28" s="17">
        <v>0</v>
      </c>
      <c r="S28" s="18">
        <f>L16-I28</f>
        <v>466459</v>
      </c>
      <c r="T28" s="24">
        <v>4.7500000000000001E-2</v>
      </c>
      <c r="U28" s="24">
        <v>11</v>
      </c>
      <c r="V28" s="24">
        <v>0.7651</v>
      </c>
    </row>
    <row r="29" spans="1:22" x14ac:dyDescent="0.5">
      <c r="C29" s="149"/>
    </row>
    <row r="30" spans="1:22" x14ac:dyDescent="0.5">
      <c r="C30" s="145"/>
      <c r="D30" s="20" t="s">
        <v>396</v>
      </c>
      <c r="E30" s="20" t="s">
        <v>397</v>
      </c>
      <c r="F30" s="20" t="s">
        <v>398</v>
      </c>
      <c r="G30" s="20" t="s">
        <v>399</v>
      </c>
      <c r="H30" s="20" t="s">
        <v>400</v>
      </c>
      <c r="I30" s="20" t="s">
        <v>401</v>
      </c>
      <c r="J30" s="20" t="s">
        <v>402</v>
      </c>
      <c r="K30" s="20" t="s">
        <v>403</v>
      </c>
      <c r="L30" s="20" t="s">
        <v>404</v>
      </c>
      <c r="M30" s="20" t="s">
        <v>405</v>
      </c>
      <c r="N30" s="20" t="s">
        <v>406</v>
      </c>
      <c r="O30" s="20" t="s">
        <v>407</v>
      </c>
      <c r="P30" s="20" t="s">
        <v>408</v>
      </c>
      <c r="Q30" s="20" t="s">
        <v>409</v>
      </c>
      <c r="R30" s="20" t="s">
        <v>410</v>
      </c>
      <c r="S30" s="21" t="s">
        <v>411</v>
      </c>
      <c r="T30" s="20" t="s">
        <v>412</v>
      </c>
      <c r="U30" s="20" t="s">
        <v>413</v>
      </c>
      <c r="V30" s="15" t="s">
        <v>414</v>
      </c>
    </row>
    <row r="31" spans="1:22" x14ac:dyDescent="0.5">
      <c r="A31" s="24">
        <v>7</v>
      </c>
      <c r="B31" s="24" t="s">
        <v>415</v>
      </c>
      <c r="C31" s="145" t="s">
        <v>195</v>
      </c>
      <c r="D31" s="15" t="s">
        <v>416</v>
      </c>
      <c r="E31" s="15" t="s">
        <v>417</v>
      </c>
      <c r="F31" s="15" t="s">
        <v>418</v>
      </c>
      <c r="G31" s="15" t="s">
        <v>419</v>
      </c>
      <c r="H31" s="15" t="s">
        <v>420</v>
      </c>
      <c r="I31" s="15" t="s">
        <v>421</v>
      </c>
      <c r="J31" s="15" t="s">
        <v>422</v>
      </c>
      <c r="K31" s="15" t="s">
        <v>423</v>
      </c>
      <c r="L31" s="15" t="s">
        <v>424</v>
      </c>
      <c r="M31" s="15" t="s">
        <v>425</v>
      </c>
      <c r="N31" s="15" t="s">
        <v>426</v>
      </c>
      <c r="O31" s="15" t="s">
        <v>427</v>
      </c>
      <c r="P31" s="15" t="s">
        <v>428</v>
      </c>
      <c r="Q31" s="22" t="s">
        <v>429</v>
      </c>
      <c r="R31" s="15" t="s">
        <v>430</v>
      </c>
      <c r="S31" s="15" t="s">
        <v>431</v>
      </c>
      <c r="T31" s="15" t="s">
        <v>432</v>
      </c>
      <c r="U31" s="15" t="s">
        <v>433</v>
      </c>
      <c r="V31" s="15" t="s">
        <v>434</v>
      </c>
    </row>
    <row r="32" spans="1:22" x14ac:dyDescent="0.5">
      <c r="C32" s="146">
        <v>46843</v>
      </c>
      <c r="D32" s="25" t="s">
        <v>511</v>
      </c>
      <c r="E32" s="25" t="s">
        <v>512</v>
      </c>
      <c r="F32" s="37">
        <v>470000</v>
      </c>
      <c r="G32" s="25" t="s">
        <v>616</v>
      </c>
      <c r="H32" s="49" t="s">
        <v>617</v>
      </c>
      <c r="I32" s="25" t="s">
        <v>515</v>
      </c>
      <c r="J32" s="25"/>
      <c r="K32" s="25"/>
      <c r="L32" s="38">
        <v>500000</v>
      </c>
      <c r="M32" s="53" t="str">
        <f>J12</f>
        <v>2028-01-02</v>
      </c>
      <c r="N32" s="25"/>
      <c r="O32" s="17"/>
      <c r="P32" s="25"/>
      <c r="Q32" s="25"/>
      <c r="R32" s="25"/>
      <c r="S32" s="25"/>
      <c r="T32" s="25"/>
      <c r="U32" s="25"/>
      <c r="V32" s="25"/>
    </row>
    <row r="33" spans="1:20" x14ac:dyDescent="0.5">
      <c r="C33" s="149"/>
      <c r="E33" s="25"/>
      <c r="F33" s="25"/>
    </row>
    <row r="34" spans="1:20" x14ac:dyDescent="0.5">
      <c r="C34" s="145" t="s">
        <v>195</v>
      </c>
      <c r="D34" s="22" t="s">
        <v>343</v>
      </c>
      <c r="E34" s="22" t="s">
        <v>305</v>
      </c>
      <c r="F34" s="22" t="s">
        <v>435</v>
      </c>
      <c r="G34" s="22" t="s">
        <v>436</v>
      </c>
      <c r="H34" s="22" t="s">
        <v>437</v>
      </c>
      <c r="I34" s="22" t="s">
        <v>438</v>
      </c>
    </row>
    <row r="35" spans="1:20" x14ac:dyDescent="0.5">
      <c r="A35" s="24">
        <v>8</v>
      </c>
      <c r="B35" s="24" t="s">
        <v>439</v>
      </c>
      <c r="C35" s="22"/>
      <c r="D35" s="22" t="s">
        <v>440</v>
      </c>
      <c r="E35" s="22" t="s">
        <v>267</v>
      </c>
      <c r="F35" s="22" t="s">
        <v>441</v>
      </c>
      <c r="G35" s="22" t="s">
        <v>442</v>
      </c>
      <c r="H35" s="22" t="s">
        <v>443</v>
      </c>
      <c r="I35" s="22" t="s">
        <v>444</v>
      </c>
    </row>
    <row r="36" spans="1:20" x14ac:dyDescent="0.5">
      <c r="C36" s="146">
        <v>46843</v>
      </c>
      <c r="D36" s="25" t="str">
        <f>D12</f>
        <v>Kontrakt 1</v>
      </c>
      <c r="E36" s="25" t="str">
        <f>E12</f>
        <v>Instrument 1</v>
      </c>
      <c r="F36" s="25" t="s">
        <v>511</v>
      </c>
      <c r="G36" s="38">
        <v>470000</v>
      </c>
      <c r="H36" s="25">
        <v>0</v>
      </c>
      <c r="I36" s="24" t="s">
        <v>300</v>
      </c>
    </row>
    <row r="38" spans="1:20" x14ac:dyDescent="0.5">
      <c r="C38" s="145"/>
      <c r="D38" s="22" t="s">
        <v>168</v>
      </c>
      <c r="E38" s="22" t="s">
        <v>445</v>
      </c>
      <c r="F38" s="127" t="s">
        <v>446</v>
      </c>
    </row>
    <row r="39" spans="1:20" x14ac:dyDescent="0.5">
      <c r="A39" s="24">
        <v>9</v>
      </c>
      <c r="B39" s="24" t="s">
        <v>447</v>
      </c>
      <c r="C39" s="145" t="s">
        <v>195</v>
      </c>
      <c r="D39" s="22" t="s">
        <v>196</v>
      </c>
      <c r="E39" s="127" t="s">
        <v>448</v>
      </c>
      <c r="F39" s="127" t="s">
        <v>449</v>
      </c>
    </row>
    <row r="40" spans="1:20" x14ac:dyDescent="0.5">
      <c r="C40" s="146">
        <v>46843</v>
      </c>
      <c r="D40" s="17" t="s">
        <v>479</v>
      </c>
      <c r="E40" s="24">
        <v>3.7499999999999999E-2</v>
      </c>
      <c r="F40" s="24">
        <v>3.7499999999999999E-2</v>
      </c>
    </row>
    <row r="41" spans="1:20" x14ac:dyDescent="0.5">
      <c r="C41" s="149"/>
    </row>
    <row r="42" spans="1:20" ht="9.65" customHeight="1" x14ac:dyDescent="0.5"/>
    <row r="43" spans="1:20" x14ac:dyDescent="0.5">
      <c r="C43" s="145"/>
      <c r="D43" s="22" t="s">
        <v>350</v>
      </c>
      <c r="E43" s="22" t="s">
        <v>450</v>
      </c>
      <c r="F43" s="22" t="s">
        <v>451</v>
      </c>
      <c r="G43" s="17"/>
    </row>
    <row r="44" spans="1:20" x14ac:dyDescent="0.5">
      <c r="A44" s="24">
        <v>10</v>
      </c>
      <c r="B44" s="24" t="s">
        <v>452</v>
      </c>
      <c r="C44" s="145" t="s">
        <v>195</v>
      </c>
      <c r="D44" s="22" t="s">
        <v>352</v>
      </c>
      <c r="E44" s="22" t="s">
        <v>453</v>
      </c>
      <c r="F44" s="22" t="s">
        <v>454</v>
      </c>
    </row>
    <row r="45" spans="1:20" x14ac:dyDescent="0.5">
      <c r="C45" s="146">
        <v>46843</v>
      </c>
      <c r="D45" s="17" t="str">
        <f>D8</f>
        <v>XXBBVVCCDD</v>
      </c>
      <c r="E45" s="17" t="s">
        <v>498</v>
      </c>
      <c r="F45" s="17"/>
    </row>
    <row r="46" spans="1:20" x14ac:dyDescent="0.5">
      <c r="D46" s="25"/>
      <c r="E46" s="25"/>
      <c r="F46" s="25"/>
      <c r="G46" s="25"/>
      <c r="H46" s="25"/>
      <c r="I46" s="25"/>
      <c r="J46" s="25"/>
      <c r="K46" s="25"/>
      <c r="L46" s="25"/>
      <c r="M46" s="25"/>
      <c r="N46" s="25"/>
      <c r="O46" s="25"/>
      <c r="P46" s="25"/>
      <c r="Q46" s="25"/>
      <c r="S46" s="25"/>
      <c r="T46" s="25"/>
    </row>
    <row r="47" spans="1:20" x14ac:dyDescent="0.5">
      <c r="C47" s="145"/>
      <c r="D47" s="22" t="s">
        <v>168</v>
      </c>
      <c r="E47" s="22" t="s">
        <v>396</v>
      </c>
    </row>
    <row r="48" spans="1:20" x14ac:dyDescent="0.5">
      <c r="A48" s="24">
        <v>11</v>
      </c>
      <c r="B48" s="24" t="s">
        <v>456</v>
      </c>
      <c r="C48" s="145" t="s">
        <v>195</v>
      </c>
      <c r="D48" s="15" t="s">
        <v>457</v>
      </c>
      <c r="E48" s="22" t="s">
        <v>458</v>
      </c>
    </row>
    <row r="49" spans="1:10" x14ac:dyDescent="0.5">
      <c r="C49" s="146">
        <v>46843</v>
      </c>
      <c r="D49" s="25" t="str">
        <f>D21</f>
        <v>XXBBVVCCDD</v>
      </c>
      <c r="E49" s="25" t="str">
        <f>D32</f>
        <v>Pant 1</v>
      </c>
    </row>
    <row r="51" spans="1:10" x14ac:dyDescent="0.5">
      <c r="C51" s="145"/>
      <c r="D51" s="127" t="s">
        <v>236</v>
      </c>
      <c r="E51" s="127" t="s">
        <v>459</v>
      </c>
      <c r="F51" s="127" t="s">
        <v>460</v>
      </c>
      <c r="G51" s="127" t="s">
        <v>461</v>
      </c>
      <c r="H51" s="127" t="s">
        <v>462</v>
      </c>
      <c r="I51" s="127" t="s">
        <v>463</v>
      </c>
      <c r="J51" s="127" t="s">
        <v>464</v>
      </c>
    </row>
    <row r="52" spans="1:10" x14ac:dyDescent="0.5">
      <c r="A52" s="151">
        <v>12</v>
      </c>
      <c r="B52" s="151" t="s">
        <v>150</v>
      </c>
      <c r="C52" s="145" t="s">
        <v>195</v>
      </c>
      <c r="D52" s="125" t="s">
        <v>266</v>
      </c>
      <c r="E52" s="125" t="s">
        <v>465</v>
      </c>
      <c r="F52" s="125" t="s">
        <v>269</v>
      </c>
      <c r="G52" s="125" t="s">
        <v>466</v>
      </c>
      <c r="H52" s="125" t="s">
        <v>467</v>
      </c>
      <c r="I52" s="125" t="s">
        <v>468</v>
      </c>
      <c r="J52" s="125" t="s">
        <v>469</v>
      </c>
    </row>
  </sheetData>
  <mergeCells count="1">
    <mergeCell ref="A1:E1"/>
  </mergeCells>
  <pageMargins left="0.7" right="0.7" top="0.75" bottom="0.75" header="0.3" footer="0.3"/>
  <pageSetup paperSize="9" orientation="portrait" horizontalDpi="300" verticalDpi="0"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F0"/>
  </sheetPr>
  <dimension ref="A1:AG51"/>
  <sheetViews>
    <sheetView zoomScaleNormal="100" workbookViewId="0">
      <selection sqref="A1:E1"/>
    </sheetView>
  </sheetViews>
  <sheetFormatPr defaultColWidth="8.86328125" defaultRowHeight="10.5" x14ac:dyDescent="0.5"/>
  <cols>
    <col min="1" max="1" width="5.86328125" style="24" customWidth="1"/>
    <col min="2" max="2" width="25.86328125" style="24" customWidth="1"/>
    <col min="3" max="3" width="18.1328125" style="140" customWidth="1"/>
    <col min="4" max="4" width="36.7265625" style="24" bestFit="1" customWidth="1"/>
    <col min="5" max="5" width="25.86328125" style="24" customWidth="1"/>
    <col min="6" max="6" width="35.86328125" style="24" customWidth="1"/>
    <col min="7" max="7" width="25.26953125" style="24" bestFit="1" customWidth="1"/>
    <col min="8" max="8" width="29.7265625" style="24" bestFit="1"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2.1328125" style="24" bestFit="1" customWidth="1"/>
    <col min="24" max="24" width="20.54296875" style="24"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120.65" customHeight="1" x14ac:dyDescent="0.7">
      <c r="A1" s="242" t="s">
        <v>618</v>
      </c>
      <c r="B1" s="243"/>
      <c r="C1" s="243"/>
      <c r="D1" s="243"/>
      <c r="E1" s="243"/>
      <c r="L1" s="34"/>
      <c r="M1" s="139"/>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9">
        <v>47026</v>
      </c>
      <c r="D7" s="17" t="s">
        <v>222</v>
      </c>
      <c r="E7" s="17"/>
      <c r="F7" s="17">
        <v>12345678</v>
      </c>
      <c r="G7" s="24" t="s">
        <v>224</v>
      </c>
      <c r="I7" s="17" t="s">
        <v>225</v>
      </c>
      <c r="J7" s="17" t="s">
        <v>226</v>
      </c>
      <c r="K7" s="17" t="s">
        <v>227</v>
      </c>
      <c r="L7" s="17" t="s">
        <v>228</v>
      </c>
      <c r="M7" s="17" t="s">
        <v>229</v>
      </c>
      <c r="N7" s="17"/>
      <c r="O7" s="17"/>
      <c r="P7" s="17"/>
      <c r="Q7" s="17"/>
      <c r="R7" s="17"/>
      <c r="S7" s="24" t="s">
        <v>230</v>
      </c>
      <c r="T7" s="17"/>
    </row>
    <row r="8" spans="1:33" x14ac:dyDescent="0.5">
      <c r="C8" s="149">
        <v>47026</v>
      </c>
      <c r="D8" s="26" t="s">
        <v>500</v>
      </c>
      <c r="E8" s="17"/>
      <c r="F8" s="26">
        <v>23456789</v>
      </c>
      <c r="G8" s="24" t="s">
        <v>224</v>
      </c>
      <c r="I8" s="17" t="s">
        <v>619</v>
      </c>
      <c r="J8" s="17" t="s">
        <v>226</v>
      </c>
      <c r="K8" s="17" t="s">
        <v>502</v>
      </c>
      <c r="L8" s="17" t="s">
        <v>620</v>
      </c>
      <c r="M8" s="17" t="s">
        <v>621</v>
      </c>
      <c r="N8" s="17"/>
      <c r="O8" s="17"/>
      <c r="P8" s="17"/>
      <c r="Q8" s="17"/>
      <c r="R8" s="17"/>
      <c r="S8" s="17"/>
      <c r="T8" s="17" t="s">
        <v>235</v>
      </c>
    </row>
    <row r="9" spans="1:33" ht="10.75" x14ac:dyDescent="0.55000000000000004">
      <c r="A9" s="147"/>
      <c r="B9" s="147"/>
      <c r="C9" s="148"/>
      <c r="D9" s="147"/>
    </row>
    <row r="10" spans="1:33" x14ac:dyDescent="0.5">
      <c r="C10" s="14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252</v>
      </c>
      <c r="U10" s="22" t="s">
        <v>253</v>
      </c>
      <c r="V10" s="22" t="s">
        <v>254</v>
      </c>
      <c r="W10" s="22" t="s">
        <v>255</v>
      </c>
      <c r="X10" s="22" t="s">
        <v>256</v>
      </c>
      <c r="Y10" s="22" t="s">
        <v>257</v>
      </c>
      <c r="Z10" s="22" t="s">
        <v>258</v>
      </c>
      <c r="AA10" s="22" t="s">
        <v>259</v>
      </c>
      <c r="AB10" s="22" t="s">
        <v>260</v>
      </c>
      <c r="AC10" s="22" t="s">
        <v>261</v>
      </c>
      <c r="AD10" s="127" t="s">
        <v>262</v>
      </c>
      <c r="AE10" s="127" t="s">
        <v>263</v>
      </c>
      <c r="AF10" s="127" t="s">
        <v>264</v>
      </c>
      <c r="AG10" s="127" t="s">
        <v>265</v>
      </c>
    </row>
    <row r="11" spans="1:33" x14ac:dyDescent="0.5">
      <c r="A11" s="24">
        <v>2</v>
      </c>
      <c r="B11" s="24" t="s">
        <v>144</v>
      </c>
      <c r="C11" s="145" t="s">
        <v>195</v>
      </c>
      <c r="D11" s="15" t="s">
        <v>266</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278</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x14ac:dyDescent="0.5">
      <c r="C12" s="149">
        <v>47026</v>
      </c>
      <c r="D12" s="17" t="s">
        <v>295</v>
      </c>
      <c r="E12" s="17" t="s">
        <v>296</v>
      </c>
      <c r="F12" s="30" t="s">
        <v>615</v>
      </c>
      <c r="G12" s="17" t="s">
        <v>622</v>
      </c>
      <c r="H12" s="17" t="s">
        <v>226</v>
      </c>
      <c r="I12" s="17" t="s">
        <v>505</v>
      </c>
      <c r="J12" s="31" t="s">
        <v>623</v>
      </c>
      <c r="K12" s="17"/>
      <c r="L12" s="17"/>
      <c r="M12" s="17"/>
      <c r="N12" s="17"/>
      <c r="O12" s="17"/>
      <c r="P12" s="26" t="s">
        <v>624</v>
      </c>
      <c r="Q12" s="18">
        <v>250000</v>
      </c>
      <c r="R12" s="17">
        <v>12</v>
      </c>
      <c r="S12" s="17">
        <v>12</v>
      </c>
      <c r="T12" s="17" t="s">
        <v>300</v>
      </c>
      <c r="V12" s="24" t="s">
        <v>303</v>
      </c>
      <c r="W12" s="31" t="s">
        <v>625</v>
      </c>
      <c r="X12" s="17"/>
      <c r="Y12" s="17"/>
      <c r="Z12" s="17"/>
      <c r="AA12" s="17"/>
      <c r="AB12" s="17"/>
      <c r="AC12" s="17" t="s">
        <v>505</v>
      </c>
    </row>
    <row r="13" spans="1:33" x14ac:dyDescent="0.5">
      <c r="D13" s="17"/>
      <c r="E13" s="17"/>
      <c r="F13" s="17"/>
      <c r="G13" s="17"/>
      <c r="H13" s="17"/>
      <c r="I13" s="17"/>
      <c r="J13" s="17"/>
      <c r="K13" s="17"/>
      <c r="L13" s="17"/>
      <c r="M13" s="17"/>
      <c r="N13" s="17"/>
      <c r="O13" s="17"/>
      <c r="P13" s="17"/>
      <c r="Q13" s="18"/>
      <c r="R13" s="17"/>
      <c r="S13" s="17"/>
      <c r="T13" s="17"/>
      <c r="U13" s="17"/>
      <c r="V13" s="17"/>
      <c r="W13" s="17"/>
      <c r="X13" s="17"/>
      <c r="Y13" s="17"/>
      <c r="Z13" s="17"/>
      <c r="AA13" s="17"/>
      <c r="AB13" s="17"/>
      <c r="AC13" s="17"/>
    </row>
    <row r="14" spans="1:33" x14ac:dyDescent="0.5">
      <c r="C14" s="145"/>
      <c r="D14" s="20" t="s">
        <v>236</v>
      </c>
      <c r="E14" s="20" t="s">
        <v>305</v>
      </c>
      <c r="F14" s="20" t="s">
        <v>306</v>
      </c>
      <c r="G14" s="20" t="s">
        <v>307</v>
      </c>
      <c r="H14" s="20" t="s">
        <v>308</v>
      </c>
      <c r="I14" s="20" t="s">
        <v>309</v>
      </c>
      <c r="J14" s="20" t="s">
        <v>310</v>
      </c>
      <c r="K14" s="20" t="s">
        <v>311</v>
      </c>
      <c r="L14" s="20" t="s">
        <v>312</v>
      </c>
      <c r="M14" s="20" t="s">
        <v>313</v>
      </c>
      <c r="N14" s="20" t="s">
        <v>314</v>
      </c>
      <c r="O14" s="20" t="s">
        <v>315</v>
      </c>
      <c r="P14" s="20" t="s">
        <v>316</v>
      </c>
      <c r="Q14" s="21" t="s">
        <v>317</v>
      </c>
      <c r="R14" s="20" t="s">
        <v>318</v>
      </c>
      <c r="S14" s="20" t="s">
        <v>319</v>
      </c>
      <c r="T14" s="20" t="s">
        <v>320</v>
      </c>
      <c r="U14" s="127" t="s">
        <v>321</v>
      </c>
      <c r="V14" s="127" t="s">
        <v>322</v>
      </c>
      <c r="W14" s="127" t="s">
        <v>323</v>
      </c>
      <c r="X14" s="17"/>
      <c r="Y14" s="17"/>
      <c r="Z14" s="17"/>
      <c r="AA14" s="17"/>
      <c r="AB14" s="17"/>
      <c r="AC14" s="17"/>
    </row>
    <row r="15" spans="1:33" x14ac:dyDescent="0.5">
      <c r="A15" s="24">
        <v>3</v>
      </c>
      <c r="B15" s="24" t="s">
        <v>146</v>
      </c>
      <c r="C15" s="145" t="s">
        <v>195</v>
      </c>
      <c r="D15" s="15" t="s">
        <v>266</v>
      </c>
      <c r="E15" s="15" t="s">
        <v>267</v>
      </c>
      <c r="F15" s="22" t="s">
        <v>324</v>
      </c>
      <c r="G15" s="22" t="s">
        <v>325</v>
      </c>
      <c r="H15" s="22" t="s">
        <v>326</v>
      </c>
      <c r="I15" s="22" t="s">
        <v>327</v>
      </c>
      <c r="J15" s="22" t="s">
        <v>328</v>
      </c>
      <c r="K15" s="22" t="s">
        <v>329</v>
      </c>
      <c r="L15" s="22" t="s">
        <v>330</v>
      </c>
      <c r="M15" s="22" t="s">
        <v>331</v>
      </c>
      <c r="N15" s="22" t="s">
        <v>332</v>
      </c>
      <c r="O15" s="22" t="s">
        <v>333</v>
      </c>
      <c r="P15" s="22" t="s">
        <v>334</v>
      </c>
      <c r="Q15" s="22" t="s">
        <v>335</v>
      </c>
      <c r="R15" s="22" t="s">
        <v>336</v>
      </c>
      <c r="S15" s="22" t="s">
        <v>337</v>
      </c>
      <c r="T15" s="22" t="s">
        <v>338</v>
      </c>
      <c r="U15" s="125" t="s">
        <v>339</v>
      </c>
      <c r="V15" s="125" t="s">
        <v>340</v>
      </c>
      <c r="W15" s="125" t="s">
        <v>341</v>
      </c>
    </row>
    <row r="16" spans="1:33" ht="12" customHeight="1" x14ac:dyDescent="0.5">
      <c r="C16" s="149">
        <v>47026</v>
      </c>
      <c r="D16" s="17" t="str">
        <f>D12</f>
        <v>Kontrakt 1</v>
      </c>
      <c r="E16" s="17" t="str">
        <f>E12</f>
        <v>Instrument 1</v>
      </c>
      <c r="F16" s="52">
        <v>5</v>
      </c>
      <c r="G16" s="31"/>
      <c r="H16" s="17">
        <v>0</v>
      </c>
      <c r="I16" s="17">
        <v>0</v>
      </c>
      <c r="J16" s="31"/>
      <c r="K16" s="17" t="s">
        <v>300</v>
      </c>
      <c r="L16" s="48">
        <v>154076</v>
      </c>
      <c r="M16" s="18">
        <v>1873</v>
      </c>
      <c r="N16" s="18"/>
      <c r="O16" s="18"/>
      <c r="P16" s="18"/>
      <c r="Q16" s="18"/>
      <c r="R16" s="17">
        <v>5020</v>
      </c>
      <c r="S16" s="18"/>
      <c r="T16" s="18"/>
      <c r="U16" s="128"/>
      <c r="V16" s="128"/>
      <c r="W16" s="17"/>
    </row>
    <row r="17" spans="1:22" x14ac:dyDescent="0.5">
      <c r="C17" s="149"/>
      <c r="D17" s="17"/>
      <c r="E17" s="17"/>
      <c r="F17" s="23"/>
      <c r="G17" s="17"/>
      <c r="H17" s="17"/>
      <c r="I17" s="17"/>
      <c r="J17" s="17"/>
      <c r="K17" s="17"/>
      <c r="L17" s="18"/>
      <c r="M17" s="18"/>
      <c r="N17" s="18"/>
      <c r="O17" s="17"/>
      <c r="P17" s="17"/>
      <c r="Q17" s="17"/>
      <c r="R17" s="18"/>
      <c r="S17" s="17"/>
      <c r="T17" s="17"/>
    </row>
    <row r="18" spans="1:22" x14ac:dyDescent="0.5">
      <c r="C18" s="145"/>
      <c r="D18" s="22" t="s">
        <v>168</v>
      </c>
      <c r="E18" s="22" t="s">
        <v>343</v>
      </c>
      <c r="F18" s="22" t="s">
        <v>237</v>
      </c>
      <c r="G18" s="22" t="s">
        <v>344</v>
      </c>
      <c r="H18" s="17"/>
      <c r="I18" s="17"/>
      <c r="J18" s="17"/>
      <c r="K18" s="17"/>
      <c r="L18" s="18"/>
      <c r="M18" s="18"/>
      <c r="N18" s="18"/>
      <c r="O18" s="17"/>
      <c r="P18" s="17"/>
      <c r="Q18" s="17"/>
      <c r="R18" s="18"/>
      <c r="S18" s="17"/>
      <c r="T18" s="17"/>
    </row>
    <row r="19" spans="1:22" x14ac:dyDescent="0.5">
      <c r="A19" s="24">
        <v>4</v>
      </c>
      <c r="B19" s="24" t="s">
        <v>345</v>
      </c>
      <c r="C19" s="145" t="s">
        <v>195</v>
      </c>
      <c r="D19" s="22" t="s">
        <v>352</v>
      </c>
      <c r="E19" s="15" t="s">
        <v>266</v>
      </c>
      <c r="F19" s="15" t="s">
        <v>267</v>
      </c>
      <c r="G19" s="22" t="s">
        <v>347</v>
      </c>
      <c r="H19" s="17"/>
      <c r="I19" s="17"/>
      <c r="J19" s="17"/>
      <c r="K19" s="17"/>
      <c r="L19" s="18"/>
      <c r="M19" s="18"/>
      <c r="N19" s="18"/>
      <c r="O19" s="17"/>
      <c r="P19" s="17"/>
      <c r="Q19" s="17"/>
      <c r="R19" s="18"/>
      <c r="S19" s="17"/>
      <c r="T19" s="17"/>
    </row>
    <row r="20" spans="1:22" x14ac:dyDescent="0.5">
      <c r="C20" s="149">
        <v>47026</v>
      </c>
      <c r="D20" s="17" t="str">
        <f>D7</f>
        <v>AABBCCDD</v>
      </c>
      <c r="E20" s="17" t="str">
        <f>D12</f>
        <v>Kontrakt 1</v>
      </c>
      <c r="F20" s="17" t="str">
        <f>E12</f>
        <v>Instrument 1</v>
      </c>
      <c r="G20" s="30" t="s">
        <v>348</v>
      </c>
      <c r="H20" s="17"/>
      <c r="I20" s="17"/>
      <c r="J20" s="17"/>
      <c r="K20" s="17"/>
      <c r="L20" s="18"/>
      <c r="M20" s="18"/>
      <c r="N20" s="18"/>
      <c r="O20" s="17"/>
      <c r="P20" s="17"/>
      <c r="Q20" s="17"/>
      <c r="R20" s="18"/>
      <c r="S20" s="17"/>
      <c r="T20" s="17"/>
    </row>
    <row r="21" spans="1:22" x14ac:dyDescent="0.5">
      <c r="C21" s="149">
        <v>47026</v>
      </c>
      <c r="D21" s="17" t="str">
        <f>D8</f>
        <v>BBCCDDEE</v>
      </c>
      <c r="E21" s="17" t="str">
        <f>D12</f>
        <v>Kontrakt 1</v>
      </c>
      <c r="F21" s="17" t="str">
        <f>E12</f>
        <v>Instrument 1</v>
      </c>
      <c r="G21" s="30" t="s">
        <v>349</v>
      </c>
      <c r="H21" s="17"/>
      <c r="I21" s="17"/>
      <c r="J21" s="17"/>
      <c r="K21" s="17"/>
      <c r="L21" s="18"/>
      <c r="M21" s="18"/>
      <c r="N21" s="18"/>
      <c r="O21" s="17"/>
      <c r="P21" s="17"/>
      <c r="Q21" s="17"/>
      <c r="R21" s="18"/>
      <c r="S21" s="17"/>
      <c r="T21" s="17"/>
    </row>
    <row r="22" spans="1:22" x14ac:dyDescent="0.5">
      <c r="C22" s="149"/>
      <c r="D22" s="17"/>
      <c r="E22" s="17"/>
      <c r="F22" s="23"/>
      <c r="G22" s="17"/>
      <c r="H22" s="17"/>
      <c r="I22" s="17"/>
      <c r="J22" s="17"/>
      <c r="K22" s="17"/>
      <c r="L22" s="18"/>
      <c r="M22" s="18"/>
      <c r="N22" s="18"/>
      <c r="O22" s="17"/>
      <c r="P22" s="17"/>
      <c r="Q22" s="17"/>
      <c r="R22" s="18"/>
      <c r="S22" s="17"/>
      <c r="T22" s="17"/>
    </row>
    <row r="23" spans="1:22" x14ac:dyDescent="0.5">
      <c r="C23" s="145"/>
      <c r="D23" s="22" t="s">
        <v>350</v>
      </c>
      <c r="E23" s="22" t="s">
        <v>236</v>
      </c>
      <c r="F23" s="22" t="s">
        <v>305</v>
      </c>
      <c r="G23" s="22" t="s">
        <v>351</v>
      </c>
      <c r="H23" s="17"/>
      <c r="I23" s="17"/>
      <c r="J23" s="17"/>
      <c r="K23" s="17"/>
      <c r="L23" s="18"/>
      <c r="M23" s="18"/>
      <c r="N23" s="18"/>
      <c r="O23" s="17"/>
      <c r="P23" s="17"/>
      <c r="Q23" s="17"/>
      <c r="R23" s="18"/>
      <c r="S23" s="17"/>
      <c r="T23" s="17"/>
    </row>
    <row r="24" spans="1:22" x14ac:dyDescent="0.5">
      <c r="A24" s="24">
        <v>5</v>
      </c>
      <c r="B24" s="24" t="s">
        <v>155</v>
      </c>
      <c r="C24" s="145" t="s">
        <v>195</v>
      </c>
      <c r="D24" s="22" t="s">
        <v>352</v>
      </c>
      <c r="E24" s="15" t="s">
        <v>266</v>
      </c>
      <c r="F24" s="15" t="s">
        <v>353</v>
      </c>
      <c r="G24" s="127" t="s">
        <v>354</v>
      </c>
      <c r="H24" s="17"/>
      <c r="I24" s="17"/>
      <c r="J24" s="17"/>
      <c r="K24" s="17"/>
      <c r="L24" s="18"/>
      <c r="M24" s="18"/>
      <c r="N24" s="18"/>
      <c r="O24" s="17"/>
      <c r="P24" s="17"/>
      <c r="Q24" s="17"/>
      <c r="R24" s="18"/>
      <c r="S24" s="17"/>
      <c r="T24" s="17"/>
    </row>
    <row r="25" spans="1:22" x14ac:dyDescent="0.5">
      <c r="D25" s="17"/>
      <c r="E25" s="17"/>
      <c r="F25" s="23"/>
      <c r="G25" s="17"/>
      <c r="H25" s="17"/>
      <c r="I25" s="17"/>
      <c r="J25" s="17"/>
      <c r="K25" s="17"/>
      <c r="L25" s="18"/>
      <c r="M25" s="18"/>
      <c r="N25" s="18"/>
      <c r="O25" s="17"/>
      <c r="P25" s="17"/>
      <c r="Q25" s="17"/>
      <c r="R25" s="18"/>
      <c r="S25" s="17"/>
      <c r="T25" s="17"/>
    </row>
    <row r="26" spans="1:22" x14ac:dyDescent="0.5">
      <c r="A26" s="24">
        <v>6</v>
      </c>
      <c r="B26" s="24" t="s">
        <v>148</v>
      </c>
      <c r="C26" s="145"/>
      <c r="D26" s="22" t="s">
        <v>236</v>
      </c>
      <c r="E26" s="22" t="s">
        <v>305</v>
      </c>
      <c r="F26" s="22" t="s">
        <v>355</v>
      </c>
      <c r="G26" s="22" t="s">
        <v>356</v>
      </c>
      <c r="H26" s="22" t="s">
        <v>357</v>
      </c>
      <c r="I26" s="22" t="s">
        <v>358</v>
      </c>
      <c r="J26" s="22" t="s">
        <v>359</v>
      </c>
      <c r="K26" s="22" t="s">
        <v>360</v>
      </c>
      <c r="L26" s="22" t="s">
        <v>361</v>
      </c>
      <c r="M26" s="22" t="s">
        <v>362</v>
      </c>
      <c r="N26" s="22" t="s">
        <v>363</v>
      </c>
      <c r="O26" s="22" t="s">
        <v>364</v>
      </c>
      <c r="P26" s="22" t="s">
        <v>365</v>
      </c>
      <c r="Q26" s="22" t="s">
        <v>366</v>
      </c>
      <c r="R26" s="22" t="s">
        <v>367</v>
      </c>
      <c r="S26" s="22" t="s">
        <v>368</v>
      </c>
      <c r="T26" s="127" t="s">
        <v>369</v>
      </c>
      <c r="U26" s="127" t="s">
        <v>370</v>
      </c>
      <c r="V26" s="127" t="s">
        <v>371</v>
      </c>
    </row>
    <row r="27" spans="1:22" x14ac:dyDescent="0.5">
      <c r="C27" s="145" t="s">
        <v>195</v>
      </c>
      <c r="D27" s="22" t="s">
        <v>266</v>
      </c>
      <c r="E27" s="22" t="s">
        <v>353</v>
      </c>
      <c r="F27" s="22" t="s">
        <v>372</v>
      </c>
      <c r="G27" s="22" t="s">
        <v>373</v>
      </c>
      <c r="H27" s="22" t="s">
        <v>374</v>
      </c>
      <c r="I27" s="22" t="s">
        <v>375</v>
      </c>
      <c r="J27" s="22" t="s">
        <v>376</v>
      </c>
      <c r="K27" s="22" t="s">
        <v>377</v>
      </c>
      <c r="L27" s="22" t="s">
        <v>378</v>
      </c>
      <c r="M27" s="22" t="s">
        <v>379</v>
      </c>
      <c r="N27" s="22" t="s">
        <v>380</v>
      </c>
      <c r="O27" s="22" t="s">
        <v>381</v>
      </c>
      <c r="P27" s="22" t="s">
        <v>382</v>
      </c>
      <c r="Q27" s="22" t="s">
        <v>383</v>
      </c>
      <c r="R27" s="22" t="s">
        <v>384</v>
      </c>
      <c r="S27" s="22" t="s">
        <v>385</v>
      </c>
      <c r="T27" s="127" t="s">
        <v>386</v>
      </c>
      <c r="U27" s="127" t="s">
        <v>387</v>
      </c>
      <c r="V27" s="127" t="s">
        <v>388</v>
      </c>
    </row>
    <row r="28" spans="1:22" x14ac:dyDescent="0.5">
      <c r="C28" s="149">
        <v>47026</v>
      </c>
      <c r="D28" s="17" t="str">
        <f>D12</f>
        <v>Kontrakt 1</v>
      </c>
      <c r="E28" s="17" t="str">
        <f>E16</f>
        <v>Instrument 1</v>
      </c>
      <c r="F28" s="30" t="s">
        <v>510</v>
      </c>
      <c r="G28" s="17" t="s">
        <v>390</v>
      </c>
      <c r="H28" s="17">
        <v>0</v>
      </c>
      <c r="I28" s="17">
        <v>1040</v>
      </c>
      <c r="J28" s="17" t="s">
        <v>493</v>
      </c>
      <c r="K28" s="17" t="s">
        <v>392</v>
      </c>
      <c r="L28" s="17" t="s">
        <v>393</v>
      </c>
      <c r="M28" s="30" t="s">
        <v>394</v>
      </c>
      <c r="N28" s="17" t="str">
        <f>J12</f>
        <v>2028-04-17</v>
      </c>
      <c r="O28" s="30"/>
      <c r="P28" s="30" t="s">
        <v>395</v>
      </c>
      <c r="Q28" s="17" t="str">
        <f>J12</f>
        <v>2028-04-17</v>
      </c>
      <c r="R28" s="30"/>
      <c r="S28" s="86">
        <v>153685</v>
      </c>
      <c r="T28" s="39">
        <v>2.5000000000000001E-2</v>
      </c>
      <c r="U28" s="24">
        <v>38</v>
      </c>
      <c r="V28" s="24">
        <v>0.7651</v>
      </c>
    </row>
    <row r="29" spans="1:22" x14ac:dyDescent="0.5">
      <c r="C29" s="149"/>
    </row>
    <row r="30" spans="1:22" x14ac:dyDescent="0.5">
      <c r="C30" s="145"/>
      <c r="D30" s="20" t="s">
        <v>396</v>
      </c>
      <c r="E30" s="20" t="s">
        <v>397</v>
      </c>
      <c r="F30" s="20" t="s">
        <v>398</v>
      </c>
      <c r="G30" s="20" t="s">
        <v>399</v>
      </c>
      <c r="H30" s="20" t="s">
        <v>400</v>
      </c>
      <c r="I30" s="20" t="s">
        <v>401</v>
      </c>
      <c r="J30" s="20" t="s">
        <v>402</v>
      </c>
      <c r="K30" s="20" t="s">
        <v>403</v>
      </c>
      <c r="L30" s="20" t="s">
        <v>404</v>
      </c>
      <c r="M30" s="20" t="s">
        <v>405</v>
      </c>
      <c r="N30" s="20" t="s">
        <v>406</v>
      </c>
      <c r="O30" s="20" t="s">
        <v>407</v>
      </c>
      <c r="P30" s="20" t="s">
        <v>408</v>
      </c>
      <c r="Q30" s="20" t="s">
        <v>409</v>
      </c>
      <c r="R30" s="20" t="s">
        <v>410</v>
      </c>
      <c r="S30" s="21" t="s">
        <v>411</v>
      </c>
      <c r="T30" s="20" t="s">
        <v>412</v>
      </c>
      <c r="U30" s="20" t="s">
        <v>413</v>
      </c>
      <c r="V30" s="15" t="s">
        <v>414</v>
      </c>
    </row>
    <row r="31" spans="1:22" x14ac:dyDescent="0.5">
      <c r="A31" s="24">
        <v>7</v>
      </c>
      <c r="B31" s="24" t="s">
        <v>415</v>
      </c>
      <c r="C31" s="145" t="s">
        <v>195</v>
      </c>
      <c r="D31" s="15" t="s">
        <v>416</v>
      </c>
      <c r="E31" s="15" t="s">
        <v>417</v>
      </c>
      <c r="F31" s="15" t="s">
        <v>418</v>
      </c>
      <c r="G31" s="15" t="s">
        <v>419</v>
      </c>
      <c r="H31" s="15" t="s">
        <v>420</v>
      </c>
      <c r="I31" s="15" t="s">
        <v>421</v>
      </c>
      <c r="J31" s="15" t="s">
        <v>422</v>
      </c>
      <c r="K31" s="15" t="s">
        <v>423</v>
      </c>
      <c r="L31" s="15" t="s">
        <v>424</v>
      </c>
      <c r="M31" s="15" t="s">
        <v>425</v>
      </c>
      <c r="N31" s="15" t="s">
        <v>426</v>
      </c>
      <c r="O31" s="15" t="s">
        <v>427</v>
      </c>
      <c r="P31" s="15" t="s">
        <v>428</v>
      </c>
      <c r="Q31" s="22" t="s">
        <v>429</v>
      </c>
      <c r="R31" s="15" t="s">
        <v>430</v>
      </c>
      <c r="S31" s="15" t="s">
        <v>431</v>
      </c>
      <c r="T31" s="15" t="s">
        <v>432</v>
      </c>
      <c r="U31" s="15" t="s">
        <v>433</v>
      </c>
      <c r="V31" s="15" t="s">
        <v>434</v>
      </c>
    </row>
    <row r="32" spans="1:22" x14ac:dyDescent="0.5">
      <c r="C32" s="149">
        <v>47026</v>
      </c>
      <c r="D32" s="25" t="s">
        <v>511</v>
      </c>
      <c r="E32" s="25" t="s">
        <v>512</v>
      </c>
      <c r="F32" s="37">
        <v>154000</v>
      </c>
      <c r="G32" s="25" t="s">
        <v>616</v>
      </c>
      <c r="H32" s="49" t="s">
        <v>626</v>
      </c>
      <c r="I32" s="25" t="s">
        <v>515</v>
      </c>
      <c r="J32" s="25"/>
      <c r="K32" s="31"/>
      <c r="L32" s="38">
        <v>250000</v>
      </c>
      <c r="M32" s="49" t="s">
        <v>627</v>
      </c>
      <c r="N32" s="25"/>
      <c r="O32" s="25"/>
      <c r="P32" s="25"/>
      <c r="Q32" s="25"/>
      <c r="R32" s="25"/>
      <c r="S32" s="25"/>
      <c r="T32" s="25"/>
      <c r="U32" s="25"/>
      <c r="V32" s="25"/>
    </row>
    <row r="33" spans="1:21" x14ac:dyDescent="0.5">
      <c r="C33" s="149"/>
      <c r="D33" s="25"/>
      <c r="E33" s="25"/>
      <c r="F33" s="37"/>
      <c r="G33" s="25"/>
      <c r="H33" s="25"/>
      <c r="I33" s="25"/>
      <c r="J33" s="25"/>
      <c r="K33" s="25"/>
      <c r="L33" s="38"/>
      <c r="M33" s="25"/>
      <c r="N33" s="25"/>
      <c r="O33" s="25"/>
      <c r="P33" s="25"/>
      <c r="Q33" s="25"/>
      <c r="R33" s="25"/>
      <c r="S33" s="25"/>
      <c r="T33" s="25"/>
      <c r="U33" s="25"/>
    </row>
    <row r="34" spans="1:21" x14ac:dyDescent="0.5">
      <c r="C34" s="145"/>
      <c r="D34" s="22" t="s">
        <v>343</v>
      </c>
      <c r="E34" s="22" t="s">
        <v>305</v>
      </c>
      <c r="F34" s="22" t="s">
        <v>435</v>
      </c>
      <c r="G34" s="22" t="s">
        <v>436</v>
      </c>
      <c r="H34" s="22" t="s">
        <v>437</v>
      </c>
      <c r="I34" s="22" t="s">
        <v>438</v>
      </c>
    </row>
    <row r="35" spans="1:21" x14ac:dyDescent="0.5">
      <c r="A35" s="24">
        <v>8</v>
      </c>
      <c r="B35" s="24" t="s">
        <v>439</v>
      </c>
      <c r="C35" s="145" t="s">
        <v>195</v>
      </c>
      <c r="D35" s="22" t="s">
        <v>440</v>
      </c>
      <c r="E35" s="22" t="s">
        <v>267</v>
      </c>
      <c r="F35" s="22" t="s">
        <v>441</v>
      </c>
      <c r="G35" s="22" t="s">
        <v>442</v>
      </c>
      <c r="H35" s="22" t="s">
        <v>443</v>
      </c>
      <c r="I35" s="22" t="s">
        <v>444</v>
      </c>
    </row>
    <row r="36" spans="1:21" x14ac:dyDescent="0.5">
      <c r="D36" s="24" t="str">
        <f>D12</f>
        <v>Kontrakt 1</v>
      </c>
      <c r="E36" s="24" t="str">
        <f>E12</f>
        <v>Instrument 1</v>
      </c>
      <c r="F36" s="24" t="s">
        <v>511</v>
      </c>
      <c r="G36" s="40">
        <v>154000</v>
      </c>
      <c r="H36" s="24">
        <v>0</v>
      </c>
      <c r="I36" s="24" t="s">
        <v>300</v>
      </c>
    </row>
    <row r="38" spans="1:21" x14ac:dyDescent="0.5">
      <c r="C38" s="145"/>
      <c r="D38" s="22" t="s">
        <v>168</v>
      </c>
      <c r="E38" s="22" t="s">
        <v>445</v>
      </c>
      <c r="F38" s="127" t="s">
        <v>446</v>
      </c>
    </row>
    <row r="39" spans="1:21" x14ac:dyDescent="0.5">
      <c r="A39" s="24">
        <v>9</v>
      </c>
      <c r="B39" s="24" t="s">
        <v>447</v>
      </c>
      <c r="C39" s="145" t="s">
        <v>195</v>
      </c>
      <c r="D39" s="22" t="s">
        <v>196</v>
      </c>
      <c r="E39" s="127" t="s">
        <v>448</v>
      </c>
      <c r="F39" s="127" t="s">
        <v>449</v>
      </c>
    </row>
    <row r="40" spans="1:21" x14ac:dyDescent="0.5">
      <c r="C40" s="149">
        <v>47026</v>
      </c>
      <c r="D40" s="24" t="str">
        <f>D8</f>
        <v>BBCCDDEE</v>
      </c>
      <c r="E40" s="39">
        <v>1.4999999999999999E-2</v>
      </c>
      <c r="F40" s="39">
        <v>1.4999999999999999E-2</v>
      </c>
    </row>
    <row r="41" spans="1:21" x14ac:dyDescent="0.5">
      <c r="C41" s="149"/>
    </row>
    <row r="42" spans="1:21" x14ac:dyDescent="0.5">
      <c r="C42" s="145"/>
      <c r="D42" s="22" t="s">
        <v>350</v>
      </c>
      <c r="E42" s="22" t="s">
        <v>450</v>
      </c>
      <c r="F42" s="22" t="s">
        <v>451</v>
      </c>
      <c r="G42" s="17"/>
    </row>
    <row r="43" spans="1:21" x14ac:dyDescent="0.5">
      <c r="A43" s="24">
        <v>10</v>
      </c>
      <c r="B43" s="24" t="s">
        <v>452</v>
      </c>
      <c r="C43" s="145" t="s">
        <v>195</v>
      </c>
      <c r="D43" s="22" t="s">
        <v>352</v>
      </c>
      <c r="E43" s="22" t="s">
        <v>453</v>
      </c>
      <c r="F43" s="22" t="s">
        <v>454</v>
      </c>
    </row>
    <row r="44" spans="1:21" x14ac:dyDescent="0.5">
      <c r="C44" s="149">
        <v>47026</v>
      </c>
      <c r="D44" s="17" t="str">
        <f>D8</f>
        <v>BBCCDDEE</v>
      </c>
      <c r="E44" s="17" t="s">
        <v>498</v>
      </c>
      <c r="F44" s="17"/>
    </row>
    <row r="45" spans="1:21" x14ac:dyDescent="0.5">
      <c r="C45" s="149"/>
      <c r="D45" s="17"/>
      <c r="E45" s="17"/>
      <c r="F45" s="17"/>
    </row>
    <row r="46" spans="1:21" x14ac:dyDescent="0.5">
      <c r="C46" s="145"/>
      <c r="D46" s="22" t="s">
        <v>168</v>
      </c>
      <c r="E46" s="22" t="s">
        <v>396</v>
      </c>
    </row>
    <row r="47" spans="1:21" x14ac:dyDescent="0.5">
      <c r="A47" s="24">
        <v>11</v>
      </c>
      <c r="B47" s="24" t="s">
        <v>456</v>
      </c>
      <c r="C47" s="145" t="s">
        <v>195</v>
      </c>
      <c r="D47" s="15" t="s">
        <v>457</v>
      </c>
      <c r="E47" s="22" t="s">
        <v>458</v>
      </c>
    </row>
    <row r="48" spans="1:21" x14ac:dyDescent="0.5">
      <c r="C48" s="149">
        <v>47026</v>
      </c>
      <c r="D48" s="25" t="str">
        <f>D21</f>
        <v>BBCCDDEE</v>
      </c>
      <c r="E48" s="25" t="str">
        <f>F36</f>
        <v>Pant 1</v>
      </c>
    </row>
    <row r="50" spans="1:10" x14ac:dyDescent="0.5">
      <c r="C50" s="145"/>
      <c r="D50" s="127" t="s">
        <v>236</v>
      </c>
      <c r="E50" s="127" t="s">
        <v>459</v>
      </c>
      <c r="F50" s="127" t="s">
        <v>460</v>
      </c>
      <c r="G50" s="127" t="s">
        <v>461</v>
      </c>
      <c r="H50" s="127" t="s">
        <v>462</v>
      </c>
      <c r="I50" s="127" t="s">
        <v>463</v>
      </c>
      <c r="J50" s="127" t="s">
        <v>464</v>
      </c>
    </row>
    <row r="51" spans="1:10" x14ac:dyDescent="0.5">
      <c r="A51" s="151">
        <v>12</v>
      </c>
      <c r="B51" s="151" t="s">
        <v>150</v>
      </c>
      <c r="C51" s="145" t="s">
        <v>195</v>
      </c>
      <c r="D51" s="125" t="s">
        <v>266</v>
      </c>
      <c r="E51" s="125" t="s">
        <v>465</v>
      </c>
      <c r="F51" s="125" t="s">
        <v>269</v>
      </c>
      <c r="G51" s="125" t="s">
        <v>466</v>
      </c>
      <c r="H51" s="125" t="s">
        <v>467</v>
      </c>
      <c r="I51" s="125" t="s">
        <v>468</v>
      </c>
      <c r="J51" s="125" t="s">
        <v>469</v>
      </c>
    </row>
  </sheetData>
  <mergeCells count="1">
    <mergeCell ref="A1:E1"/>
  </mergeCells>
  <pageMargins left="0.7" right="0.7" top="0.75" bottom="0.75" header="0.3" footer="0.3"/>
  <pageSetup paperSize="9" orientation="portrait" horizontalDpi="300" verticalDpi="0"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1:AG58"/>
  <sheetViews>
    <sheetView workbookViewId="0">
      <selection sqref="A1:E1"/>
    </sheetView>
  </sheetViews>
  <sheetFormatPr defaultColWidth="8.86328125" defaultRowHeight="10.5" x14ac:dyDescent="0.5"/>
  <cols>
    <col min="1" max="1" width="5.86328125" style="24" customWidth="1"/>
    <col min="2" max="2" width="25.86328125" style="24" customWidth="1"/>
    <col min="3" max="3" width="18.1328125" style="140" customWidth="1"/>
    <col min="4" max="4" width="36.7265625" style="24" bestFit="1" customWidth="1"/>
    <col min="5" max="5" width="25.86328125" style="24" customWidth="1"/>
    <col min="6" max="6" width="35.86328125" style="24" customWidth="1"/>
    <col min="7" max="7" width="25.26953125" style="24" bestFit="1" customWidth="1"/>
    <col min="8" max="8" width="29.7265625" style="24" bestFit="1"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2.1328125" style="24" bestFit="1" customWidth="1"/>
    <col min="24" max="24" width="51.40625" style="24" bestFit="1"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147.75" customHeight="1" x14ac:dyDescent="0.5">
      <c r="A1" s="244" t="s">
        <v>628</v>
      </c>
      <c r="B1" s="244"/>
      <c r="C1" s="244"/>
      <c r="D1" s="244"/>
      <c r="E1" s="244"/>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6">
        <v>49399</v>
      </c>
      <c r="D7" s="17" t="s">
        <v>222</v>
      </c>
      <c r="E7" s="72" t="s">
        <v>223</v>
      </c>
      <c r="F7" s="17">
        <v>12345678</v>
      </c>
      <c r="G7" s="24" t="s">
        <v>224</v>
      </c>
      <c r="I7" s="17" t="s">
        <v>225</v>
      </c>
      <c r="J7" s="17" t="s">
        <v>226</v>
      </c>
      <c r="K7" s="17" t="s">
        <v>227</v>
      </c>
      <c r="L7" s="17" t="s">
        <v>228</v>
      </c>
      <c r="M7" s="17" t="s">
        <v>525</v>
      </c>
      <c r="N7" s="17"/>
      <c r="O7" s="17"/>
      <c r="P7" s="17"/>
      <c r="Q7" s="17"/>
      <c r="R7" s="17"/>
      <c r="S7" s="24" t="s">
        <v>230</v>
      </c>
      <c r="T7" s="17"/>
    </row>
    <row r="8" spans="1:33" x14ac:dyDescent="0.5">
      <c r="C8" s="146">
        <v>49399</v>
      </c>
      <c r="D8" s="26" t="s">
        <v>479</v>
      </c>
      <c r="E8" s="17"/>
      <c r="F8" s="26" t="s">
        <v>480</v>
      </c>
      <c r="G8" s="24">
        <v>1</v>
      </c>
      <c r="I8" s="17" t="s">
        <v>481</v>
      </c>
      <c r="J8" s="17" t="s">
        <v>226</v>
      </c>
      <c r="K8" s="17" t="s">
        <v>482</v>
      </c>
      <c r="L8" s="17" t="s">
        <v>483</v>
      </c>
      <c r="M8" s="17" t="s">
        <v>518</v>
      </c>
      <c r="O8" s="17">
        <v>1</v>
      </c>
      <c r="P8" s="128">
        <v>2029</v>
      </c>
      <c r="Q8" s="18">
        <v>500000</v>
      </c>
      <c r="R8" s="128">
        <v>2029</v>
      </c>
      <c r="S8" s="17"/>
      <c r="T8" s="17" t="s">
        <v>235</v>
      </c>
      <c r="U8" s="17">
        <v>2</v>
      </c>
      <c r="V8" s="17">
        <v>0</v>
      </c>
      <c r="W8" s="17">
        <v>2029</v>
      </c>
      <c r="X8" s="17">
        <v>10000</v>
      </c>
      <c r="Y8" s="17">
        <v>2029</v>
      </c>
      <c r="Z8" s="17">
        <v>12000</v>
      </c>
      <c r="AA8" s="17">
        <v>2029</v>
      </c>
      <c r="AB8" s="17">
        <v>500000</v>
      </c>
      <c r="AC8" s="17">
        <v>2029</v>
      </c>
    </row>
    <row r="9" spans="1:33" x14ac:dyDescent="0.5">
      <c r="C9" s="146">
        <v>49399</v>
      </c>
      <c r="D9" s="26" t="s">
        <v>521</v>
      </c>
      <c r="E9" s="17"/>
      <c r="F9" s="26" t="s">
        <v>629</v>
      </c>
      <c r="G9" s="24">
        <v>1</v>
      </c>
      <c r="I9" s="17" t="s">
        <v>630</v>
      </c>
      <c r="J9" s="17" t="s">
        <v>226</v>
      </c>
      <c r="K9" s="17" t="s">
        <v>482</v>
      </c>
      <c r="L9" s="17" t="s">
        <v>483</v>
      </c>
      <c r="M9" s="17" t="s">
        <v>518</v>
      </c>
      <c r="O9" s="17">
        <v>1</v>
      </c>
      <c r="P9" s="128">
        <v>2029</v>
      </c>
      <c r="Q9" s="18">
        <v>500000</v>
      </c>
      <c r="R9" s="128">
        <v>2029</v>
      </c>
      <c r="S9" s="17"/>
      <c r="T9" s="17" t="s">
        <v>235</v>
      </c>
      <c r="U9" s="17">
        <v>2</v>
      </c>
      <c r="V9" s="17">
        <v>0</v>
      </c>
      <c r="W9" s="17">
        <v>2029</v>
      </c>
      <c r="X9" s="17">
        <v>10000</v>
      </c>
      <c r="Y9" s="17">
        <v>2029</v>
      </c>
      <c r="Z9" s="17">
        <v>12000</v>
      </c>
      <c r="AA9" s="17">
        <v>2029</v>
      </c>
      <c r="AB9" s="17">
        <v>500000</v>
      </c>
      <c r="AC9" s="17">
        <v>2029</v>
      </c>
    </row>
    <row r="10" spans="1:33" ht="10.75" x14ac:dyDescent="0.55000000000000004">
      <c r="A10" s="147"/>
      <c r="B10" s="147"/>
      <c r="C10" s="148"/>
      <c r="D10" s="147"/>
    </row>
    <row r="11" spans="1:33" x14ac:dyDescent="0.5">
      <c r="C11" s="145"/>
      <c r="D11" s="22" t="s">
        <v>236</v>
      </c>
      <c r="E11" s="22" t="s">
        <v>237</v>
      </c>
      <c r="F11" s="22" t="s">
        <v>238</v>
      </c>
      <c r="G11" s="22" t="s">
        <v>239</v>
      </c>
      <c r="H11" s="22" t="s">
        <v>240</v>
      </c>
      <c r="I11" s="22" t="s">
        <v>241</v>
      </c>
      <c r="J11" s="22" t="s">
        <v>242</v>
      </c>
      <c r="K11" s="22" t="s">
        <v>243</v>
      </c>
      <c r="L11" s="22" t="s">
        <v>244</v>
      </c>
      <c r="M11" s="22" t="s">
        <v>245</v>
      </c>
      <c r="N11" s="22" t="s">
        <v>246</v>
      </c>
      <c r="O11" s="22" t="s">
        <v>247</v>
      </c>
      <c r="P11" s="22" t="s">
        <v>248</v>
      </c>
      <c r="Q11" s="22" t="s">
        <v>249</v>
      </c>
      <c r="R11" s="22" t="s">
        <v>250</v>
      </c>
      <c r="S11" s="22" t="s">
        <v>251</v>
      </c>
      <c r="T11" s="22" t="s">
        <v>485</v>
      </c>
      <c r="U11" s="22" t="s">
        <v>253</v>
      </c>
      <c r="V11" s="22" t="s">
        <v>254</v>
      </c>
      <c r="W11" s="22" t="s">
        <v>255</v>
      </c>
      <c r="X11" s="22" t="s">
        <v>256</v>
      </c>
      <c r="Y11" s="22" t="s">
        <v>257</v>
      </c>
      <c r="Z11" s="22" t="s">
        <v>258</v>
      </c>
      <c r="AA11" s="22" t="s">
        <v>259</v>
      </c>
      <c r="AB11" s="22" t="s">
        <v>260</v>
      </c>
      <c r="AC11" s="22" t="s">
        <v>261</v>
      </c>
      <c r="AD11" s="127" t="s">
        <v>262</v>
      </c>
      <c r="AE11" s="127" t="s">
        <v>263</v>
      </c>
      <c r="AF11" s="127" t="s">
        <v>264</v>
      </c>
      <c r="AG11" s="127" t="s">
        <v>265</v>
      </c>
    </row>
    <row r="12" spans="1:33" x14ac:dyDescent="0.5">
      <c r="A12" s="24">
        <v>2</v>
      </c>
      <c r="B12" s="24" t="s">
        <v>144</v>
      </c>
      <c r="C12" s="145" t="s">
        <v>195</v>
      </c>
      <c r="D12" s="15" t="s">
        <v>266</v>
      </c>
      <c r="E12" s="15" t="s">
        <v>267</v>
      </c>
      <c r="F12" s="15" t="s">
        <v>6</v>
      </c>
      <c r="G12" s="15" t="s">
        <v>268</v>
      </c>
      <c r="H12" s="15" t="s">
        <v>269</v>
      </c>
      <c r="I12" s="15" t="s">
        <v>270</v>
      </c>
      <c r="J12" s="15" t="s">
        <v>271</v>
      </c>
      <c r="K12" s="15" t="s">
        <v>272</v>
      </c>
      <c r="L12" s="15" t="s">
        <v>273</v>
      </c>
      <c r="M12" s="15" t="s">
        <v>274</v>
      </c>
      <c r="N12" s="15" t="s">
        <v>275</v>
      </c>
      <c r="O12" s="15" t="s">
        <v>276</v>
      </c>
      <c r="P12" s="15" t="s">
        <v>277</v>
      </c>
      <c r="Q12" s="15" t="s">
        <v>278</v>
      </c>
      <c r="R12" s="15" t="s">
        <v>279</v>
      </c>
      <c r="S12" s="15" t="s">
        <v>280</v>
      </c>
      <c r="T12" s="15" t="s">
        <v>281</v>
      </c>
      <c r="U12" s="15" t="s">
        <v>282</v>
      </c>
      <c r="V12" s="15" t="s">
        <v>283</v>
      </c>
      <c r="W12" s="15" t="s">
        <v>284</v>
      </c>
      <c r="X12" s="15" t="s">
        <v>285</v>
      </c>
      <c r="Y12" s="15" t="s">
        <v>286</v>
      </c>
      <c r="Z12" s="15" t="s">
        <v>287</v>
      </c>
      <c r="AA12" s="15" t="s">
        <v>288</v>
      </c>
      <c r="AB12" s="15" t="s">
        <v>289</v>
      </c>
      <c r="AC12" s="15" t="s">
        <v>290</v>
      </c>
      <c r="AD12" s="125" t="s">
        <v>291</v>
      </c>
      <c r="AE12" s="125" t="s">
        <v>292</v>
      </c>
      <c r="AF12" s="125" t="s">
        <v>293</v>
      </c>
      <c r="AG12" s="125" t="s">
        <v>294</v>
      </c>
    </row>
    <row r="13" spans="1:33" x14ac:dyDescent="0.5">
      <c r="C13" s="146">
        <v>49399</v>
      </c>
      <c r="D13" s="17" t="s">
        <v>295</v>
      </c>
      <c r="E13" s="17" t="s">
        <v>296</v>
      </c>
      <c r="F13" s="30" t="s">
        <v>631</v>
      </c>
      <c r="G13" s="17" t="s">
        <v>632</v>
      </c>
      <c r="H13" s="17" t="s">
        <v>299</v>
      </c>
      <c r="I13" s="17" t="s">
        <v>505</v>
      </c>
      <c r="J13" s="26" t="s">
        <v>552</v>
      </c>
      <c r="K13" s="17"/>
      <c r="L13" s="17"/>
      <c r="M13" s="17"/>
      <c r="N13" s="17">
        <v>999</v>
      </c>
      <c r="O13" s="17"/>
      <c r="P13" s="31" t="s">
        <v>633</v>
      </c>
      <c r="Q13" s="18">
        <v>500000</v>
      </c>
      <c r="R13" s="17">
        <v>12</v>
      </c>
      <c r="S13" s="17">
        <v>12</v>
      </c>
      <c r="T13" s="17"/>
      <c r="U13" s="24" t="s">
        <v>634</v>
      </c>
      <c r="V13" s="30" t="s">
        <v>303</v>
      </c>
      <c r="W13" s="26" t="s">
        <v>635</v>
      </c>
      <c r="X13" s="17"/>
      <c r="Y13" s="17"/>
      <c r="Z13" s="17"/>
      <c r="AA13" s="17"/>
      <c r="AB13" s="17">
        <v>100</v>
      </c>
      <c r="AC13" s="17" t="s">
        <v>636</v>
      </c>
    </row>
    <row r="14" spans="1:33" x14ac:dyDescent="0.5">
      <c r="D14" s="17"/>
      <c r="E14" s="17"/>
      <c r="F14" s="17"/>
      <c r="G14" s="17"/>
      <c r="H14" s="17"/>
      <c r="I14" s="17"/>
      <c r="J14" s="17"/>
      <c r="K14" s="17"/>
      <c r="L14" s="17"/>
      <c r="M14" s="17"/>
      <c r="N14" s="17"/>
      <c r="O14" s="17"/>
      <c r="P14" s="17"/>
      <c r="Q14" s="18"/>
      <c r="R14" s="17"/>
      <c r="S14" s="17"/>
      <c r="T14" s="17"/>
      <c r="U14" s="17"/>
      <c r="V14" s="17"/>
      <c r="W14" s="17"/>
      <c r="X14" s="17"/>
      <c r="Y14" s="17"/>
      <c r="Z14" s="17"/>
      <c r="AA14" s="17"/>
      <c r="AB14" s="17"/>
      <c r="AC14" s="17"/>
    </row>
    <row r="15" spans="1:33" x14ac:dyDescent="0.5">
      <c r="C15" s="145"/>
      <c r="D15" s="20" t="s">
        <v>236</v>
      </c>
      <c r="E15" s="20" t="s">
        <v>305</v>
      </c>
      <c r="F15" s="20" t="s">
        <v>306</v>
      </c>
      <c r="G15" s="20" t="s">
        <v>307</v>
      </c>
      <c r="H15" s="20" t="s">
        <v>308</v>
      </c>
      <c r="I15" s="20" t="s">
        <v>309</v>
      </c>
      <c r="J15" s="20" t="s">
        <v>310</v>
      </c>
      <c r="K15" s="20" t="s">
        <v>311</v>
      </c>
      <c r="L15" s="20" t="s">
        <v>312</v>
      </c>
      <c r="M15" s="20" t="s">
        <v>313</v>
      </c>
      <c r="N15" s="20" t="s">
        <v>314</v>
      </c>
      <c r="O15" s="20" t="s">
        <v>315</v>
      </c>
      <c r="P15" s="20" t="s">
        <v>316</v>
      </c>
      <c r="Q15" s="21" t="s">
        <v>317</v>
      </c>
      <c r="R15" s="20" t="s">
        <v>318</v>
      </c>
      <c r="S15" s="20" t="s">
        <v>319</v>
      </c>
      <c r="T15" s="20" t="s">
        <v>320</v>
      </c>
      <c r="U15" s="127" t="s">
        <v>321</v>
      </c>
      <c r="V15" s="127" t="s">
        <v>322</v>
      </c>
      <c r="W15" s="127" t="s">
        <v>323</v>
      </c>
      <c r="X15" s="17"/>
      <c r="Y15" s="17"/>
      <c r="Z15" s="17"/>
      <c r="AA15" s="17"/>
      <c r="AB15" s="17"/>
      <c r="AC15" s="17"/>
    </row>
    <row r="16" spans="1:33" x14ac:dyDescent="0.5">
      <c r="A16" s="24">
        <v>3</v>
      </c>
      <c r="B16" s="24" t="s">
        <v>146</v>
      </c>
      <c r="C16" s="145" t="s">
        <v>195</v>
      </c>
      <c r="D16" s="15" t="s">
        <v>266</v>
      </c>
      <c r="E16" s="22" t="s">
        <v>267</v>
      </c>
      <c r="F16" s="22" t="s">
        <v>324</v>
      </c>
      <c r="G16" s="22" t="s">
        <v>325</v>
      </c>
      <c r="H16" s="22" t="s">
        <v>326</v>
      </c>
      <c r="I16" s="22" t="s">
        <v>327</v>
      </c>
      <c r="J16" s="22" t="s">
        <v>328</v>
      </c>
      <c r="K16" s="22" t="s">
        <v>329</v>
      </c>
      <c r="L16" s="22" t="s">
        <v>330</v>
      </c>
      <c r="M16" s="22" t="s">
        <v>331</v>
      </c>
      <c r="N16" s="22" t="s">
        <v>332</v>
      </c>
      <c r="O16" s="22" t="s">
        <v>333</v>
      </c>
      <c r="P16" s="22" t="s">
        <v>334</v>
      </c>
      <c r="Q16" s="22" t="s">
        <v>335</v>
      </c>
      <c r="R16" s="22" t="s">
        <v>336</v>
      </c>
      <c r="S16" s="22" t="s">
        <v>337</v>
      </c>
      <c r="T16" s="22" t="s">
        <v>338</v>
      </c>
      <c r="U16" s="125" t="s">
        <v>339</v>
      </c>
      <c r="V16" s="125" t="s">
        <v>340</v>
      </c>
      <c r="W16" s="125" t="s">
        <v>341</v>
      </c>
    </row>
    <row r="17" spans="1:23" x14ac:dyDescent="0.5">
      <c r="C17" s="146">
        <v>49399</v>
      </c>
      <c r="D17" s="17" t="str">
        <f>D13</f>
        <v>Kontrakt 1</v>
      </c>
      <c r="E17" s="17" t="str">
        <f>E13</f>
        <v>Instrument 1</v>
      </c>
      <c r="F17" s="36">
        <v>4.0742000000000003</v>
      </c>
      <c r="G17" s="31" t="s">
        <v>492</v>
      </c>
      <c r="H17" s="17">
        <v>0</v>
      </c>
      <c r="I17" s="46" t="s">
        <v>342</v>
      </c>
      <c r="J17" s="17"/>
      <c r="K17" s="17"/>
      <c r="L17" s="18">
        <v>368750</v>
      </c>
      <c r="M17" s="18">
        <v>3667</v>
      </c>
      <c r="N17" s="17"/>
      <c r="O17" s="18"/>
      <c r="P17" s="18"/>
      <c r="Q17" s="18"/>
      <c r="R17" s="18">
        <v>6250</v>
      </c>
      <c r="S17" s="18"/>
      <c r="T17" s="18"/>
      <c r="U17" s="128"/>
      <c r="V17" s="128"/>
      <c r="W17" s="17"/>
    </row>
    <row r="18" spans="1:23" x14ac:dyDescent="0.5">
      <c r="C18" s="149"/>
      <c r="D18" s="17"/>
      <c r="E18" s="17"/>
      <c r="F18" s="23"/>
      <c r="G18" s="17"/>
      <c r="H18" s="17"/>
      <c r="I18" s="17"/>
      <c r="J18" s="17"/>
      <c r="K18" s="17"/>
      <c r="L18" s="18"/>
      <c r="M18" s="18"/>
      <c r="N18" s="18"/>
      <c r="O18" s="17"/>
      <c r="P18" s="17"/>
      <c r="Q18" s="17"/>
      <c r="R18" s="18"/>
      <c r="S18" s="17"/>
      <c r="T18" s="17"/>
    </row>
    <row r="19" spans="1:23" x14ac:dyDescent="0.5">
      <c r="C19" s="145"/>
      <c r="D19" s="22" t="s">
        <v>168</v>
      </c>
      <c r="E19" s="22" t="s">
        <v>343</v>
      </c>
      <c r="F19" s="22" t="s">
        <v>237</v>
      </c>
      <c r="G19" s="22" t="s">
        <v>344</v>
      </c>
      <c r="H19" s="17"/>
      <c r="I19" s="17"/>
      <c r="J19" s="17"/>
      <c r="K19" s="17"/>
      <c r="L19" s="18"/>
      <c r="M19" s="18"/>
      <c r="N19" s="18"/>
      <c r="O19" s="17"/>
      <c r="P19" s="17"/>
      <c r="Q19" s="17"/>
      <c r="R19" s="18"/>
      <c r="S19" s="17"/>
      <c r="T19" s="17"/>
    </row>
    <row r="20" spans="1:23" x14ac:dyDescent="0.5">
      <c r="A20" s="24">
        <v>4</v>
      </c>
      <c r="B20" s="24" t="s">
        <v>345</v>
      </c>
      <c r="C20" s="145" t="s">
        <v>195</v>
      </c>
      <c r="D20" s="22" t="s">
        <v>196</v>
      </c>
      <c r="E20" s="15" t="s">
        <v>346</v>
      </c>
      <c r="F20" s="15" t="s">
        <v>267</v>
      </c>
      <c r="G20" s="22" t="s">
        <v>347</v>
      </c>
      <c r="H20" s="17"/>
      <c r="I20" s="17"/>
      <c r="J20" s="17"/>
      <c r="K20" s="17"/>
      <c r="L20" s="18"/>
      <c r="M20" s="18"/>
      <c r="N20" s="18"/>
      <c r="O20" s="17"/>
      <c r="P20" s="17"/>
      <c r="Q20" s="17"/>
      <c r="R20" s="18"/>
      <c r="S20" s="17"/>
      <c r="T20" s="17"/>
    </row>
    <row r="21" spans="1:23" x14ac:dyDescent="0.5">
      <c r="C21" s="146">
        <v>49399</v>
      </c>
      <c r="D21" s="17" t="str">
        <f>D7</f>
        <v>AABBCCDD</v>
      </c>
      <c r="E21" s="17" t="str">
        <f>D13</f>
        <v>Kontrakt 1</v>
      </c>
      <c r="F21" s="17" t="str">
        <f>E13</f>
        <v>Instrument 1</v>
      </c>
      <c r="G21" s="30" t="s">
        <v>348</v>
      </c>
      <c r="H21" s="17"/>
      <c r="I21" s="17"/>
      <c r="J21" s="17"/>
      <c r="K21" s="17"/>
      <c r="L21" s="18"/>
      <c r="M21" s="18"/>
      <c r="N21" s="18"/>
      <c r="O21" s="17"/>
      <c r="P21" s="17"/>
      <c r="Q21" s="17"/>
      <c r="R21" s="18"/>
      <c r="S21" s="17"/>
      <c r="T21" s="17"/>
    </row>
    <row r="22" spans="1:23" x14ac:dyDescent="0.5">
      <c r="C22" s="146">
        <v>49399</v>
      </c>
      <c r="D22" s="17" t="str">
        <f>D8</f>
        <v>XXBBVVCCDD</v>
      </c>
      <c r="E22" s="17" t="str">
        <f>D13</f>
        <v>Kontrakt 1</v>
      </c>
      <c r="F22" s="17" t="str">
        <f>E13</f>
        <v>Instrument 1</v>
      </c>
      <c r="G22" s="30" t="s">
        <v>349</v>
      </c>
      <c r="H22" s="17"/>
      <c r="I22" s="17"/>
      <c r="J22" s="17"/>
      <c r="K22" s="17"/>
      <c r="L22" s="18"/>
      <c r="M22" s="18"/>
      <c r="N22" s="18"/>
      <c r="O22" s="17"/>
      <c r="P22" s="17"/>
      <c r="Q22" s="17"/>
      <c r="R22" s="18"/>
      <c r="S22" s="17"/>
      <c r="T22" s="17"/>
    </row>
    <row r="23" spans="1:23" x14ac:dyDescent="0.5">
      <c r="C23" s="146">
        <v>49399</v>
      </c>
      <c r="D23" s="26" t="str">
        <f>D9</f>
        <v>YYBBVVCCDD</v>
      </c>
      <c r="E23" s="17" t="str">
        <f>D13</f>
        <v>Kontrakt 1</v>
      </c>
      <c r="F23" s="17" t="str">
        <f>E13</f>
        <v>Instrument 1</v>
      </c>
      <c r="G23" s="30" t="s">
        <v>349</v>
      </c>
      <c r="H23" s="17"/>
      <c r="I23" s="17"/>
      <c r="J23" s="17"/>
      <c r="K23" s="17"/>
      <c r="L23" s="18"/>
      <c r="M23" s="18"/>
      <c r="N23" s="18"/>
      <c r="O23" s="17"/>
      <c r="P23" s="17"/>
      <c r="Q23" s="17"/>
      <c r="R23" s="18"/>
      <c r="S23" s="17"/>
      <c r="T23" s="17"/>
    </row>
    <row r="24" spans="1:23" x14ac:dyDescent="0.5">
      <c r="C24" s="149"/>
      <c r="D24" s="17"/>
      <c r="E24" s="17"/>
      <c r="F24" s="23"/>
      <c r="G24" s="17"/>
      <c r="H24" s="17"/>
      <c r="I24" s="17"/>
      <c r="J24" s="17"/>
      <c r="K24" s="17"/>
      <c r="L24" s="18"/>
      <c r="M24" s="18"/>
      <c r="N24" s="18"/>
      <c r="O24" s="17"/>
      <c r="P24" s="17"/>
      <c r="Q24" s="17"/>
      <c r="R24" s="18"/>
      <c r="S24" s="18"/>
      <c r="T24" s="17"/>
    </row>
    <row r="25" spans="1:23" x14ac:dyDescent="0.5">
      <c r="C25" s="145"/>
      <c r="D25" s="22" t="s">
        <v>350</v>
      </c>
      <c r="E25" s="22" t="s">
        <v>236</v>
      </c>
      <c r="F25" s="22" t="s">
        <v>305</v>
      </c>
      <c r="G25" s="22" t="s">
        <v>351</v>
      </c>
      <c r="H25" s="17"/>
      <c r="I25" s="17"/>
      <c r="J25" s="17"/>
      <c r="K25" s="17"/>
      <c r="L25" s="18"/>
      <c r="M25" s="18"/>
      <c r="N25" s="18"/>
      <c r="O25" s="17"/>
      <c r="P25" s="17"/>
      <c r="Q25" s="17"/>
      <c r="R25" s="18"/>
      <c r="S25" s="17"/>
      <c r="T25" s="17"/>
    </row>
    <row r="26" spans="1:23" x14ac:dyDescent="0.5">
      <c r="A26" s="24">
        <v>5</v>
      </c>
      <c r="B26" s="24" t="s">
        <v>155</v>
      </c>
      <c r="C26" s="145" t="s">
        <v>195</v>
      </c>
      <c r="D26" s="22" t="s">
        <v>352</v>
      </c>
      <c r="E26" s="15" t="s">
        <v>266</v>
      </c>
      <c r="F26" s="15" t="s">
        <v>353</v>
      </c>
      <c r="G26" s="127" t="s">
        <v>354</v>
      </c>
      <c r="H26" s="17"/>
      <c r="I26" s="17"/>
      <c r="J26" s="17"/>
      <c r="K26" s="17"/>
      <c r="L26" s="18"/>
      <c r="M26" s="18"/>
      <c r="N26" s="18"/>
      <c r="O26" s="17"/>
      <c r="P26" s="17"/>
      <c r="Q26" s="17"/>
      <c r="R26" s="18"/>
      <c r="S26" s="17"/>
      <c r="T26" s="17"/>
    </row>
    <row r="27" spans="1:23" x14ac:dyDescent="0.5">
      <c r="C27" s="146">
        <v>49399</v>
      </c>
      <c r="D27" s="24" t="str">
        <f>D8</f>
        <v>XXBBVVCCDD</v>
      </c>
      <c r="E27" s="25" t="str">
        <f>D13</f>
        <v>Kontrakt 1</v>
      </c>
      <c r="F27" s="25" t="str">
        <f>E13</f>
        <v>Instrument 1</v>
      </c>
      <c r="G27" s="40">
        <v>500000</v>
      </c>
      <c r="H27" s="17"/>
      <c r="I27" s="17"/>
      <c r="J27" s="17"/>
      <c r="K27" s="17"/>
      <c r="L27" s="18"/>
      <c r="M27" s="18"/>
      <c r="N27" s="18"/>
      <c r="O27" s="17"/>
      <c r="P27" s="17"/>
      <c r="Q27" s="17"/>
      <c r="R27" s="18"/>
      <c r="S27" s="17"/>
      <c r="T27" s="17"/>
    </row>
    <row r="28" spans="1:23" x14ac:dyDescent="0.5">
      <c r="C28" s="146">
        <v>49399</v>
      </c>
      <c r="D28" s="24" t="str">
        <f>D9</f>
        <v>YYBBVVCCDD</v>
      </c>
      <c r="E28" s="24" t="str">
        <f>D13</f>
        <v>Kontrakt 1</v>
      </c>
      <c r="F28" s="24" t="str">
        <f>E13</f>
        <v>Instrument 1</v>
      </c>
      <c r="G28" s="40">
        <v>500000</v>
      </c>
      <c r="H28" s="17"/>
      <c r="I28" s="17"/>
      <c r="J28" s="17"/>
      <c r="K28" s="17"/>
      <c r="L28" s="18"/>
      <c r="M28" s="18"/>
      <c r="N28" s="18"/>
      <c r="O28" s="17"/>
      <c r="P28" s="17"/>
      <c r="Q28" s="17"/>
      <c r="R28" s="18"/>
      <c r="S28" s="17"/>
      <c r="T28" s="17"/>
    </row>
    <row r="29" spans="1:23" x14ac:dyDescent="0.5">
      <c r="D29" s="17"/>
      <c r="E29" s="17"/>
      <c r="F29" s="23"/>
      <c r="G29" s="17"/>
      <c r="H29" s="17"/>
      <c r="I29" s="17"/>
      <c r="J29" s="17"/>
      <c r="K29" s="17"/>
      <c r="L29" s="18"/>
      <c r="M29" s="18"/>
      <c r="N29" s="18"/>
      <c r="O29" s="17"/>
      <c r="P29" s="17"/>
      <c r="Q29" s="17"/>
      <c r="R29" s="18"/>
      <c r="S29" s="17"/>
      <c r="T29" s="17"/>
    </row>
    <row r="30" spans="1:23" x14ac:dyDescent="0.5">
      <c r="A30" s="24">
        <v>6</v>
      </c>
      <c r="B30" s="24" t="s">
        <v>148</v>
      </c>
      <c r="C30" s="145"/>
      <c r="D30" s="22" t="s">
        <v>236</v>
      </c>
      <c r="E30" s="22" t="s">
        <v>305</v>
      </c>
      <c r="F30" s="22" t="s">
        <v>355</v>
      </c>
      <c r="G30" s="22" t="s">
        <v>356</v>
      </c>
      <c r="H30" s="22" t="s">
        <v>357</v>
      </c>
      <c r="I30" s="22" t="s">
        <v>358</v>
      </c>
      <c r="J30" s="22" t="s">
        <v>359</v>
      </c>
      <c r="K30" s="22" t="s">
        <v>360</v>
      </c>
      <c r="L30" s="22" t="s">
        <v>361</v>
      </c>
      <c r="M30" s="22" t="s">
        <v>362</v>
      </c>
      <c r="N30" s="22" t="s">
        <v>363</v>
      </c>
      <c r="O30" s="22" t="s">
        <v>364</v>
      </c>
      <c r="P30" s="22" t="s">
        <v>365</v>
      </c>
      <c r="Q30" s="22" t="s">
        <v>366</v>
      </c>
      <c r="R30" s="22" t="s">
        <v>367</v>
      </c>
      <c r="S30" s="22" t="s">
        <v>368</v>
      </c>
      <c r="T30" s="127" t="s">
        <v>369</v>
      </c>
      <c r="U30" s="127" t="s">
        <v>370</v>
      </c>
      <c r="V30" s="127" t="s">
        <v>371</v>
      </c>
    </row>
    <row r="31" spans="1:23" x14ac:dyDescent="0.5">
      <c r="C31" s="145" t="s">
        <v>195</v>
      </c>
      <c r="D31" s="22" t="s">
        <v>266</v>
      </c>
      <c r="E31" s="22" t="s">
        <v>353</v>
      </c>
      <c r="F31" s="22" t="s">
        <v>372</v>
      </c>
      <c r="G31" s="22" t="s">
        <v>373</v>
      </c>
      <c r="H31" s="22" t="s">
        <v>374</v>
      </c>
      <c r="I31" s="22" t="s">
        <v>375</v>
      </c>
      <c r="J31" s="22" t="s">
        <v>376</v>
      </c>
      <c r="K31" s="22" t="s">
        <v>377</v>
      </c>
      <c r="L31" s="22" t="s">
        <v>378</v>
      </c>
      <c r="M31" s="22" t="s">
        <v>379</v>
      </c>
      <c r="N31" s="22" t="s">
        <v>380</v>
      </c>
      <c r="O31" s="22" t="s">
        <v>381</v>
      </c>
      <c r="P31" s="22" t="s">
        <v>382</v>
      </c>
      <c r="Q31" s="22" t="s">
        <v>383</v>
      </c>
      <c r="R31" s="22" t="s">
        <v>384</v>
      </c>
      <c r="S31" s="22" t="s">
        <v>385</v>
      </c>
      <c r="T31" s="127" t="s">
        <v>386</v>
      </c>
      <c r="U31" s="127" t="s">
        <v>387</v>
      </c>
      <c r="V31" s="127" t="s">
        <v>388</v>
      </c>
    </row>
    <row r="32" spans="1:23" x14ac:dyDescent="0.5">
      <c r="C32" s="146">
        <v>49399</v>
      </c>
      <c r="D32" s="17" t="str">
        <f>D13</f>
        <v>Kontrakt 1</v>
      </c>
      <c r="E32" s="17" t="str">
        <f>E17</f>
        <v>Instrument 1</v>
      </c>
      <c r="F32" s="131" t="s">
        <v>510</v>
      </c>
      <c r="G32" s="17" t="s">
        <v>390</v>
      </c>
      <c r="H32" s="17">
        <v>0</v>
      </c>
      <c r="I32" s="17">
        <v>7375</v>
      </c>
      <c r="J32" s="17" t="s">
        <v>391</v>
      </c>
      <c r="K32" s="17" t="s">
        <v>392</v>
      </c>
      <c r="L32" s="128" t="s">
        <v>393</v>
      </c>
      <c r="M32" s="128" t="s">
        <v>394</v>
      </c>
      <c r="N32" s="128" t="str">
        <f>J13</f>
        <v>2030-01-02</v>
      </c>
      <c r="O32" s="18"/>
      <c r="P32" s="30" t="s">
        <v>395</v>
      </c>
      <c r="Q32" s="26" t="s">
        <v>552</v>
      </c>
      <c r="R32" s="17"/>
      <c r="S32" s="18">
        <f>L17-I32</f>
        <v>361375</v>
      </c>
      <c r="T32" s="24">
        <v>4.7500000000000001E-2</v>
      </c>
      <c r="U32" s="24">
        <v>59</v>
      </c>
      <c r="V32" s="24">
        <v>0.7651</v>
      </c>
    </row>
    <row r="33" spans="1:22" x14ac:dyDescent="0.5">
      <c r="C33" s="149"/>
    </row>
    <row r="34" spans="1:22" x14ac:dyDescent="0.5">
      <c r="C34" s="145"/>
      <c r="D34" s="20" t="s">
        <v>396</v>
      </c>
      <c r="E34" s="20" t="s">
        <v>397</v>
      </c>
      <c r="F34" s="20" t="s">
        <v>398</v>
      </c>
      <c r="G34" s="20" t="s">
        <v>399</v>
      </c>
      <c r="H34" s="20" t="s">
        <v>400</v>
      </c>
      <c r="I34" s="20" t="s">
        <v>401</v>
      </c>
      <c r="J34" s="20" t="s">
        <v>402</v>
      </c>
      <c r="K34" s="20" t="s">
        <v>403</v>
      </c>
      <c r="L34" s="20" t="s">
        <v>404</v>
      </c>
      <c r="M34" s="20" t="s">
        <v>405</v>
      </c>
      <c r="N34" s="20" t="s">
        <v>406</v>
      </c>
      <c r="O34" s="20" t="s">
        <v>407</v>
      </c>
      <c r="P34" s="20" t="s">
        <v>408</v>
      </c>
      <c r="Q34" s="20" t="s">
        <v>409</v>
      </c>
      <c r="R34" s="20" t="s">
        <v>410</v>
      </c>
      <c r="S34" s="21" t="s">
        <v>411</v>
      </c>
      <c r="T34" s="20" t="s">
        <v>412</v>
      </c>
      <c r="U34" s="20" t="s">
        <v>413</v>
      </c>
      <c r="V34" s="15" t="s">
        <v>414</v>
      </c>
    </row>
    <row r="35" spans="1:22" x14ac:dyDescent="0.5">
      <c r="A35" s="24">
        <v>7</v>
      </c>
      <c r="B35" s="24" t="s">
        <v>415</v>
      </c>
      <c r="C35" s="145" t="s">
        <v>195</v>
      </c>
      <c r="D35" s="15" t="s">
        <v>416</v>
      </c>
      <c r="E35" s="15" t="s">
        <v>417</v>
      </c>
      <c r="F35" s="15" t="s">
        <v>418</v>
      </c>
      <c r="G35" s="15" t="s">
        <v>419</v>
      </c>
      <c r="H35" s="15" t="s">
        <v>420</v>
      </c>
      <c r="I35" s="15" t="s">
        <v>421</v>
      </c>
      <c r="J35" s="15" t="s">
        <v>422</v>
      </c>
      <c r="K35" s="15" t="s">
        <v>423</v>
      </c>
      <c r="L35" s="15" t="s">
        <v>424</v>
      </c>
      <c r="M35" s="15" t="s">
        <v>425</v>
      </c>
      <c r="N35" s="15" t="s">
        <v>426</v>
      </c>
      <c r="O35" s="15" t="s">
        <v>427</v>
      </c>
      <c r="P35" s="15" t="s">
        <v>428</v>
      </c>
      <c r="Q35" s="22" t="s">
        <v>429</v>
      </c>
      <c r="R35" s="15" t="s">
        <v>430</v>
      </c>
      <c r="S35" s="15" t="s">
        <v>431</v>
      </c>
      <c r="T35" s="15" t="s">
        <v>432</v>
      </c>
      <c r="U35" s="15" t="s">
        <v>433</v>
      </c>
      <c r="V35" s="15" t="s">
        <v>434</v>
      </c>
    </row>
    <row r="36" spans="1:22" x14ac:dyDescent="0.5">
      <c r="C36" s="146">
        <v>49399</v>
      </c>
      <c r="D36" s="25" t="s">
        <v>511</v>
      </c>
      <c r="E36" s="25" t="s">
        <v>637</v>
      </c>
      <c r="F36" s="37">
        <v>500000</v>
      </c>
      <c r="G36" s="25" t="s">
        <v>638</v>
      </c>
      <c r="H36" s="49" t="s">
        <v>639</v>
      </c>
      <c r="I36" s="25" t="s">
        <v>640</v>
      </c>
      <c r="J36" s="25"/>
      <c r="K36" s="25"/>
      <c r="L36" s="38">
        <v>500000</v>
      </c>
      <c r="M36" s="69" t="s">
        <v>639</v>
      </c>
      <c r="N36" s="25" t="s">
        <v>641</v>
      </c>
      <c r="O36" s="25" t="s">
        <v>511</v>
      </c>
      <c r="P36" s="132">
        <v>444441</v>
      </c>
      <c r="Q36" s="25"/>
      <c r="R36" s="25"/>
      <c r="S36" s="25"/>
      <c r="T36" s="136">
        <v>500000</v>
      </c>
      <c r="U36" s="25"/>
      <c r="V36" s="25" t="s">
        <v>642</v>
      </c>
    </row>
    <row r="37" spans="1:22" x14ac:dyDescent="0.5">
      <c r="C37" s="149"/>
      <c r="E37" s="25"/>
      <c r="F37" s="25"/>
    </row>
    <row r="38" spans="1:22" x14ac:dyDescent="0.5">
      <c r="C38" s="145" t="s">
        <v>195</v>
      </c>
      <c r="D38" s="22" t="s">
        <v>343</v>
      </c>
      <c r="E38" s="22" t="s">
        <v>305</v>
      </c>
      <c r="F38" s="22" t="s">
        <v>435</v>
      </c>
      <c r="G38" s="22" t="s">
        <v>436</v>
      </c>
      <c r="H38" s="22" t="s">
        <v>437</v>
      </c>
      <c r="I38" s="22" t="s">
        <v>438</v>
      </c>
    </row>
    <row r="39" spans="1:22" x14ac:dyDescent="0.5">
      <c r="A39" s="24">
        <v>8</v>
      </c>
      <c r="B39" s="24" t="s">
        <v>439</v>
      </c>
      <c r="C39" s="22"/>
      <c r="D39" s="22" t="s">
        <v>440</v>
      </c>
      <c r="E39" s="22" t="s">
        <v>267</v>
      </c>
      <c r="F39" s="22" t="s">
        <v>441</v>
      </c>
      <c r="G39" s="22" t="s">
        <v>442</v>
      </c>
      <c r="H39" s="22" t="s">
        <v>443</v>
      </c>
      <c r="I39" s="22" t="s">
        <v>444</v>
      </c>
    </row>
    <row r="40" spans="1:22" x14ac:dyDescent="0.5">
      <c r="C40" s="146">
        <v>49399</v>
      </c>
      <c r="D40" s="25" t="str">
        <f>D13</f>
        <v>Kontrakt 1</v>
      </c>
      <c r="E40" s="25" t="str">
        <f>E13</f>
        <v>Instrument 1</v>
      </c>
      <c r="F40" s="25" t="s">
        <v>511</v>
      </c>
      <c r="G40" s="38">
        <v>500000</v>
      </c>
      <c r="H40" s="25">
        <v>0</v>
      </c>
      <c r="I40" s="24" t="s">
        <v>300</v>
      </c>
    </row>
    <row r="42" spans="1:22" x14ac:dyDescent="0.5">
      <c r="C42" s="145"/>
      <c r="D42" s="22" t="s">
        <v>168</v>
      </c>
      <c r="E42" s="22" t="s">
        <v>445</v>
      </c>
      <c r="F42" s="127" t="s">
        <v>446</v>
      </c>
    </row>
    <row r="43" spans="1:22" x14ac:dyDescent="0.5">
      <c r="A43" s="24">
        <v>9</v>
      </c>
      <c r="B43" s="24" t="s">
        <v>447</v>
      </c>
      <c r="C43" s="145" t="s">
        <v>195</v>
      </c>
      <c r="D43" s="22" t="s">
        <v>196</v>
      </c>
      <c r="E43" s="127" t="s">
        <v>448</v>
      </c>
      <c r="F43" s="127" t="s">
        <v>449</v>
      </c>
    </row>
    <row r="44" spans="1:22" x14ac:dyDescent="0.5">
      <c r="C44" s="146">
        <v>49399</v>
      </c>
      <c r="D44" s="17" t="str">
        <f>D8</f>
        <v>XXBBVVCCDD</v>
      </c>
      <c r="E44" s="24">
        <v>3.7499999999999999E-2</v>
      </c>
      <c r="F44" s="24">
        <v>3.7499999999999999E-2</v>
      </c>
    </row>
    <row r="45" spans="1:22" x14ac:dyDescent="0.5">
      <c r="C45" s="146">
        <v>49399</v>
      </c>
      <c r="D45" s="17" t="str">
        <f>D9</f>
        <v>YYBBVVCCDD</v>
      </c>
      <c r="E45" s="24">
        <v>3.7499999999999999E-2</v>
      </c>
      <c r="F45" s="24">
        <v>3.7499999999999999E-2</v>
      </c>
    </row>
    <row r="46" spans="1:22" ht="9.65" customHeight="1" x14ac:dyDescent="0.5"/>
    <row r="47" spans="1:22" x14ac:dyDescent="0.5">
      <c r="C47" s="145"/>
      <c r="D47" s="22" t="s">
        <v>350</v>
      </c>
      <c r="E47" s="22" t="s">
        <v>450</v>
      </c>
      <c r="F47" s="22" t="s">
        <v>451</v>
      </c>
      <c r="G47" s="17"/>
    </row>
    <row r="48" spans="1:22" x14ac:dyDescent="0.5">
      <c r="A48" s="24">
        <v>10</v>
      </c>
      <c r="B48" s="24" t="s">
        <v>452</v>
      </c>
      <c r="C48" s="145" t="s">
        <v>195</v>
      </c>
      <c r="D48" s="22" t="s">
        <v>352</v>
      </c>
      <c r="E48" s="22" t="s">
        <v>453</v>
      </c>
      <c r="F48" s="22" t="s">
        <v>454</v>
      </c>
    </row>
    <row r="49" spans="1:20" x14ac:dyDescent="0.5">
      <c r="C49" s="146">
        <v>49399</v>
      </c>
      <c r="D49" s="17" t="str">
        <f>D8</f>
        <v>XXBBVVCCDD</v>
      </c>
      <c r="E49" s="17" t="s">
        <v>498</v>
      </c>
      <c r="F49" s="17"/>
    </row>
    <row r="50" spans="1:20" x14ac:dyDescent="0.5">
      <c r="C50" s="146">
        <v>49399</v>
      </c>
      <c r="D50" s="26" t="str">
        <f>D9</f>
        <v>YYBBVVCCDD</v>
      </c>
      <c r="E50" s="17" t="s">
        <v>498</v>
      </c>
      <c r="F50" s="17"/>
    </row>
    <row r="51" spans="1:20" x14ac:dyDescent="0.5">
      <c r="D51" s="25"/>
      <c r="E51" s="25"/>
      <c r="F51" s="25"/>
      <c r="G51" s="25"/>
      <c r="H51" s="25"/>
      <c r="I51" s="25"/>
      <c r="J51" s="25"/>
      <c r="K51" s="25"/>
      <c r="L51" s="25"/>
      <c r="M51" s="25"/>
      <c r="N51" s="25"/>
      <c r="O51" s="25"/>
      <c r="P51" s="25"/>
      <c r="Q51" s="25"/>
      <c r="S51" s="25"/>
      <c r="T51" s="25"/>
    </row>
    <row r="52" spans="1:20" x14ac:dyDescent="0.5">
      <c r="C52" s="145"/>
      <c r="D52" s="22" t="s">
        <v>168</v>
      </c>
      <c r="E52" s="22" t="s">
        <v>396</v>
      </c>
    </row>
    <row r="53" spans="1:20" x14ac:dyDescent="0.5">
      <c r="A53" s="24">
        <v>11</v>
      </c>
      <c r="B53" s="24" t="s">
        <v>456</v>
      </c>
      <c r="C53" s="145" t="s">
        <v>195</v>
      </c>
      <c r="D53" s="15" t="s">
        <v>457</v>
      </c>
      <c r="E53" s="22" t="s">
        <v>458</v>
      </c>
    </row>
    <row r="54" spans="1:20" x14ac:dyDescent="0.5">
      <c r="C54" s="146">
        <v>49399</v>
      </c>
      <c r="D54" s="25" t="str">
        <f>D22</f>
        <v>XXBBVVCCDD</v>
      </c>
      <c r="E54" s="25" t="s">
        <v>511</v>
      </c>
    </row>
    <row r="55" spans="1:20" x14ac:dyDescent="0.5">
      <c r="C55" s="146">
        <v>49399</v>
      </c>
      <c r="D55" s="25" t="str">
        <f>D23</f>
        <v>YYBBVVCCDD</v>
      </c>
      <c r="E55" s="25" t="s">
        <v>511</v>
      </c>
    </row>
    <row r="57" spans="1:20" x14ac:dyDescent="0.5">
      <c r="C57" s="145"/>
      <c r="D57" s="127" t="s">
        <v>236</v>
      </c>
      <c r="E57" s="127" t="s">
        <v>459</v>
      </c>
      <c r="F57" s="127" t="s">
        <v>460</v>
      </c>
      <c r="G57" s="127" t="s">
        <v>461</v>
      </c>
      <c r="H57" s="127" t="s">
        <v>462</v>
      </c>
      <c r="I57" s="127" t="s">
        <v>463</v>
      </c>
      <c r="J57" s="127" t="s">
        <v>464</v>
      </c>
    </row>
    <row r="58" spans="1:20" x14ac:dyDescent="0.5">
      <c r="A58" s="151">
        <v>12</v>
      </c>
      <c r="B58" s="151" t="s">
        <v>150</v>
      </c>
      <c r="C58" s="145" t="s">
        <v>195</v>
      </c>
      <c r="D58" s="125" t="s">
        <v>266</v>
      </c>
      <c r="E58" s="125" t="s">
        <v>465</v>
      </c>
      <c r="F58" s="125" t="s">
        <v>269</v>
      </c>
      <c r="G58" s="125" t="s">
        <v>466</v>
      </c>
      <c r="H58" s="125" t="s">
        <v>467</v>
      </c>
      <c r="I58" s="125" t="s">
        <v>468</v>
      </c>
      <c r="J58" s="125" t="s">
        <v>469</v>
      </c>
    </row>
  </sheetData>
  <mergeCells count="1">
    <mergeCell ref="A1:E1"/>
  </mergeCells>
  <pageMargins left="0.7" right="0.7" top="0.75" bottom="0.75" header="0.3" footer="0.3"/>
  <pageSetup paperSize="9" orientation="portrait" horizontalDpi="300" verticalDpi="0"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F0"/>
  </sheetPr>
  <dimension ref="A1:AG57"/>
  <sheetViews>
    <sheetView zoomScaleNormal="100" workbookViewId="0">
      <selection sqref="A1:E1"/>
    </sheetView>
  </sheetViews>
  <sheetFormatPr defaultColWidth="8.86328125" defaultRowHeight="10.5" x14ac:dyDescent="0.5"/>
  <cols>
    <col min="1" max="1" width="5.86328125" style="24" customWidth="1"/>
    <col min="2" max="2" width="25.86328125" style="24" customWidth="1"/>
    <col min="3" max="3" width="18.1328125" style="140" customWidth="1"/>
    <col min="4" max="4" width="36.7265625" style="24" bestFit="1" customWidth="1"/>
    <col min="5" max="5" width="25.86328125" style="24" customWidth="1"/>
    <col min="6" max="6" width="35.86328125" style="24" customWidth="1"/>
    <col min="7" max="7" width="25.26953125" style="24" bestFit="1" customWidth="1"/>
    <col min="8" max="8" width="29.7265625" style="24" bestFit="1"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2.1328125" style="24" bestFit="1" customWidth="1"/>
    <col min="24" max="24" width="20.54296875" style="24"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135.5" customHeight="1" x14ac:dyDescent="0.7">
      <c r="A1" s="242" t="s">
        <v>643</v>
      </c>
      <c r="B1" s="243"/>
      <c r="C1" s="243"/>
      <c r="D1" s="243"/>
      <c r="E1" s="243"/>
      <c r="L1" s="34"/>
      <c r="M1" s="139"/>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9">
        <v>47026</v>
      </c>
      <c r="D7" s="17" t="s">
        <v>222</v>
      </c>
      <c r="E7" s="72" t="s">
        <v>223</v>
      </c>
      <c r="F7" s="17">
        <v>12345678</v>
      </c>
      <c r="G7" s="24" t="s">
        <v>224</v>
      </c>
      <c r="I7" s="17" t="s">
        <v>225</v>
      </c>
      <c r="J7" s="17" t="s">
        <v>226</v>
      </c>
      <c r="K7" s="17" t="s">
        <v>227</v>
      </c>
      <c r="L7" s="17" t="s">
        <v>228</v>
      </c>
      <c r="M7" s="17" t="s">
        <v>229</v>
      </c>
      <c r="N7" s="17"/>
      <c r="O7" s="17"/>
      <c r="P7" s="17"/>
      <c r="Q7" s="17"/>
      <c r="R7" s="17"/>
      <c r="S7" s="24" t="s">
        <v>230</v>
      </c>
      <c r="T7" s="17"/>
    </row>
    <row r="8" spans="1:33" x14ac:dyDescent="0.5">
      <c r="C8" s="149">
        <v>47026</v>
      </c>
      <c r="D8" s="26" t="s">
        <v>500</v>
      </c>
      <c r="E8" s="17"/>
      <c r="F8" s="26">
        <v>23456789</v>
      </c>
      <c r="G8" s="24" t="s">
        <v>224</v>
      </c>
      <c r="I8" s="17" t="s">
        <v>619</v>
      </c>
      <c r="J8" s="17" t="s">
        <v>226</v>
      </c>
      <c r="K8" s="17" t="s">
        <v>502</v>
      </c>
      <c r="L8" s="17" t="s">
        <v>620</v>
      </c>
      <c r="M8" s="17" t="s">
        <v>621</v>
      </c>
      <c r="N8" s="17"/>
      <c r="O8" s="17"/>
      <c r="P8" s="17"/>
      <c r="Q8" s="17"/>
      <c r="R8" s="17"/>
      <c r="S8" s="18"/>
      <c r="T8" s="17" t="s">
        <v>235</v>
      </c>
    </row>
    <row r="9" spans="1:33" x14ac:dyDescent="0.5">
      <c r="C9" s="149">
        <v>47118</v>
      </c>
      <c r="D9" s="17" t="s">
        <v>222</v>
      </c>
      <c r="E9" s="72" t="s">
        <v>223</v>
      </c>
      <c r="F9" s="17">
        <v>12345678</v>
      </c>
      <c r="G9" s="24" t="s">
        <v>224</v>
      </c>
      <c r="I9" s="17" t="s">
        <v>225</v>
      </c>
      <c r="J9" s="17" t="s">
        <v>226</v>
      </c>
      <c r="K9" s="17" t="s">
        <v>227</v>
      </c>
      <c r="L9" s="17" t="s">
        <v>228</v>
      </c>
      <c r="M9" s="17" t="s">
        <v>229</v>
      </c>
      <c r="N9" s="17"/>
      <c r="O9" s="17"/>
      <c r="P9" s="17"/>
      <c r="Q9" s="17"/>
      <c r="R9" s="17"/>
      <c r="S9" s="24" t="s">
        <v>230</v>
      </c>
      <c r="T9" s="17"/>
    </row>
    <row r="10" spans="1:33" x14ac:dyDescent="0.5">
      <c r="C10" s="149">
        <v>47118</v>
      </c>
      <c r="D10" s="26" t="s">
        <v>500</v>
      </c>
      <c r="E10" s="17"/>
      <c r="F10" s="26">
        <v>23456789</v>
      </c>
      <c r="G10" s="24" t="s">
        <v>224</v>
      </c>
      <c r="I10" s="17" t="s">
        <v>619</v>
      </c>
      <c r="J10" s="17" t="s">
        <v>226</v>
      </c>
      <c r="K10" s="17" t="s">
        <v>502</v>
      </c>
      <c r="L10" s="17" t="s">
        <v>620</v>
      </c>
      <c r="M10" s="17" t="s">
        <v>621</v>
      </c>
      <c r="N10" s="17"/>
      <c r="O10" s="17"/>
      <c r="P10" s="17"/>
      <c r="Q10" s="17"/>
      <c r="R10" s="17"/>
      <c r="S10" s="18"/>
      <c r="T10" s="17" t="s">
        <v>235</v>
      </c>
    </row>
    <row r="11" spans="1:33" ht="10.75" x14ac:dyDescent="0.55000000000000004">
      <c r="A11" s="147"/>
      <c r="B11" s="147"/>
      <c r="C11" s="148"/>
      <c r="D11" s="147"/>
    </row>
    <row r="12" spans="1:33" x14ac:dyDescent="0.5">
      <c r="C12" s="145"/>
      <c r="D12" s="22" t="s">
        <v>236</v>
      </c>
      <c r="E12" s="22" t="s">
        <v>237</v>
      </c>
      <c r="F12" s="22" t="s">
        <v>238</v>
      </c>
      <c r="G12" s="22" t="s">
        <v>239</v>
      </c>
      <c r="H12" s="22" t="s">
        <v>240</v>
      </c>
      <c r="I12" s="22" t="s">
        <v>241</v>
      </c>
      <c r="J12" s="22" t="s">
        <v>242</v>
      </c>
      <c r="K12" s="22" t="s">
        <v>243</v>
      </c>
      <c r="L12" s="22" t="s">
        <v>244</v>
      </c>
      <c r="M12" s="22" t="s">
        <v>245</v>
      </c>
      <c r="N12" s="22" t="s">
        <v>246</v>
      </c>
      <c r="O12" s="22" t="s">
        <v>247</v>
      </c>
      <c r="P12" s="22" t="s">
        <v>248</v>
      </c>
      <c r="Q12" s="22" t="s">
        <v>249</v>
      </c>
      <c r="R12" s="22" t="s">
        <v>250</v>
      </c>
      <c r="S12" s="22" t="s">
        <v>251</v>
      </c>
      <c r="T12" s="22" t="s">
        <v>252</v>
      </c>
      <c r="U12" s="22" t="s">
        <v>253</v>
      </c>
      <c r="V12" s="22" t="s">
        <v>254</v>
      </c>
      <c r="W12" s="22" t="s">
        <v>255</v>
      </c>
      <c r="X12" s="22" t="s">
        <v>256</v>
      </c>
      <c r="Y12" s="22" t="s">
        <v>257</v>
      </c>
      <c r="Z12" s="22" t="s">
        <v>258</v>
      </c>
      <c r="AA12" s="22" t="s">
        <v>259</v>
      </c>
      <c r="AB12" s="22" t="s">
        <v>260</v>
      </c>
      <c r="AC12" s="22" t="s">
        <v>261</v>
      </c>
      <c r="AD12" s="127" t="s">
        <v>262</v>
      </c>
      <c r="AE12" s="127" t="s">
        <v>263</v>
      </c>
      <c r="AF12" s="127" t="s">
        <v>264</v>
      </c>
      <c r="AG12" s="127" t="s">
        <v>265</v>
      </c>
    </row>
    <row r="13" spans="1:33" x14ac:dyDescent="0.5">
      <c r="A13" s="24">
        <v>2</v>
      </c>
      <c r="B13" s="24" t="s">
        <v>144</v>
      </c>
      <c r="C13" s="145" t="s">
        <v>195</v>
      </c>
      <c r="D13" s="15" t="s">
        <v>266</v>
      </c>
      <c r="E13" s="15" t="s">
        <v>267</v>
      </c>
      <c r="F13" s="15" t="s">
        <v>6</v>
      </c>
      <c r="G13" s="15" t="s">
        <v>268</v>
      </c>
      <c r="H13" s="15" t="s">
        <v>269</v>
      </c>
      <c r="I13" s="15" t="s">
        <v>270</v>
      </c>
      <c r="J13" s="15" t="s">
        <v>271</v>
      </c>
      <c r="K13" s="15" t="s">
        <v>272</v>
      </c>
      <c r="L13" s="15" t="s">
        <v>273</v>
      </c>
      <c r="M13" s="15" t="s">
        <v>274</v>
      </c>
      <c r="N13" s="15" t="s">
        <v>275</v>
      </c>
      <c r="O13" s="15" t="s">
        <v>276</v>
      </c>
      <c r="P13" s="15" t="s">
        <v>277</v>
      </c>
      <c r="Q13" s="15" t="s">
        <v>278</v>
      </c>
      <c r="R13" s="15" t="s">
        <v>279</v>
      </c>
      <c r="S13" s="15" t="s">
        <v>280</v>
      </c>
      <c r="T13" s="15" t="s">
        <v>281</v>
      </c>
      <c r="U13" s="15" t="s">
        <v>282</v>
      </c>
      <c r="V13" s="15" t="s">
        <v>283</v>
      </c>
      <c r="W13" s="15" t="s">
        <v>284</v>
      </c>
      <c r="X13" s="15" t="s">
        <v>285</v>
      </c>
      <c r="Y13" s="15" t="s">
        <v>286</v>
      </c>
      <c r="Z13" s="15" t="s">
        <v>287</v>
      </c>
      <c r="AA13" s="15" t="s">
        <v>288</v>
      </c>
      <c r="AB13" s="15" t="s">
        <v>289</v>
      </c>
      <c r="AC13" s="15" t="s">
        <v>290</v>
      </c>
      <c r="AD13" s="125" t="s">
        <v>291</v>
      </c>
      <c r="AE13" s="125" t="s">
        <v>292</v>
      </c>
      <c r="AF13" s="125" t="s">
        <v>293</v>
      </c>
      <c r="AG13" s="125" t="s">
        <v>294</v>
      </c>
    </row>
    <row r="14" spans="1:33" x14ac:dyDescent="0.5">
      <c r="C14" s="149">
        <v>47026</v>
      </c>
      <c r="D14" s="17" t="s">
        <v>295</v>
      </c>
      <c r="E14" s="17" t="s">
        <v>296</v>
      </c>
      <c r="F14" s="30" t="s">
        <v>631</v>
      </c>
      <c r="G14" s="17" t="s">
        <v>632</v>
      </c>
      <c r="H14" s="17" t="s">
        <v>299</v>
      </c>
      <c r="I14" s="17" t="s">
        <v>505</v>
      </c>
      <c r="J14" s="31" t="s">
        <v>644</v>
      </c>
      <c r="K14" s="17"/>
      <c r="L14" s="17"/>
      <c r="M14" s="17"/>
      <c r="N14" s="17">
        <v>3</v>
      </c>
      <c r="O14" s="36">
        <v>7.4</v>
      </c>
      <c r="P14" s="31" t="s">
        <v>645</v>
      </c>
      <c r="Q14" s="18">
        <v>360000</v>
      </c>
      <c r="R14" s="17">
        <v>12</v>
      </c>
      <c r="S14" s="17">
        <v>12</v>
      </c>
      <c r="T14" s="17" t="s">
        <v>300</v>
      </c>
      <c r="V14" s="24" t="s">
        <v>646</v>
      </c>
      <c r="W14" s="31" t="s">
        <v>647</v>
      </c>
      <c r="X14" s="17"/>
      <c r="Y14" s="17"/>
      <c r="Z14" s="17"/>
      <c r="AA14" s="17"/>
      <c r="AB14" s="24">
        <v>100</v>
      </c>
      <c r="AC14" s="17" t="s">
        <v>505</v>
      </c>
    </row>
    <row r="15" spans="1:33" x14ac:dyDescent="0.5">
      <c r="C15" s="149">
        <v>47118</v>
      </c>
      <c r="D15" s="17" t="s">
        <v>295</v>
      </c>
      <c r="E15" s="17" t="s">
        <v>296</v>
      </c>
      <c r="F15" s="30" t="s">
        <v>631</v>
      </c>
      <c r="G15" s="17" t="s">
        <v>632</v>
      </c>
      <c r="H15" s="17" t="s">
        <v>299</v>
      </c>
      <c r="I15" s="17" t="s">
        <v>505</v>
      </c>
      <c r="J15" s="31" t="s">
        <v>644</v>
      </c>
      <c r="K15" s="17"/>
      <c r="L15" s="17"/>
      <c r="M15" s="17"/>
      <c r="N15" s="17">
        <v>3</v>
      </c>
      <c r="O15" s="36">
        <v>7.4</v>
      </c>
      <c r="P15" s="31" t="s">
        <v>645</v>
      </c>
      <c r="Q15" s="18">
        <v>360000</v>
      </c>
      <c r="R15" s="17">
        <v>12</v>
      </c>
      <c r="S15" s="17">
        <v>12</v>
      </c>
      <c r="T15" s="17" t="s">
        <v>300</v>
      </c>
      <c r="V15" s="24" t="s">
        <v>646</v>
      </c>
      <c r="W15" s="31" t="s">
        <v>647</v>
      </c>
      <c r="X15" s="17"/>
      <c r="Y15" s="17"/>
      <c r="Z15" s="17"/>
      <c r="AA15" s="17"/>
      <c r="AB15" s="24">
        <v>100</v>
      </c>
      <c r="AC15" s="17" t="s">
        <v>505</v>
      </c>
    </row>
    <row r="16" spans="1:33" x14ac:dyDescent="0.5">
      <c r="D16" s="17"/>
      <c r="E16" s="17"/>
      <c r="F16" s="17"/>
      <c r="G16" s="17"/>
      <c r="H16" s="17"/>
      <c r="I16" s="17"/>
      <c r="J16" s="17"/>
      <c r="K16" s="17"/>
      <c r="L16" s="17"/>
      <c r="M16" s="17"/>
      <c r="N16" s="17"/>
      <c r="O16" s="17"/>
      <c r="P16" s="17"/>
      <c r="Q16" s="18"/>
      <c r="R16" s="17"/>
      <c r="S16" s="17"/>
      <c r="T16" s="17"/>
      <c r="U16" s="17"/>
      <c r="V16" s="17"/>
      <c r="W16" s="17"/>
      <c r="X16" s="17"/>
      <c r="Y16" s="17"/>
      <c r="Z16" s="17"/>
      <c r="AA16" s="17"/>
      <c r="AB16" s="17"/>
      <c r="AC16" s="17"/>
    </row>
    <row r="17" spans="1:29" x14ac:dyDescent="0.5">
      <c r="C17" s="145"/>
      <c r="D17" s="20" t="s">
        <v>236</v>
      </c>
      <c r="E17" s="20" t="s">
        <v>305</v>
      </c>
      <c r="F17" s="20" t="s">
        <v>306</v>
      </c>
      <c r="G17" s="20" t="s">
        <v>307</v>
      </c>
      <c r="H17" s="20" t="s">
        <v>308</v>
      </c>
      <c r="I17" s="20" t="s">
        <v>309</v>
      </c>
      <c r="J17" s="20" t="s">
        <v>310</v>
      </c>
      <c r="K17" s="20" t="s">
        <v>311</v>
      </c>
      <c r="L17" s="20" t="s">
        <v>312</v>
      </c>
      <c r="M17" s="20" t="s">
        <v>313</v>
      </c>
      <c r="N17" s="20" t="s">
        <v>314</v>
      </c>
      <c r="O17" s="20" t="s">
        <v>315</v>
      </c>
      <c r="P17" s="20" t="s">
        <v>316</v>
      </c>
      <c r="Q17" s="21" t="s">
        <v>317</v>
      </c>
      <c r="R17" s="20" t="s">
        <v>318</v>
      </c>
      <c r="S17" s="20" t="s">
        <v>319</v>
      </c>
      <c r="T17" s="20" t="s">
        <v>320</v>
      </c>
      <c r="U17" s="127" t="s">
        <v>321</v>
      </c>
      <c r="V17" s="127" t="s">
        <v>322</v>
      </c>
      <c r="W17" s="127" t="s">
        <v>323</v>
      </c>
      <c r="X17" s="17"/>
      <c r="Y17" s="17"/>
      <c r="Z17" s="17"/>
      <c r="AA17" s="17"/>
      <c r="AB17" s="17"/>
      <c r="AC17" s="17"/>
    </row>
    <row r="18" spans="1:29" x14ac:dyDescent="0.5">
      <c r="A18" s="24">
        <v>3</v>
      </c>
      <c r="B18" s="24" t="s">
        <v>146</v>
      </c>
      <c r="C18" s="145" t="s">
        <v>195</v>
      </c>
      <c r="D18" s="15" t="s">
        <v>266</v>
      </c>
      <c r="E18" s="22" t="s">
        <v>267</v>
      </c>
      <c r="F18" s="22" t="s">
        <v>324</v>
      </c>
      <c r="G18" s="22" t="s">
        <v>325</v>
      </c>
      <c r="H18" s="22" t="s">
        <v>326</v>
      </c>
      <c r="I18" s="22" t="s">
        <v>327</v>
      </c>
      <c r="J18" s="22" t="s">
        <v>328</v>
      </c>
      <c r="K18" s="22" t="s">
        <v>329</v>
      </c>
      <c r="L18" s="22" t="s">
        <v>330</v>
      </c>
      <c r="M18" s="22" t="s">
        <v>331</v>
      </c>
      <c r="N18" s="22" t="s">
        <v>332</v>
      </c>
      <c r="O18" s="22" t="s">
        <v>333</v>
      </c>
      <c r="P18" s="22" t="s">
        <v>334</v>
      </c>
      <c r="Q18" s="22" t="s">
        <v>335</v>
      </c>
      <c r="R18" s="22" t="s">
        <v>336</v>
      </c>
      <c r="S18" s="22" t="s">
        <v>337</v>
      </c>
      <c r="T18" s="22" t="s">
        <v>338</v>
      </c>
      <c r="U18" s="125" t="s">
        <v>339</v>
      </c>
      <c r="V18" s="125" t="s">
        <v>340</v>
      </c>
      <c r="W18" s="125" t="s">
        <v>341</v>
      </c>
    </row>
    <row r="19" spans="1:29" ht="12.65" customHeight="1" x14ac:dyDescent="0.5">
      <c r="C19" s="149">
        <v>47026</v>
      </c>
      <c r="D19" s="17" t="str">
        <f>D14</f>
        <v>Kontrakt 1</v>
      </c>
      <c r="E19" s="17" t="str">
        <f>E14</f>
        <v>Instrument 1</v>
      </c>
      <c r="F19" s="52">
        <v>7.5910000000000002</v>
      </c>
      <c r="G19" s="31" t="s">
        <v>576</v>
      </c>
      <c r="H19" s="17">
        <v>0</v>
      </c>
      <c r="I19" s="17">
        <v>0</v>
      </c>
      <c r="J19" s="31"/>
      <c r="K19" s="17" t="s">
        <v>300</v>
      </c>
      <c r="L19" s="48">
        <v>310000</v>
      </c>
      <c r="M19" s="18">
        <v>6022</v>
      </c>
      <c r="N19" s="18"/>
      <c r="O19" s="18"/>
      <c r="P19" s="18"/>
      <c r="Q19" s="18"/>
      <c r="R19" s="67">
        <v>30000</v>
      </c>
      <c r="S19" s="18"/>
      <c r="T19" s="18"/>
      <c r="U19" s="128"/>
      <c r="V19" s="128"/>
      <c r="W19" s="17"/>
    </row>
    <row r="20" spans="1:29" x14ac:dyDescent="0.5">
      <c r="C20" s="149">
        <v>47118</v>
      </c>
      <c r="D20" s="17" t="str">
        <f>D15</f>
        <v>Kontrakt 1</v>
      </c>
      <c r="E20" s="17" t="str">
        <f>E15</f>
        <v>Instrument 1</v>
      </c>
      <c r="F20" s="36">
        <v>7.5183</v>
      </c>
      <c r="G20" s="31" t="s">
        <v>561</v>
      </c>
      <c r="H20" s="17">
        <v>0</v>
      </c>
      <c r="I20" s="17">
        <v>0</v>
      </c>
      <c r="J20" s="31"/>
      <c r="K20" s="17" t="s">
        <v>300</v>
      </c>
      <c r="L20" s="18">
        <v>280000</v>
      </c>
      <c r="M20" s="18">
        <v>5423</v>
      </c>
      <c r="N20" s="18"/>
      <c r="O20" s="18"/>
      <c r="P20" s="18"/>
      <c r="Q20" s="18"/>
      <c r="R20" s="67">
        <v>30000</v>
      </c>
      <c r="S20" s="18"/>
      <c r="T20" s="18"/>
      <c r="U20" s="128"/>
      <c r="V20" s="128"/>
      <c r="W20" s="17"/>
    </row>
    <row r="21" spans="1:29" x14ac:dyDescent="0.5">
      <c r="C21" s="149"/>
      <c r="D21" s="17"/>
      <c r="E21" s="17"/>
      <c r="F21" s="23"/>
      <c r="G21" s="17"/>
      <c r="H21" s="17"/>
      <c r="I21" s="17"/>
      <c r="J21" s="17"/>
      <c r="K21" s="17"/>
      <c r="L21" s="18"/>
      <c r="M21" s="18"/>
      <c r="N21" s="18"/>
      <c r="O21" s="17"/>
      <c r="P21" s="17"/>
      <c r="Q21" s="17"/>
      <c r="R21" s="18"/>
      <c r="S21" s="17"/>
      <c r="T21" s="17"/>
    </row>
    <row r="22" spans="1:29" x14ac:dyDescent="0.5">
      <c r="C22" s="145"/>
      <c r="D22" s="22" t="s">
        <v>168</v>
      </c>
      <c r="E22" s="22" t="s">
        <v>343</v>
      </c>
      <c r="F22" s="22" t="s">
        <v>237</v>
      </c>
      <c r="G22" s="22" t="s">
        <v>344</v>
      </c>
      <c r="H22" s="17"/>
      <c r="I22" s="17"/>
      <c r="J22" s="17"/>
      <c r="K22" s="17"/>
      <c r="L22" s="18"/>
      <c r="M22" s="18"/>
      <c r="N22" s="18"/>
      <c r="O22" s="17"/>
      <c r="P22" s="17"/>
      <c r="Q22" s="17"/>
      <c r="R22" s="18"/>
      <c r="S22" s="17"/>
      <c r="T22" s="17"/>
    </row>
    <row r="23" spans="1:29" x14ac:dyDescent="0.5">
      <c r="A23" s="24">
        <v>4</v>
      </c>
      <c r="B23" s="24" t="s">
        <v>345</v>
      </c>
      <c r="C23" s="145" t="s">
        <v>195</v>
      </c>
      <c r="D23" s="22" t="s">
        <v>196</v>
      </c>
      <c r="E23" s="15" t="s">
        <v>346</v>
      </c>
      <c r="F23" s="15" t="s">
        <v>267</v>
      </c>
      <c r="G23" s="22" t="s">
        <v>347</v>
      </c>
      <c r="H23" s="17"/>
      <c r="I23" s="17"/>
      <c r="J23" s="17"/>
      <c r="K23" s="17"/>
      <c r="L23" s="18"/>
      <c r="M23" s="18"/>
      <c r="N23" s="18"/>
      <c r="O23" s="17"/>
      <c r="P23" s="17"/>
      <c r="Q23" s="17"/>
      <c r="R23" s="18"/>
      <c r="S23" s="17"/>
      <c r="T23" s="17"/>
    </row>
    <row r="24" spans="1:29" x14ac:dyDescent="0.5">
      <c r="C24" s="149">
        <v>47026</v>
      </c>
      <c r="D24" s="17" t="str">
        <f>D7</f>
        <v>AABBCCDD</v>
      </c>
      <c r="E24" s="17" t="str">
        <f>D14</f>
        <v>Kontrakt 1</v>
      </c>
      <c r="F24" s="17" t="str">
        <f>E14</f>
        <v>Instrument 1</v>
      </c>
      <c r="G24" s="30" t="s">
        <v>348</v>
      </c>
      <c r="H24" s="17"/>
      <c r="I24" s="17"/>
      <c r="J24" s="17"/>
      <c r="K24" s="17"/>
      <c r="L24" s="18"/>
      <c r="M24" s="18"/>
      <c r="N24" s="18"/>
      <c r="O24" s="17"/>
      <c r="P24" s="17"/>
      <c r="Q24" s="17"/>
      <c r="R24" s="18"/>
      <c r="S24" s="17"/>
      <c r="T24" s="17"/>
    </row>
    <row r="25" spans="1:29" x14ac:dyDescent="0.5">
      <c r="C25" s="149">
        <v>47026</v>
      </c>
      <c r="D25" s="17" t="str">
        <f>D8</f>
        <v>BBCCDDEE</v>
      </c>
      <c r="E25" s="17" t="str">
        <f>D14</f>
        <v>Kontrakt 1</v>
      </c>
      <c r="F25" s="17" t="str">
        <f>E14</f>
        <v>Instrument 1</v>
      </c>
      <c r="G25" s="30" t="s">
        <v>349</v>
      </c>
      <c r="H25" s="17"/>
      <c r="I25" s="17"/>
      <c r="J25" s="17"/>
      <c r="K25" s="17"/>
      <c r="L25" s="18"/>
      <c r="M25" s="18"/>
      <c r="N25" s="18"/>
      <c r="O25" s="17"/>
      <c r="P25" s="17"/>
      <c r="Q25" s="17"/>
      <c r="R25" s="18"/>
      <c r="S25" s="17"/>
      <c r="T25" s="17"/>
    </row>
    <row r="26" spans="1:29" x14ac:dyDescent="0.5">
      <c r="C26" s="149">
        <v>47118</v>
      </c>
      <c r="D26" s="17" t="str">
        <f>D9</f>
        <v>AABBCCDD</v>
      </c>
      <c r="E26" s="17" t="str">
        <f>D14</f>
        <v>Kontrakt 1</v>
      </c>
      <c r="F26" s="17" t="str">
        <f>E14</f>
        <v>Instrument 1</v>
      </c>
      <c r="G26" s="30" t="s">
        <v>348</v>
      </c>
      <c r="H26" s="17"/>
      <c r="I26" s="17"/>
      <c r="J26" s="17"/>
      <c r="K26" s="18"/>
      <c r="L26" s="18"/>
      <c r="M26" s="18"/>
      <c r="N26" s="18"/>
      <c r="O26" s="17"/>
      <c r="P26" s="17"/>
      <c r="Q26" s="17"/>
      <c r="R26" s="18"/>
      <c r="S26" s="17"/>
      <c r="T26" s="17"/>
    </row>
    <row r="27" spans="1:29" x14ac:dyDescent="0.5">
      <c r="C27" s="149">
        <v>47118</v>
      </c>
      <c r="D27" s="17" t="str">
        <f>D8</f>
        <v>BBCCDDEE</v>
      </c>
      <c r="E27" s="17" t="str">
        <f>D14</f>
        <v>Kontrakt 1</v>
      </c>
      <c r="F27" s="17" t="str">
        <f>E14</f>
        <v>Instrument 1</v>
      </c>
      <c r="G27" s="30" t="s">
        <v>349</v>
      </c>
      <c r="H27" s="17"/>
      <c r="I27" s="17"/>
      <c r="J27" s="17"/>
      <c r="K27" s="17"/>
      <c r="M27" s="18"/>
      <c r="N27" s="18"/>
      <c r="O27" s="17"/>
      <c r="P27" s="18"/>
      <c r="Q27" s="17"/>
      <c r="R27" s="18"/>
      <c r="S27" s="17"/>
      <c r="T27" s="17"/>
    </row>
    <row r="28" spans="1:29" x14ac:dyDescent="0.5">
      <c r="C28" s="149"/>
      <c r="D28" s="17"/>
      <c r="E28" s="17"/>
      <c r="F28" s="23"/>
      <c r="G28" s="17"/>
      <c r="H28" s="17"/>
      <c r="I28" s="17"/>
      <c r="J28" s="17"/>
      <c r="K28" s="17"/>
      <c r="L28" s="18"/>
      <c r="M28" s="18"/>
      <c r="N28" s="18"/>
      <c r="O28" s="17"/>
      <c r="P28" s="18"/>
      <c r="Q28" s="17"/>
      <c r="R28" s="18"/>
      <c r="S28" s="17"/>
      <c r="T28" s="17"/>
    </row>
    <row r="29" spans="1:29" x14ac:dyDescent="0.5">
      <c r="C29" s="145"/>
      <c r="D29" s="22" t="s">
        <v>350</v>
      </c>
      <c r="E29" s="22" t="s">
        <v>236</v>
      </c>
      <c r="F29" s="22" t="s">
        <v>305</v>
      </c>
      <c r="G29" s="22" t="s">
        <v>351</v>
      </c>
      <c r="H29" s="17"/>
      <c r="I29" s="17"/>
      <c r="J29" s="17"/>
      <c r="K29" s="17"/>
      <c r="L29" s="18"/>
      <c r="M29" s="18"/>
      <c r="N29" s="18"/>
      <c r="O29" s="17"/>
      <c r="P29" s="17"/>
      <c r="Q29" s="17"/>
      <c r="R29" s="18"/>
      <c r="S29" s="17"/>
      <c r="T29" s="17"/>
    </row>
    <row r="30" spans="1:29" x14ac:dyDescent="0.5">
      <c r="A30" s="24">
        <v>5</v>
      </c>
      <c r="B30" s="24" t="s">
        <v>155</v>
      </c>
      <c r="C30" s="145" t="s">
        <v>195</v>
      </c>
      <c r="D30" s="22" t="s">
        <v>352</v>
      </c>
      <c r="E30" s="15" t="s">
        <v>266</v>
      </c>
      <c r="F30" s="15" t="s">
        <v>353</v>
      </c>
      <c r="G30" s="127" t="s">
        <v>354</v>
      </c>
      <c r="H30" s="17"/>
      <c r="I30" s="17"/>
      <c r="J30" s="17"/>
      <c r="K30" s="17"/>
      <c r="L30" s="18"/>
      <c r="M30" s="18"/>
      <c r="N30" s="18"/>
      <c r="O30" s="17"/>
      <c r="P30" s="17"/>
      <c r="Q30" s="17"/>
      <c r="R30" s="18"/>
      <c r="S30" s="17"/>
      <c r="T30" s="17"/>
    </row>
    <row r="31" spans="1:29" x14ac:dyDescent="0.5">
      <c r="D31" s="17"/>
      <c r="E31" s="17"/>
      <c r="F31" s="23"/>
      <c r="G31" s="17"/>
      <c r="H31" s="17"/>
      <c r="I31" s="17"/>
      <c r="J31" s="17"/>
      <c r="K31" s="17"/>
      <c r="L31" s="18"/>
      <c r="M31" s="18"/>
      <c r="N31" s="18"/>
      <c r="O31" s="17"/>
      <c r="P31" s="17"/>
      <c r="Q31" s="17"/>
      <c r="R31" s="18"/>
      <c r="S31" s="17"/>
      <c r="T31" s="17"/>
    </row>
    <row r="32" spans="1:29" x14ac:dyDescent="0.5">
      <c r="A32" s="24">
        <v>6</v>
      </c>
      <c r="B32" s="24" t="s">
        <v>148</v>
      </c>
      <c r="C32" s="145"/>
      <c r="D32" s="22" t="s">
        <v>236</v>
      </c>
      <c r="E32" s="22" t="s">
        <v>305</v>
      </c>
      <c r="F32" s="22" t="s">
        <v>355</v>
      </c>
      <c r="G32" s="22" t="s">
        <v>356</v>
      </c>
      <c r="H32" s="22" t="s">
        <v>357</v>
      </c>
      <c r="I32" s="22" t="s">
        <v>358</v>
      </c>
      <c r="J32" s="22" t="s">
        <v>359</v>
      </c>
      <c r="K32" s="22" t="s">
        <v>360</v>
      </c>
      <c r="L32" s="22" t="s">
        <v>361</v>
      </c>
      <c r="M32" s="22" t="s">
        <v>362</v>
      </c>
      <c r="N32" s="22" t="s">
        <v>363</v>
      </c>
      <c r="O32" s="22" t="s">
        <v>364</v>
      </c>
      <c r="P32" s="22" t="s">
        <v>365</v>
      </c>
      <c r="Q32" s="22" t="s">
        <v>366</v>
      </c>
      <c r="R32" s="22" t="s">
        <v>367</v>
      </c>
      <c r="S32" s="22" t="s">
        <v>368</v>
      </c>
      <c r="T32" s="127" t="s">
        <v>369</v>
      </c>
      <c r="U32" s="127" t="s">
        <v>370</v>
      </c>
      <c r="V32" s="127" t="s">
        <v>371</v>
      </c>
    </row>
    <row r="33" spans="1:22" x14ac:dyDescent="0.5">
      <c r="C33" s="145" t="s">
        <v>195</v>
      </c>
      <c r="D33" s="22" t="s">
        <v>266</v>
      </c>
      <c r="E33" s="22" t="s">
        <v>353</v>
      </c>
      <c r="F33" s="22" t="s">
        <v>372</v>
      </c>
      <c r="G33" s="22" t="s">
        <v>373</v>
      </c>
      <c r="H33" s="22" t="s">
        <v>374</v>
      </c>
      <c r="I33" s="22" t="s">
        <v>375</v>
      </c>
      <c r="J33" s="22" t="s">
        <v>376</v>
      </c>
      <c r="K33" s="22" t="s">
        <v>377</v>
      </c>
      <c r="L33" s="22" t="s">
        <v>378</v>
      </c>
      <c r="M33" s="22" t="s">
        <v>379</v>
      </c>
      <c r="N33" s="22" t="s">
        <v>380</v>
      </c>
      <c r="O33" s="22" t="s">
        <v>381</v>
      </c>
      <c r="P33" s="22" t="s">
        <v>382</v>
      </c>
      <c r="Q33" s="22" t="s">
        <v>383</v>
      </c>
      <c r="R33" s="22" t="s">
        <v>384</v>
      </c>
      <c r="S33" s="22" t="s">
        <v>385</v>
      </c>
      <c r="T33" s="127" t="s">
        <v>386</v>
      </c>
      <c r="U33" s="127" t="s">
        <v>387</v>
      </c>
      <c r="V33" s="127" t="s">
        <v>388</v>
      </c>
    </row>
    <row r="34" spans="1:22" ht="11.75" x14ac:dyDescent="0.55000000000000004">
      <c r="C34" s="149">
        <v>47026</v>
      </c>
      <c r="D34" s="17" t="str">
        <f>D14</f>
        <v>Kontrakt 1</v>
      </c>
      <c r="E34" s="17" t="str">
        <f>E19</f>
        <v>Instrument 1</v>
      </c>
      <c r="F34" s="30" t="s">
        <v>510</v>
      </c>
      <c r="G34" s="17" t="s">
        <v>390</v>
      </c>
      <c r="H34" s="17">
        <v>0</v>
      </c>
      <c r="I34" s="17">
        <v>9486</v>
      </c>
      <c r="J34" s="17" t="s">
        <v>493</v>
      </c>
      <c r="K34" s="17" t="s">
        <v>392</v>
      </c>
      <c r="L34" s="17" t="s">
        <v>393</v>
      </c>
      <c r="M34" s="17" t="s">
        <v>394</v>
      </c>
      <c r="N34" s="17" t="str">
        <f>J14</f>
        <v>2028-04-11</v>
      </c>
      <c r="O34" s="17"/>
      <c r="P34" s="17" t="s">
        <v>395</v>
      </c>
      <c r="Q34" s="17" t="str">
        <f>J14</f>
        <v>2028-04-11</v>
      </c>
      <c r="R34" s="17"/>
      <c r="S34" s="164">
        <v>300642</v>
      </c>
      <c r="T34" s="39">
        <v>0.7</v>
      </c>
      <c r="U34" s="24">
        <v>10</v>
      </c>
      <c r="V34" s="24">
        <v>0.86509999999999998</v>
      </c>
    </row>
    <row r="35" spans="1:22" ht="11.75" x14ac:dyDescent="0.55000000000000004">
      <c r="C35" s="149">
        <v>47118</v>
      </c>
      <c r="D35" s="17" t="str">
        <f>D15</f>
        <v>Kontrakt 1</v>
      </c>
      <c r="E35" s="17" t="str">
        <f>E20</f>
        <v>Instrument 1</v>
      </c>
      <c r="F35" s="30" t="s">
        <v>510</v>
      </c>
      <c r="G35" s="17" t="s">
        <v>390</v>
      </c>
      <c r="H35" s="17">
        <v>0</v>
      </c>
      <c r="I35" s="17">
        <v>9180</v>
      </c>
      <c r="J35" s="17" t="s">
        <v>493</v>
      </c>
      <c r="K35" s="17" t="s">
        <v>392</v>
      </c>
      <c r="L35" s="17" t="s">
        <v>393</v>
      </c>
      <c r="M35" s="17" t="s">
        <v>394</v>
      </c>
      <c r="N35" s="17" t="str">
        <f>J14</f>
        <v>2028-04-11</v>
      </c>
      <c r="O35" s="17"/>
      <c r="P35" s="17" t="s">
        <v>395</v>
      </c>
      <c r="Q35" s="17" t="str">
        <f>J14</f>
        <v>2028-04-11</v>
      </c>
      <c r="R35" s="17"/>
      <c r="S35" s="164">
        <v>270993</v>
      </c>
      <c r="T35" s="39">
        <v>0.7</v>
      </c>
      <c r="U35" s="24">
        <v>9</v>
      </c>
      <c r="V35" s="24">
        <v>0.86509999999999998</v>
      </c>
    </row>
    <row r="36" spans="1:22" x14ac:dyDescent="0.5">
      <c r="C36" s="149"/>
      <c r="J36" s="17"/>
      <c r="K36" s="17"/>
      <c r="L36" s="17"/>
    </row>
    <row r="37" spans="1:22" x14ac:dyDescent="0.5">
      <c r="C37" s="145"/>
      <c r="D37" s="20" t="s">
        <v>396</v>
      </c>
      <c r="E37" s="20" t="s">
        <v>397</v>
      </c>
      <c r="F37" s="20" t="s">
        <v>398</v>
      </c>
      <c r="G37" s="20" t="s">
        <v>399</v>
      </c>
      <c r="H37" s="20" t="s">
        <v>400</v>
      </c>
      <c r="I37" s="20" t="s">
        <v>401</v>
      </c>
      <c r="J37" s="20" t="s">
        <v>402</v>
      </c>
      <c r="K37" s="20" t="s">
        <v>403</v>
      </c>
      <c r="L37" s="20" t="s">
        <v>404</v>
      </c>
      <c r="M37" s="20" t="s">
        <v>405</v>
      </c>
      <c r="N37" s="20" t="s">
        <v>406</v>
      </c>
      <c r="O37" s="20" t="s">
        <v>407</v>
      </c>
      <c r="P37" s="20" t="s">
        <v>408</v>
      </c>
      <c r="Q37" s="20" t="s">
        <v>409</v>
      </c>
      <c r="R37" s="20" t="s">
        <v>410</v>
      </c>
      <c r="S37" s="21" t="s">
        <v>411</v>
      </c>
      <c r="T37" s="20" t="s">
        <v>412</v>
      </c>
      <c r="U37" s="20" t="s">
        <v>413</v>
      </c>
      <c r="V37" s="15" t="s">
        <v>414</v>
      </c>
    </row>
    <row r="38" spans="1:22" x14ac:dyDescent="0.5">
      <c r="A38" s="24">
        <v>7</v>
      </c>
      <c r="B38" s="24" t="s">
        <v>160</v>
      </c>
      <c r="C38" s="145" t="s">
        <v>195</v>
      </c>
      <c r="D38" s="15" t="s">
        <v>416</v>
      </c>
      <c r="E38" s="15" t="s">
        <v>417</v>
      </c>
      <c r="F38" s="15" t="s">
        <v>418</v>
      </c>
      <c r="G38" s="15" t="s">
        <v>419</v>
      </c>
      <c r="H38" s="15" t="s">
        <v>420</v>
      </c>
      <c r="I38" s="15" t="s">
        <v>421</v>
      </c>
      <c r="J38" s="15" t="s">
        <v>422</v>
      </c>
      <c r="K38" s="15" t="s">
        <v>423</v>
      </c>
      <c r="L38" s="15" t="s">
        <v>424</v>
      </c>
      <c r="M38" s="15" t="s">
        <v>425</v>
      </c>
      <c r="N38" s="15" t="s">
        <v>426</v>
      </c>
      <c r="O38" s="15" t="s">
        <v>427</v>
      </c>
      <c r="P38" s="15" t="s">
        <v>428</v>
      </c>
      <c r="Q38" s="22" t="s">
        <v>429</v>
      </c>
      <c r="R38" s="15" t="s">
        <v>430</v>
      </c>
      <c r="S38" s="15" t="s">
        <v>431</v>
      </c>
      <c r="T38" s="15" t="s">
        <v>432</v>
      </c>
      <c r="U38" s="15" t="s">
        <v>433</v>
      </c>
      <c r="V38" s="15" t="s">
        <v>434</v>
      </c>
    </row>
    <row r="39" spans="1:22" x14ac:dyDescent="0.5">
      <c r="C39" s="149"/>
      <c r="D39" s="25"/>
      <c r="E39" s="25"/>
      <c r="F39" s="37"/>
      <c r="G39" s="25"/>
      <c r="H39" s="25"/>
      <c r="I39" s="25"/>
      <c r="J39" s="25"/>
      <c r="K39" s="25"/>
      <c r="L39" s="38"/>
      <c r="M39" s="25"/>
      <c r="N39" s="25"/>
      <c r="O39" s="25"/>
      <c r="P39" s="25"/>
      <c r="Q39" s="25"/>
      <c r="R39" s="25"/>
      <c r="S39" s="25"/>
      <c r="T39" s="25"/>
      <c r="U39" s="25"/>
    </row>
    <row r="40" spans="1:22" x14ac:dyDescent="0.5">
      <c r="C40" s="145" t="s">
        <v>195</v>
      </c>
      <c r="D40" s="22" t="s">
        <v>343</v>
      </c>
      <c r="E40" s="22" t="s">
        <v>305</v>
      </c>
      <c r="F40" s="22" t="s">
        <v>435</v>
      </c>
      <c r="G40" s="22" t="s">
        <v>436</v>
      </c>
      <c r="H40" s="22" t="s">
        <v>437</v>
      </c>
      <c r="I40" s="22" t="s">
        <v>438</v>
      </c>
    </row>
    <row r="41" spans="1:22" x14ac:dyDescent="0.5">
      <c r="A41" s="24">
        <v>8</v>
      </c>
      <c r="B41" s="24" t="s">
        <v>439</v>
      </c>
      <c r="C41" s="22"/>
      <c r="D41" s="22" t="s">
        <v>440</v>
      </c>
      <c r="E41" s="22" t="s">
        <v>267</v>
      </c>
      <c r="F41" s="22" t="s">
        <v>441</v>
      </c>
      <c r="G41" s="22" t="s">
        <v>442</v>
      </c>
      <c r="H41" s="22" t="s">
        <v>443</v>
      </c>
      <c r="I41" s="22" t="s">
        <v>444</v>
      </c>
    </row>
    <row r="42" spans="1:22" x14ac:dyDescent="0.5">
      <c r="C42" s="149"/>
    </row>
    <row r="43" spans="1:22" x14ac:dyDescent="0.5">
      <c r="C43" s="145"/>
      <c r="D43" s="22" t="s">
        <v>168</v>
      </c>
      <c r="E43" s="22" t="s">
        <v>445</v>
      </c>
      <c r="F43" s="127" t="s">
        <v>446</v>
      </c>
    </row>
    <row r="44" spans="1:22" x14ac:dyDescent="0.5">
      <c r="A44" s="24">
        <v>9</v>
      </c>
      <c r="B44" s="24" t="s">
        <v>447</v>
      </c>
      <c r="C44" s="145" t="s">
        <v>195</v>
      </c>
      <c r="D44" s="22" t="s">
        <v>196</v>
      </c>
      <c r="E44" s="127" t="s">
        <v>448</v>
      </c>
      <c r="F44" s="127" t="s">
        <v>449</v>
      </c>
    </row>
    <row r="45" spans="1:22" x14ac:dyDescent="0.5">
      <c r="C45" s="149">
        <v>47026</v>
      </c>
      <c r="D45" s="24" t="str">
        <f>D8</f>
        <v>BBCCDDEE</v>
      </c>
      <c r="E45" s="39">
        <v>0.68</v>
      </c>
      <c r="F45" s="39">
        <v>0.68</v>
      </c>
    </row>
    <row r="46" spans="1:22" x14ac:dyDescent="0.5">
      <c r="C46" s="149">
        <v>47118</v>
      </c>
      <c r="D46" s="24" t="str">
        <f>D10</f>
        <v>BBCCDDEE</v>
      </c>
      <c r="E46" s="39">
        <v>0.68</v>
      </c>
      <c r="F46" s="39">
        <v>0.68</v>
      </c>
    </row>
    <row r="48" spans="1:22" x14ac:dyDescent="0.5">
      <c r="C48" s="145"/>
      <c r="D48" s="22" t="s">
        <v>350</v>
      </c>
      <c r="E48" s="22" t="s">
        <v>450</v>
      </c>
      <c r="F48" s="22" t="s">
        <v>451</v>
      </c>
      <c r="G48" s="17"/>
    </row>
    <row r="49" spans="1:20" ht="9.65" customHeight="1" x14ac:dyDescent="0.5">
      <c r="A49" s="24">
        <v>10</v>
      </c>
      <c r="B49" s="24" t="s">
        <v>452</v>
      </c>
      <c r="C49" s="145" t="s">
        <v>195</v>
      </c>
      <c r="D49" s="22" t="s">
        <v>352</v>
      </c>
      <c r="E49" s="22" t="s">
        <v>453</v>
      </c>
      <c r="F49" s="22" t="s">
        <v>454</v>
      </c>
    </row>
    <row r="50" spans="1:20" x14ac:dyDescent="0.5">
      <c r="C50" s="149">
        <v>47026</v>
      </c>
      <c r="D50" s="17" t="str">
        <f>D8</f>
        <v>BBCCDDEE</v>
      </c>
      <c r="E50" s="17" t="s">
        <v>498</v>
      </c>
      <c r="F50" s="17"/>
    </row>
    <row r="51" spans="1:20" x14ac:dyDescent="0.5">
      <c r="C51" s="149">
        <v>47117</v>
      </c>
      <c r="D51" s="17" t="str">
        <f>D10</f>
        <v>BBCCDDEE</v>
      </c>
      <c r="E51" s="17" t="s">
        <v>498</v>
      </c>
      <c r="F51" s="17"/>
    </row>
    <row r="52" spans="1:20" x14ac:dyDescent="0.5">
      <c r="D52" s="25"/>
      <c r="E52" s="25"/>
      <c r="F52" s="25"/>
      <c r="G52" s="25"/>
      <c r="H52" s="25"/>
      <c r="I52" s="25"/>
      <c r="J52" s="25"/>
      <c r="K52" s="25"/>
      <c r="L52" s="25"/>
      <c r="M52" s="25"/>
      <c r="N52" s="25"/>
      <c r="O52" s="25"/>
      <c r="P52" s="25"/>
      <c r="Q52" s="25"/>
      <c r="S52" s="25"/>
      <c r="T52" s="25"/>
    </row>
    <row r="53" spans="1:20" x14ac:dyDescent="0.5">
      <c r="C53" s="145"/>
      <c r="D53" s="22" t="s">
        <v>168</v>
      </c>
      <c r="E53" s="22" t="s">
        <v>396</v>
      </c>
    </row>
    <row r="54" spans="1:20" x14ac:dyDescent="0.5">
      <c r="A54" s="24">
        <v>11</v>
      </c>
      <c r="B54" s="24" t="s">
        <v>456</v>
      </c>
      <c r="C54" s="145" t="s">
        <v>195</v>
      </c>
      <c r="D54" s="15" t="s">
        <v>457</v>
      </c>
      <c r="E54" s="22" t="s">
        <v>458</v>
      </c>
    </row>
    <row r="56" spans="1:20" x14ac:dyDescent="0.5">
      <c r="C56" s="145"/>
      <c r="D56" s="127" t="s">
        <v>236</v>
      </c>
      <c r="E56" s="127" t="s">
        <v>459</v>
      </c>
      <c r="F56" s="127" t="s">
        <v>460</v>
      </c>
      <c r="G56" s="127" t="s">
        <v>461</v>
      </c>
      <c r="H56" s="127" t="s">
        <v>462</v>
      </c>
      <c r="I56" s="127" t="s">
        <v>463</v>
      </c>
      <c r="J56" s="127" t="s">
        <v>464</v>
      </c>
    </row>
    <row r="57" spans="1:20" x14ac:dyDescent="0.5">
      <c r="A57" s="151">
        <v>12</v>
      </c>
      <c r="B57" s="151" t="s">
        <v>150</v>
      </c>
      <c r="C57" s="145" t="s">
        <v>195</v>
      </c>
      <c r="D57" s="125" t="s">
        <v>266</v>
      </c>
      <c r="E57" s="125" t="s">
        <v>465</v>
      </c>
      <c r="F57" s="125" t="s">
        <v>269</v>
      </c>
      <c r="G57" s="125" t="s">
        <v>466</v>
      </c>
      <c r="H57" s="125" t="s">
        <v>467</v>
      </c>
      <c r="I57" s="125" t="s">
        <v>468</v>
      </c>
      <c r="J57" s="125" t="s">
        <v>469</v>
      </c>
    </row>
  </sheetData>
  <mergeCells count="1">
    <mergeCell ref="A1:E1"/>
  </mergeCells>
  <pageMargins left="0.7" right="0.7" top="0.75" bottom="0.75" header="0.3" footer="0.3"/>
  <pageSetup paperSize="9" orientation="portrait" horizontalDpi="300" verticalDpi="0"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sheetPr>
  <dimension ref="A1:AG111"/>
  <sheetViews>
    <sheetView zoomScaleNormal="100" workbookViewId="0">
      <selection sqref="A1:E1"/>
    </sheetView>
  </sheetViews>
  <sheetFormatPr defaultColWidth="8.86328125" defaultRowHeight="10.5" x14ac:dyDescent="0.5"/>
  <cols>
    <col min="1" max="1" width="5.86328125" style="9" customWidth="1"/>
    <col min="2" max="2" width="25.86328125" style="9" customWidth="1"/>
    <col min="3" max="3" width="18.1328125" style="11" customWidth="1"/>
    <col min="4" max="4" width="36.7265625" style="9" bestFit="1" customWidth="1"/>
    <col min="5" max="5" width="25.86328125" style="9" customWidth="1"/>
    <col min="6" max="6" width="35.86328125" style="9" customWidth="1"/>
    <col min="7" max="7" width="25.26953125" style="9" bestFit="1" customWidth="1"/>
    <col min="8" max="8" width="29.7265625" style="9" bestFit="1" customWidth="1"/>
    <col min="9" max="9" width="28.26953125" style="9" bestFit="1" customWidth="1"/>
    <col min="10" max="10" width="27.7265625" style="9" bestFit="1" customWidth="1"/>
    <col min="11" max="11" width="32.26953125" style="9" bestFit="1" customWidth="1"/>
    <col min="12" max="12" width="39.40625" style="9" bestFit="1" customWidth="1"/>
    <col min="13" max="13" width="32.40625" style="9" bestFit="1" customWidth="1"/>
    <col min="14" max="14" width="30.7265625" style="9" bestFit="1" customWidth="1"/>
    <col min="15" max="15" width="37" style="9" bestFit="1" customWidth="1"/>
    <col min="16" max="16" width="31.26953125" style="9" bestFit="1" customWidth="1"/>
    <col min="17" max="17" width="23.26953125" style="9" bestFit="1" customWidth="1"/>
    <col min="18" max="18" width="34.54296875" style="9" bestFit="1" customWidth="1"/>
    <col min="19" max="19" width="26.1328125" style="9" bestFit="1" customWidth="1"/>
    <col min="20" max="20" width="31.86328125" style="9" bestFit="1" customWidth="1"/>
    <col min="21" max="21" width="27.1328125" style="9" bestFit="1" customWidth="1"/>
    <col min="22" max="22" width="23.86328125" style="9" bestFit="1" customWidth="1"/>
    <col min="23" max="23" width="12.1328125" style="9" bestFit="1" customWidth="1"/>
    <col min="24" max="24" width="20.54296875" style="9" customWidth="1"/>
    <col min="25" max="25" width="14.7265625" style="9" bestFit="1" customWidth="1"/>
    <col min="26" max="26" width="13.54296875" style="9" bestFit="1" customWidth="1"/>
    <col min="27" max="27" width="18.86328125" style="9" bestFit="1" customWidth="1"/>
    <col min="28" max="28" width="15.7265625" style="9" bestFit="1" customWidth="1"/>
    <col min="29" max="29" width="12.1328125" style="9" bestFit="1" customWidth="1"/>
    <col min="30" max="16384" width="8.86328125" style="9"/>
  </cols>
  <sheetData>
    <row r="1" spans="1:33" ht="409.5" customHeight="1" x14ac:dyDescent="0.75">
      <c r="A1" s="242" t="s">
        <v>799</v>
      </c>
      <c r="B1" s="243"/>
      <c r="C1" s="243"/>
      <c r="D1" s="243"/>
      <c r="E1" s="243"/>
      <c r="L1" s="34"/>
      <c r="M1" s="35"/>
    </row>
    <row r="3" spans="1:33" ht="20.5" x14ac:dyDescent="0.9">
      <c r="A3" s="102" t="s">
        <v>648</v>
      </c>
      <c r="B3" s="12"/>
      <c r="C3" s="103"/>
    </row>
    <row r="4" spans="1:33" s="12" customFormat="1" x14ac:dyDescent="0.5">
      <c r="A4" s="10" t="s">
        <v>164</v>
      </c>
      <c r="B4" s="10" t="s">
        <v>165</v>
      </c>
      <c r="C4" s="66" t="s">
        <v>166</v>
      </c>
      <c r="D4" s="27" t="s">
        <v>167</v>
      </c>
    </row>
    <row r="5" spans="1:33" x14ac:dyDescent="0.5">
      <c r="C5" s="14"/>
      <c r="D5" s="13" t="s">
        <v>168</v>
      </c>
      <c r="E5" s="13" t="s">
        <v>169</v>
      </c>
      <c r="F5" s="13" t="s">
        <v>170</v>
      </c>
      <c r="G5" s="13" t="s">
        <v>171</v>
      </c>
      <c r="H5" s="13" t="s">
        <v>172</v>
      </c>
      <c r="I5" s="13" t="s">
        <v>173</v>
      </c>
      <c r="J5" s="13" t="s">
        <v>174</v>
      </c>
      <c r="K5" s="13" t="s">
        <v>175</v>
      </c>
      <c r="L5" s="13" t="s">
        <v>176</v>
      </c>
      <c r="M5" s="13" t="s">
        <v>177</v>
      </c>
      <c r="N5" s="13" t="s">
        <v>178</v>
      </c>
      <c r="O5" s="13" t="s">
        <v>179</v>
      </c>
      <c r="P5" s="13" t="s">
        <v>180</v>
      </c>
      <c r="Q5" s="13" t="s">
        <v>181</v>
      </c>
      <c r="R5" s="13" t="s">
        <v>182</v>
      </c>
      <c r="S5" s="13" t="s">
        <v>183</v>
      </c>
      <c r="T5" s="167" t="s">
        <v>184</v>
      </c>
      <c r="U5" s="167" t="s">
        <v>185</v>
      </c>
      <c r="V5" s="167" t="s">
        <v>186</v>
      </c>
      <c r="W5" s="167" t="s">
        <v>187</v>
      </c>
      <c r="X5" s="167" t="s">
        <v>188</v>
      </c>
      <c r="Y5" s="167" t="s">
        <v>189</v>
      </c>
      <c r="Z5" s="167" t="s">
        <v>190</v>
      </c>
      <c r="AA5" s="167" t="s">
        <v>191</v>
      </c>
      <c r="AB5" s="167" t="s">
        <v>192</v>
      </c>
      <c r="AC5" s="167" t="s">
        <v>193</v>
      </c>
    </row>
    <row r="6" spans="1:33" x14ac:dyDescent="0.5">
      <c r="A6" s="9">
        <v>1</v>
      </c>
      <c r="B6" s="9" t="s">
        <v>194</v>
      </c>
      <c r="C6" s="14"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68" t="s">
        <v>212</v>
      </c>
      <c r="U6" s="168" t="s">
        <v>213</v>
      </c>
      <c r="V6" s="168" t="s">
        <v>214</v>
      </c>
      <c r="W6" s="168" t="s">
        <v>215</v>
      </c>
      <c r="X6" s="168" t="s">
        <v>216</v>
      </c>
      <c r="Y6" s="168" t="s">
        <v>217</v>
      </c>
      <c r="Z6" s="168" t="s">
        <v>218</v>
      </c>
      <c r="AA6" s="168" t="s">
        <v>219</v>
      </c>
      <c r="AB6" s="168" t="s">
        <v>220</v>
      </c>
      <c r="AC6" s="168" t="s">
        <v>221</v>
      </c>
    </row>
    <row r="7" spans="1:33" x14ac:dyDescent="0.5">
      <c r="C7" s="16">
        <v>47026</v>
      </c>
      <c r="D7" s="17">
        <v>11111111</v>
      </c>
      <c r="E7" s="17"/>
      <c r="F7" s="17">
        <v>12345678</v>
      </c>
      <c r="G7" s="9" t="s">
        <v>224</v>
      </c>
      <c r="I7" s="17" t="s">
        <v>225</v>
      </c>
      <c r="J7" s="17" t="s">
        <v>226</v>
      </c>
      <c r="K7" s="17" t="s">
        <v>227</v>
      </c>
      <c r="L7" s="17" t="s">
        <v>228</v>
      </c>
      <c r="M7" s="17" t="s">
        <v>229</v>
      </c>
      <c r="N7" s="17"/>
      <c r="O7" s="17"/>
      <c r="P7" s="17"/>
      <c r="Q7" s="17"/>
      <c r="R7" s="17"/>
      <c r="S7" s="9" t="s">
        <v>230</v>
      </c>
      <c r="T7" s="94"/>
      <c r="U7" s="94"/>
      <c r="V7" s="94"/>
      <c r="W7" s="94"/>
      <c r="X7" s="94"/>
      <c r="Y7" s="94"/>
      <c r="Z7" s="94"/>
      <c r="AA7" s="94"/>
      <c r="AB7" s="94"/>
      <c r="AC7" s="94"/>
    </row>
    <row r="8" spans="1:33" x14ac:dyDescent="0.5">
      <c r="C8" s="16">
        <v>47026</v>
      </c>
      <c r="D8" s="26">
        <v>22222222</v>
      </c>
      <c r="E8" s="17"/>
      <c r="F8" s="26">
        <v>23456789</v>
      </c>
      <c r="G8" s="9" t="s">
        <v>224</v>
      </c>
      <c r="I8" s="17" t="s">
        <v>649</v>
      </c>
      <c r="J8" s="17" t="s">
        <v>226</v>
      </c>
      <c r="K8" s="17" t="s">
        <v>502</v>
      </c>
      <c r="L8" s="17" t="s">
        <v>650</v>
      </c>
      <c r="M8" s="17" t="s">
        <v>651</v>
      </c>
      <c r="N8" s="17" t="s">
        <v>652</v>
      </c>
      <c r="O8" s="17"/>
      <c r="P8" s="17"/>
      <c r="Q8" s="17"/>
      <c r="R8" s="17"/>
      <c r="S8" s="17"/>
      <c r="T8" s="173" t="s">
        <v>235</v>
      </c>
      <c r="U8" s="94"/>
      <c r="V8" s="94"/>
      <c r="W8" s="94"/>
      <c r="X8" s="94"/>
      <c r="Y8" s="94"/>
      <c r="Z8" s="94"/>
      <c r="AA8" s="94"/>
      <c r="AB8" s="94"/>
      <c r="AC8" s="94"/>
    </row>
    <row r="9" spans="1:33" s="95" customFormat="1" x14ac:dyDescent="0.5">
      <c r="A9" s="9"/>
      <c r="B9" s="9"/>
      <c r="C9" s="88">
        <v>47026</v>
      </c>
      <c r="D9" s="93">
        <v>33333333</v>
      </c>
      <c r="E9" s="94"/>
      <c r="F9" s="93">
        <v>1120389</v>
      </c>
      <c r="G9" s="89" t="s">
        <v>653</v>
      </c>
      <c r="I9" s="94" t="s">
        <v>654</v>
      </c>
      <c r="J9" s="94" t="s">
        <v>655</v>
      </c>
      <c r="K9" s="94" t="s">
        <v>227</v>
      </c>
      <c r="L9" s="94" t="s">
        <v>228</v>
      </c>
      <c r="M9" s="94"/>
      <c r="N9" s="94" t="s">
        <v>652</v>
      </c>
      <c r="O9" s="94"/>
      <c r="P9" s="94"/>
      <c r="Q9" s="94"/>
      <c r="R9" s="94"/>
      <c r="S9" s="94"/>
      <c r="T9" s="94"/>
      <c r="U9" s="94"/>
      <c r="V9" s="94"/>
      <c r="W9" s="94"/>
      <c r="X9" s="94"/>
      <c r="Y9" s="94"/>
      <c r="Z9" s="94"/>
      <c r="AA9" s="94"/>
      <c r="AB9" s="94"/>
      <c r="AC9" s="94"/>
    </row>
    <row r="10" spans="1:33" x14ac:dyDescent="0.5">
      <c r="A10" s="28"/>
      <c r="B10" s="28"/>
      <c r="C10" s="29"/>
      <c r="D10" s="28"/>
    </row>
    <row r="11" spans="1:33" x14ac:dyDescent="0.5">
      <c r="C11" s="14"/>
      <c r="D11" s="13" t="s">
        <v>236</v>
      </c>
      <c r="E11" s="13" t="s">
        <v>237</v>
      </c>
      <c r="F11" s="13" t="s">
        <v>238</v>
      </c>
      <c r="G11" s="13" t="s">
        <v>239</v>
      </c>
      <c r="H11" s="13" t="s">
        <v>240</v>
      </c>
      <c r="I11" s="13" t="s">
        <v>241</v>
      </c>
      <c r="J11" s="13" t="s">
        <v>242</v>
      </c>
      <c r="K11" s="13" t="s">
        <v>243</v>
      </c>
      <c r="L11" s="13" t="s">
        <v>244</v>
      </c>
      <c r="M11" s="13" t="s">
        <v>245</v>
      </c>
      <c r="N11" s="13" t="s">
        <v>246</v>
      </c>
      <c r="O11" s="13" t="s">
        <v>247</v>
      </c>
      <c r="P11" s="13" t="s">
        <v>248</v>
      </c>
      <c r="Q11" s="13" t="s">
        <v>249</v>
      </c>
      <c r="R11" s="13" t="s">
        <v>250</v>
      </c>
      <c r="S11" s="13" t="s">
        <v>251</v>
      </c>
      <c r="T11" s="13" t="s">
        <v>252</v>
      </c>
      <c r="U11" s="13" t="s">
        <v>253</v>
      </c>
      <c r="V11" s="13" t="s">
        <v>254</v>
      </c>
      <c r="W11" s="13" t="s">
        <v>255</v>
      </c>
      <c r="X11" s="13" t="s">
        <v>256</v>
      </c>
      <c r="Y11" s="13" t="s">
        <v>257</v>
      </c>
      <c r="Z11" s="13" t="s">
        <v>258</v>
      </c>
      <c r="AA11" s="13" t="s">
        <v>259</v>
      </c>
      <c r="AB11" s="13" t="s">
        <v>260</v>
      </c>
      <c r="AC11" s="13" t="s">
        <v>261</v>
      </c>
      <c r="AD11" s="167" t="s">
        <v>262</v>
      </c>
      <c r="AE11" s="167" t="s">
        <v>263</v>
      </c>
      <c r="AF11" s="167" t="s">
        <v>264</v>
      </c>
      <c r="AG11" s="167" t="s">
        <v>265</v>
      </c>
    </row>
    <row r="12" spans="1:33" x14ac:dyDescent="0.5">
      <c r="A12" s="9">
        <v>2</v>
      </c>
      <c r="B12" s="9" t="s">
        <v>144</v>
      </c>
      <c r="C12" s="14" t="s">
        <v>195</v>
      </c>
      <c r="D12" s="15" t="s">
        <v>266</v>
      </c>
      <c r="E12" s="15" t="s">
        <v>267</v>
      </c>
      <c r="F12" s="15" t="s">
        <v>6</v>
      </c>
      <c r="G12" s="15" t="s">
        <v>268</v>
      </c>
      <c r="H12" s="15" t="s">
        <v>269</v>
      </c>
      <c r="I12" s="15" t="s">
        <v>270</v>
      </c>
      <c r="J12" s="15" t="s">
        <v>271</v>
      </c>
      <c r="K12" s="15" t="s">
        <v>272</v>
      </c>
      <c r="L12" s="15" t="s">
        <v>273</v>
      </c>
      <c r="M12" s="15" t="s">
        <v>274</v>
      </c>
      <c r="N12" s="15" t="s">
        <v>275</v>
      </c>
      <c r="O12" s="15" t="s">
        <v>276</v>
      </c>
      <c r="P12" s="15" t="s">
        <v>277</v>
      </c>
      <c r="Q12" s="15" t="s">
        <v>565</v>
      </c>
      <c r="R12" s="15" t="s">
        <v>279</v>
      </c>
      <c r="S12" s="15" t="s">
        <v>280</v>
      </c>
      <c r="T12" s="15" t="s">
        <v>281</v>
      </c>
      <c r="U12" s="15" t="s">
        <v>282</v>
      </c>
      <c r="V12" s="15" t="s">
        <v>283</v>
      </c>
      <c r="W12" s="15" t="s">
        <v>284</v>
      </c>
      <c r="X12" s="15" t="s">
        <v>285</v>
      </c>
      <c r="Y12" s="15" t="s">
        <v>286</v>
      </c>
      <c r="Z12" s="15" t="s">
        <v>287</v>
      </c>
      <c r="AA12" s="15" t="s">
        <v>288</v>
      </c>
      <c r="AB12" s="15" t="s">
        <v>289</v>
      </c>
      <c r="AC12" s="15" t="s">
        <v>290</v>
      </c>
      <c r="AD12" s="168" t="s">
        <v>291</v>
      </c>
      <c r="AE12" s="168" t="s">
        <v>292</v>
      </c>
      <c r="AF12" s="168" t="s">
        <v>293</v>
      </c>
      <c r="AG12" s="168" t="s">
        <v>294</v>
      </c>
    </row>
    <row r="13" spans="1:33" x14ac:dyDescent="0.5">
      <c r="C13" s="16">
        <v>47026</v>
      </c>
      <c r="D13" s="17" t="s">
        <v>295</v>
      </c>
      <c r="E13" s="17" t="s">
        <v>296</v>
      </c>
      <c r="F13" s="30" t="s">
        <v>631</v>
      </c>
      <c r="G13" s="17" t="s">
        <v>632</v>
      </c>
      <c r="H13" s="17" t="s">
        <v>299</v>
      </c>
      <c r="I13" s="17" t="s">
        <v>505</v>
      </c>
      <c r="J13" s="31" t="s">
        <v>656</v>
      </c>
      <c r="K13" s="36">
        <v>3.1</v>
      </c>
      <c r="L13" s="26" t="s">
        <v>657</v>
      </c>
      <c r="M13" s="17"/>
      <c r="N13" s="17">
        <v>3</v>
      </c>
      <c r="O13" s="36">
        <v>2</v>
      </c>
      <c r="P13" s="31" t="s">
        <v>658</v>
      </c>
      <c r="Q13" s="18">
        <v>10000000</v>
      </c>
      <c r="R13" s="17">
        <v>12</v>
      </c>
      <c r="S13" s="17">
        <v>12</v>
      </c>
      <c r="T13" s="17" t="s">
        <v>300</v>
      </c>
      <c r="U13" s="24"/>
      <c r="V13" s="9" t="s">
        <v>659</v>
      </c>
      <c r="W13" s="31" t="s">
        <v>660</v>
      </c>
      <c r="X13" s="17"/>
      <c r="Y13" s="26" t="s">
        <v>660</v>
      </c>
      <c r="Z13" s="17"/>
      <c r="AA13" s="17">
        <v>3</v>
      </c>
      <c r="AB13" s="24">
        <v>100</v>
      </c>
      <c r="AC13" s="17" t="s">
        <v>505</v>
      </c>
      <c r="AD13" s="24"/>
      <c r="AE13" s="17"/>
      <c r="AF13" s="17"/>
      <c r="AG13" s="17"/>
    </row>
    <row r="14" spans="1:33" x14ac:dyDescent="0.5">
      <c r="C14" s="88">
        <v>47026</v>
      </c>
      <c r="D14" s="94" t="s">
        <v>295</v>
      </c>
      <c r="E14" s="94" t="s">
        <v>661</v>
      </c>
      <c r="F14" s="96" t="s">
        <v>631</v>
      </c>
      <c r="G14" s="94" t="s">
        <v>632</v>
      </c>
      <c r="H14" s="94" t="s">
        <v>299</v>
      </c>
      <c r="I14" s="94" t="s">
        <v>505</v>
      </c>
      <c r="J14" s="97" t="s">
        <v>656</v>
      </c>
      <c r="K14" s="98">
        <v>3.1</v>
      </c>
      <c r="L14" s="93" t="s">
        <v>657</v>
      </c>
      <c r="M14" s="94"/>
      <c r="N14" s="94">
        <v>3</v>
      </c>
      <c r="O14" s="98">
        <v>2</v>
      </c>
      <c r="P14" s="97" t="s">
        <v>658</v>
      </c>
      <c r="Q14" s="99">
        <v>5000000</v>
      </c>
      <c r="R14" s="94">
        <v>12</v>
      </c>
      <c r="S14" s="94">
        <v>12</v>
      </c>
      <c r="T14" s="94" t="s">
        <v>300</v>
      </c>
      <c r="U14" s="89"/>
      <c r="V14" s="95" t="s">
        <v>659</v>
      </c>
      <c r="W14" s="97" t="s">
        <v>660</v>
      </c>
      <c r="X14" s="94"/>
      <c r="Y14" s="93" t="s">
        <v>660</v>
      </c>
      <c r="Z14" s="94"/>
      <c r="AA14" s="94">
        <v>3</v>
      </c>
      <c r="AB14" s="89">
        <v>100</v>
      </c>
      <c r="AC14" s="94" t="s">
        <v>505</v>
      </c>
      <c r="AD14" s="24"/>
      <c r="AE14" s="17"/>
      <c r="AF14" s="17"/>
      <c r="AG14" s="17"/>
    </row>
    <row r="15" spans="1:33" x14ac:dyDescent="0.5">
      <c r="D15" s="17"/>
      <c r="E15" s="17"/>
      <c r="F15" s="17"/>
      <c r="G15" s="17"/>
      <c r="H15" s="17"/>
      <c r="I15" s="17"/>
      <c r="J15" s="17"/>
      <c r="K15" s="17"/>
      <c r="L15" s="17"/>
      <c r="M15" s="17"/>
      <c r="N15" s="17"/>
      <c r="O15" s="17"/>
      <c r="P15" s="17"/>
      <c r="Q15" s="18"/>
      <c r="R15" s="17"/>
      <c r="S15" s="17"/>
      <c r="T15" s="17"/>
      <c r="U15" s="17"/>
      <c r="V15" s="17"/>
      <c r="W15" s="17"/>
      <c r="X15" s="17"/>
      <c r="Y15" s="17"/>
      <c r="Z15" s="17"/>
      <c r="AA15" s="17"/>
      <c r="AB15" s="17"/>
      <c r="AC15" s="17"/>
    </row>
    <row r="16" spans="1:33" x14ac:dyDescent="0.5">
      <c r="C16" s="14"/>
      <c r="D16" s="19" t="s">
        <v>236</v>
      </c>
      <c r="E16" s="20" t="s">
        <v>305</v>
      </c>
      <c r="F16" s="20" t="s">
        <v>306</v>
      </c>
      <c r="G16" s="20" t="s">
        <v>307</v>
      </c>
      <c r="H16" s="20" t="s">
        <v>308</v>
      </c>
      <c r="I16" s="20" t="s">
        <v>309</v>
      </c>
      <c r="J16" s="20" t="s">
        <v>310</v>
      </c>
      <c r="K16" s="20" t="s">
        <v>311</v>
      </c>
      <c r="L16" s="20" t="s">
        <v>312</v>
      </c>
      <c r="M16" s="20" t="s">
        <v>313</v>
      </c>
      <c r="N16" s="20" t="s">
        <v>314</v>
      </c>
      <c r="O16" s="20" t="s">
        <v>315</v>
      </c>
      <c r="P16" s="20" t="s">
        <v>316</v>
      </c>
      <c r="Q16" s="21" t="s">
        <v>317</v>
      </c>
      <c r="R16" s="20" t="s">
        <v>318</v>
      </c>
      <c r="S16" s="20" t="s">
        <v>319</v>
      </c>
      <c r="T16" s="20" t="s">
        <v>320</v>
      </c>
      <c r="U16" s="167" t="s">
        <v>321</v>
      </c>
      <c r="V16" s="167" t="s">
        <v>322</v>
      </c>
      <c r="W16" s="167" t="s">
        <v>323</v>
      </c>
      <c r="X16" s="17"/>
      <c r="Y16" s="17"/>
      <c r="Z16" s="17"/>
      <c r="AA16" s="17"/>
      <c r="AB16" s="17"/>
      <c r="AC16" s="17"/>
    </row>
    <row r="17" spans="1:23" x14ac:dyDescent="0.5">
      <c r="A17" s="9">
        <v>3</v>
      </c>
      <c r="B17" s="9" t="s">
        <v>146</v>
      </c>
      <c r="C17" s="14" t="s">
        <v>195</v>
      </c>
      <c r="D17" s="15" t="s">
        <v>266</v>
      </c>
      <c r="E17" s="15" t="s">
        <v>267</v>
      </c>
      <c r="F17" s="22" t="s">
        <v>324</v>
      </c>
      <c r="G17" s="22" t="s">
        <v>325</v>
      </c>
      <c r="H17" s="22" t="s">
        <v>326</v>
      </c>
      <c r="I17" s="22" t="s">
        <v>327</v>
      </c>
      <c r="J17" s="22" t="s">
        <v>328</v>
      </c>
      <c r="K17" s="22" t="s">
        <v>329</v>
      </c>
      <c r="L17" s="22" t="s">
        <v>330</v>
      </c>
      <c r="M17" s="22" t="s">
        <v>331</v>
      </c>
      <c r="N17" s="22" t="s">
        <v>332</v>
      </c>
      <c r="O17" s="22" t="s">
        <v>333</v>
      </c>
      <c r="P17" s="22" t="s">
        <v>334</v>
      </c>
      <c r="Q17" s="22" t="s">
        <v>335</v>
      </c>
      <c r="R17" s="22" t="s">
        <v>336</v>
      </c>
      <c r="S17" s="22" t="s">
        <v>337</v>
      </c>
      <c r="T17" s="22" t="s">
        <v>338</v>
      </c>
      <c r="U17" s="168" t="s">
        <v>339</v>
      </c>
      <c r="V17" s="168" t="s">
        <v>340</v>
      </c>
      <c r="W17" s="168" t="s">
        <v>341</v>
      </c>
    </row>
    <row r="18" spans="1:23" ht="12.65" customHeight="1" x14ac:dyDescent="0.5">
      <c r="C18" s="16">
        <v>47026</v>
      </c>
      <c r="D18" s="17" t="str">
        <f>D13</f>
        <v>Kontrakt 1</v>
      </c>
      <c r="E18" s="17" t="str">
        <f>E13</f>
        <v>Instrument 1</v>
      </c>
      <c r="F18" s="52">
        <v>3.1444000000000001</v>
      </c>
      <c r="G18" s="31" t="s">
        <v>561</v>
      </c>
      <c r="H18" s="17">
        <v>0</v>
      </c>
      <c r="I18" s="17">
        <v>0</v>
      </c>
      <c r="J18" s="31"/>
      <c r="K18" s="17" t="s">
        <v>300</v>
      </c>
      <c r="L18" s="48">
        <v>10000000</v>
      </c>
      <c r="M18" s="48">
        <v>78137</v>
      </c>
      <c r="N18" s="18"/>
      <c r="O18" s="18"/>
      <c r="P18" s="18"/>
      <c r="Q18" s="18"/>
      <c r="R18" s="104" t="s">
        <v>342</v>
      </c>
      <c r="S18" s="18"/>
      <c r="T18" s="18"/>
      <c r="U18" s="128"/>
      <c r="V18" s="128"/>
      <c r="W18" s="17"/>
    </row>
    <row r="19" spans="1:23" s="95" customFormat="1" x14ac:dyDescent="0.5">
      <c r="A19" s="9"/>
      <c r="B19" s="9"/>
      <c r="C19" s="88">
        <v>47026</v>
      </c>
      <c r="D19" s="94" t="str">
        <f>D14</f>
        <v>Kontrakt 1</v>
      </c>
      <c r="E19" s="94" t="str">
        <f>E14</f>
        <v>Instrument 2</v>
      </c>
      <c r="F19" s="100">
        <v>3.1444000000000001</v>
      </c>
      <c r="G19" s="97" t="s">
        <v>561</v>
      </c>
      <c r="H19" s="94">
        <v>0</v>
      </c>
      <c r="I19" s="94">
        <v>0</v>
      </c>
      <c r="J19" s="97"/>
      <c r="K19" s="94" t="s">
        <v>300</v>
      </c>
      <c r="L19" s="101">
        <v>5000000</v>
      </c>
      <c r="M19" s="101">
        <v>39069</v>
      </c>
      <c r="N19" s="99"/>
      <c r="O19" s="99"/>
      <c r="P19" s="99"/>
      <c r="Q19" s="99"/>
      <c r="R19" s="105" t="s">
        <v>342</v>
      </c>
      <c r="S19" s="99"/>
      <c r="T19" s="99"/>
      <c r="U19" s="128"/>
      <c r="V19" s="128"/>
      <c r="W19" s="17"/>
    </row>
    <row r="20" spans="1:23" x14ac:dyDescent="0.5">
      <c r="C20" s="16"/>
      <c r="D20" s="17"/>
      <c r="E20" s="17"/>
      <c r="F20" s="23"/>
      <c r="G20" s="17"/>
      <c r="H20" s="17"/>
      <c r="I20" s="17"/>
      <c r="J20" s="17"/>
      <c r="K20" s="17"/>
      <c r="L20" s="18"/>
      <c r="M20" s="18"/>
      <c r="N20" s="18"/>
      <c r="O20" s="17"/>
      <c r="P20" s="17"/>
      <c r="Q20" s="17"/>
      <c r="R20" s="18"/>
      <c r="S20" s="17"/>
      <c r="T20" s="17"/>
    </row>
    <row r="21" spans="1:23" x14ac:dyDescent="0.5">
      <c r="C21" s="14"/>
      <c r="D21" s="13" t="s">
        <v>168</v>
      </c>
      <c r="E21" s="13" t="s">
        <v>343</v>
      </c>
      <c r="F21" s="13" t="s">
        <v>237</v>
      </c>
      <c r="G21" s="13" t="s">
        <v>344</v>
      </c>
      <c r="H21" s="17"/>
      <c r="I21" s="17"/>
      <c r="J21" s="17"/>
      <c r="K21" s="17"/>
      <c r="L21" s="18"/>
      <c r="M21" s="18"/>
      <c r="N21" s="18"/>
      <c r="O21" s="17"/>
      <c r="P21" s="17"/>
      <c r="Q21" s="17"/>
      <c r="R21" s="18"/>
      <c r="S21" s="17"/>
      <c r="T21" s="17"/>
    </row>
    <row r="22" spans="1:23" x14ac:dyDescent="0.5">
      <c r="A22" s="9">
        <v>4</v>
      </c>
      <c r="B22" s="9" t="s">
        <v>662</v>
      </c>
      <c r="C22" s="14" t="s">
        <v>195</v>
      </c>
      <c r="D22" s="22" t="s">
        <v>352</v>
      </c>
      <c r="E22" s="15" t="s">
        <v>266</v>
      </c>
      <c r="F22" s="15" t="s">
        <v>267</v>
      </c>
      <c r="G22" s="22" t="s">
        <v>347</v>
      </c>
      <c r="H22" s="17"/>
      <c r="I22" s="17"/>
      <c r="J22" s="17"/>
      <c r="K22" s="17"/>
      <c r="L22" s="18"/>
      <c r="M22" s="18"/>
      <c r="N22" s="18"/>
      <c r="O22" s="17"/>
      <c r="P22" s="17"/>
      <c r="Q22" s="17"/>
      <c r="R22" s="18"/>
      <c r="S22" s="17"/>
      <c r="T22" s="17"/>
    </row>
    <row r="23" spans="1:23" x14ac:dyDescent="0.5">
      <c r="C23" s="16">
        <v>47026</v>
      </c>
      <c r="D23" s="17">
        <f>D7</f>
        <v>11111111</v>
      </c>
      <c r="E23" s="17" t="str">
        <f>D13</f>
        <v>Kontrakt 1</v>
      </c>
      <c r="F23" s="17" t="str">
        <f>E13</f>
        <v>Instrument 1</v>
      </c>
      <c r="G23" s="30" t="s">
        <v>348</v>
      </c>
      <c r="H23" s="17"/>
      <c r="I23" s="17"/>
      <c r="J23" s="17"/>
      <c r="K23" s="17"/>
      <c r="L23" s="18"/>
      <c r="M23" s="18"/>
      <c r="N23" s="18"/>
      <c r="O23" s="17"/>
      <c r="P23" s="17"/>
      <c r="Q23" s="17"/>
      <c r="R23" s="18"/>
      <c r="S23" s="17"/>
      <c r="T23" s="17"/>
    </row>
    <row r="24" spans="1:23" x14ac:dyDescent="0.5">
      <c r="C24" s="16">
        <v>47026</v>
      </c>
      <c r="D24" s="17">
        <f>D8</f>
        <v>22222222</v>
      </c>
      <c r="E24" s="17" t="str">
        <f>D13</f>
        <v>Kontrakt 1</v>
      </c>
      <c r="F24" s="17" t="str">
        <f>E13</f>
        <v>Instrument 1</v>
      </c>
      <c r="G24" s="30" t="s">
        <v>349</v>
      </c>
      <c r="H24" s="17"/>
      <c r="I24" s="17"/>
      <c r="J24" s="17"/>
      <c r="K24" s="17"/>
      <c r="L24" s="18"/>
      <c r="M24" s="18"/>
      <c r="N24" s="18"/>
      <c r="O24" s="17"/>
      <c r="P24" s="17"/>
      <c r="Q24" s="17"/>
      <c r="R24" s="18"/>
      <c r="S24" s="17"/>
      <c r="T24" s="17"/>
    </row>
    <row r="25" spans="1:23" x14ac:dyDescent="0.5">
      <c r="C25" s="16">
        <v>47026</v>
      </c>
      <c r="D25" s="76">
        <f>D9</f>
        <v>33333333</v>
      </c>
      <c r="E25" s="76" t="str">
        <f>D14</f>
        <v>Kontrakt 1</v>
      </c>
      <c r="F25" s="76" t="str">
        <f>E14</f>
        <v>Instrument 2</v>
      </c>
      <c r="G25" s="30" t="s">
        <v>663</v>
      </c>
      <c r="H25" s="17"/>
      <c r="I25" s="17"/>
      <c r="J25" s="17"/>
      <c r="K25" s="17"/>
      <c r="L25" s="18"/>
      <c r="M25" s="18"/>
      <c r="N25" s="18"/>
      <c r="O25" s="17"/>
      <c r="P25" s="17"/>
      <c r="Q25" s="17"/>
      <c r="R25" s="18"/>
      <c r="S25" s="17"/>
      <c r="T25" s="17"/>
    </row>
    <row r="26" spans="1:23" x14ac:dyDescent="0.5">
      <c r="C26" s="16">
        <v>47026</v>
      </c>
      <c r="D26" s="76">
        <f>D7</f>
        <v>11111111</v>
      </c>
      <c r="E26" s="76" t="str">
        <f>D14</f>
        <v>Kontrakt 1</v>
      </c>
      <c r="F26" s="76" t="str">
        <f>E14</f>
        <v>Instrument 2</v>
      </c>
      <c r="G26" s="77" t="s">
        <v>547</v>
      </c>
      <c r="H26" s="17"/>
      <c r="I26" s="17"/>
      <c r="J26" s="17"/>
      <c r="K26" s="17"/>
      <c r="M26" s="18"/>
      <c r="N26" s="18"/>
      <c r="O26" s="17"/>
      <c r="P26" s="17"/>
      <c r="Q26" s="17"/>
      <c r="R26" s="18"/>
      <c r="S26" s="17"/>
      <c r="T26" s="17"/>
    </row>
    <row r="27" spans="1:23" x14ac:dyDescent="0.5">
      <c r="C27" s="16">
        <v>47026</v>
      </c>
      <c r="D27" s="76">
        <f>D8</f>
        <v>22222222</v>
      </c>
      <c r="E27" s="76" t="str">
        <f>D14</f>
        <v>Kontrakt 1</v>
      </c>
      <c r="F27" s="76" t="str">
        <f>E14</f>
        <v>Instrument 2</v>
      </c>
      <c r="G27" s="30" t="s">
        <v>664</v>
      </c>
      <c r="H27" s="17"/>
      <c r="I27" s="17"/>
      <c r="J27" s="17"/>
      <c r="K27" s="17"/>
      <c r="L27" s="18"/>
      <c r="M27" s="18"/>
      <c r="N27" s="18"/>
      <c r="O27" s="17"/>
      <c r="P27" s="17"/>
      <c r="Q27" s="17"/>
      <c r="R27" s="18"/>
      <c r="S27" s="17"/>
      <c r="T27" s="17"/>
    </row>
    <row r="28" spans="1:23" x14ac:dyDescent="0.5">
      <c r="C28" s="16"/>
      <c r="D28" s="17"/>
      <c r="E28" s="17"/>
      <c r="F28" s="23"/>
      <c r="G28" s="17"/>
      <c r="H28" s="17"/>
      <c r="I28" s="17"/>
      <c r="J28" s="17"/>
      <c r="K28" s="17"/>
      <c r="L28" s="18"/>
      <c r="M28" s="18"/>
      <c r="N28" s="18"/>
      <c r="O28" s="17"/>
      <c r="P28" s="17"/>
      <c r="Q28" s="17"/>
      <c r="R28" s="18"/>
      <c r="S28" s="17"/>
      <c r="T28" s="17"/>
    </row>
    <row r="29" spans="1:23" x14ac:dyDescent="0.5">
      <c r="C29" s="14"/>
      <c r="D29" s="13" t="s">
        <v>350</v>
      </c>
      <c r="E29" s="13" t="s">
        <v>236</v>
      </c>
      <c r="F29" s="13" t="s">
        <v>305</v>
      </c>
      <c r="G29" s="169" t="s">
        <v>351</v>
      </c>
      <c r="H29" s="17"/>
      <c r="I29" s="17"/>
      <c r="J29" s="17"/>
      <c r="K29" s="17"/>
      <c r="L29" s="18"/>
      <c r="M29" s="18"/>
      <c r="N29" s="18"/>
      <c r="O29" s="17"/>
      <c r="P29" s="17"/>
      <c r="Q29" s="17"/>
      <c r="R29" s="18"/>
      <c r="S29" s="17"/>
      <c r="T29" s="17"/>
    </row>
    <row r="30" spans="1:23" x14ac:dyDescent="0.5">
      <c r="A30" s="9">
        <v>5</v>
      </c>
      <c r="B30" s="9" t="s">
        <v>155</v>
      </c>
      <c r="C30" s="14" t="s">
        <v>195</v>
      </c>
      <c r="D30" s="22" t="s">
        <v>352</v>
      </c>
      <c r="E30" s="15" t="s">
        <v>266</v>
      </c>
      <c r="F30" s="15" t="s">
        <v>353</v>
      </c>
      <c r="G30" s="167" t="s">
        <v>354</v>
      </c>
      <c r="H30" s="17"/>
      <c r="I30" s="17"/>
      <c r="J30" s="17"/>
      <c r="K30" s="17"/>
      <c r="L30" s="18"/>
      <c r="M30" s="18"/>
      <c r="N30" s="18"/>
      <c r="O30" s="17"/>
      <c r="P30" s="17"/>
      <c r="Q30" s="17"/>
      <c r="R30" s="18"/>
      <c r="S30" s="17"/>
      <c r="T30" s="17"/>
    </row>
    <row r="31" spans="1:23" x14ac:dyDescent="0.5">
      <c r="C31" s="16"/>
      <c r="D31" s="17"/>
      <c r="E31" s="17"/>
      <c r="F31" s="17"/>
      <c r="G31" s="17"/>
      <c r="H31" s="17"/>
      <c r="I31" s="17"/>
      <c r="J31" s="17"/>
      <c r="K31" s="17"/>
      <c r="L31" s="18"/>
      <c r="M31" s="18"/>
      <c r="N31" s="18"/>
      <c r="O31" s="17"/>
      <c r="P31" s="17"/>
      <c r="Q31" s="17"/>
      <c r="R31" s="18"/>
      <c r="S31" s="17"/>
      <c r="T31" s="17"/>
    </row>
    <row r="32" spans="1:23" x14ac:dyDescent="0.5">
      <c r="A32" s="9">
        <v>6</v>
      </c>
      <c r="B32" s="9" t="s">
        <v>148</v>
      </c>
      <c r="C32" s="14"/>
      <c r="D32" s="13" t="s">
        <v>236</v>
      </c>
      <c r="E32" s="13" t="s">
        <v>305</v>
      </c>
      <c r="F32" s="13" t="s">
        <v>355</v>
      </c>
      <c r="G32" s="13" t="s">
        <v>356</v>
      </c>
      <c r="H32" s="13" t="s">
        <v>357</v>
      </c>
      <c r="I32" s="13" t="s">
        <v>358</v>
      </c>
      <c r="J32" s="13" t="s">
        <v>359</v>
      </c>
      <c r="K32" s="13" t="s">
        <v>360</v>
      </c>
      <c r="L32" s="13" t="s">
        <v>361</v>
      </c>
      <c r="M32" s="13" t="s">
        <v>362</v>
      </c>
      <c r="N32" s="13" t="s">
        <v>363</v>
      </c>
      <c r="O32" s="13" t="s">
        <v>364</v>
      </c>
      <c r="P32" s="13" t="s">
        <v>365</v>
      </c>
      <c r="Q32" s="13" t="s">
        <v>366</v>
      </c>
      <c r="R32" s="13" t="s">
        <v>367</v>
      </c>
      <c r="S32" s="13" t="s">
        <v>368</v>
      </c>
      <c r="T32" s="167" t="s">
        <v>369</v>
      </c>
      <c r="U32" s="167" t="s">
        <v>370</v>
      </c>
      <c r="V32" s="167" t="s">
        <v>371</v>
      </c>
    </row>
    <row r="33" spans="1:22" x14ac:dyDescent="0.5">
      <c r="C33" s="14" t="s">
        <v>195</v>
      </c>
      <c r="D33" s="22" t="s">
        <v>266</v>
      </c>
      <c r="E33" s="22" t="s">
        <v>353</v>
      </c>
      <c r="F33" s="22" t="s">
        <v>372</v>
      </c>
      <c r="G33" s="22" t="s">
        <v>373</v>
      </c>
      <c r="H33" s="22" t="s">
        <v>374</v>
      </c>
      <c r="I33" s="22" t="s">
        <v>375</v>
      </c>
      <c r="J33" s="22" t="s">
        <v>376</v>
      </c>
      <c r="K33" s="22" t="s">
        <v>377</v>
      </c>
      <c r="L33" s="22" t="s">
        <v>378</v>
      </c>
      <c r="M33" s="22" t="s">
        <v>379</v>
      </c>
      <c r="N33" s="22" t="s">
        <v>380</v>
      </c>
      <c r="O33" s="22" t="s">
        <v>381</v>
      </c>
      <c r="P33" s="22" t="s">
        <v>382</v>
      </c>
      <c r="Q33" s="22" t="s">
        <v>383</v>
      </c>
      <c r="R33" s="22" t="s">
        <v>384</v>
      </c>
      <c r="S33" s="22" t="s">
        <v>385</v>
      </c>
      <c r="T33" s="167" t="s">
        <v>386</v>
      </c>
      <c r="U33" s="167" t="s">
        <v>387</v>
      </c>
      <c r="V33" s="167" t="s">
        <v>388</v>
      </c>
    </row>
    <row r="34" spans="1:22" x14ac:dyDescent="0.5">
      <c r="C34" s="16">
        <v>47026</v>
      </c>
      <c r="D34" s="17" t="str">
        <f>D13</f>
        <v>Kontrakt 1</v>
      </c>
      <c r="E34" s="17" t="str">
        <f>E18</f>
        <v>Instrument 1</v>
      </c>
      <c r="F34" s="30" t="s">
        <v>510</v>
      </c>
      <c r="G34" s="17" t="s">
        <v>390</v>
      </c>
      <c r="H34" s="17">
        <v>0</v>
      </c>
      <c r="I34" s="92">
        <f>Q13*0.03</f>
        <v>300000</v>
      </c>
      <c r="J34" s="17" t="s">
        <v>493</v>
      </c>
      <c r="K34" s="17" t="s">
        <v>392</v>
      </c>
      <c r="L34" s="17" t="s">
        <v>393</v>
      </c>
      <c r="M34" s="30" t="s">
        <v>394</v>
      </c>
      <c r="N34" s="17" t="str">
        <f>J13</f>
        <v>2028-05-12</v>
      </c>
      <c r="O34" s="17"/>
      <c r="P34" s="17" t="s">
        <v>395</v>
      </c>
      <c r="Q34" s="17" t="str">
        <f>J13</f>
        <v>2028-05-12</v>
      </c>
      <c r="R34" s="17"/>
      <c r="S34" s="106">
        <v>9700000</v>
      </c>
      <c r="T34" s="24">
        <v>4.7500000000000001E-2</v>
      </c>
      <c r="U34" s="24">
        <v>40</v>
      </c>
      <c r="V34" s="24">
        <v>0.7651</v>
      </c>
    </row>
    <row r="35" spans="1:22" s="95" customFormat="1" x14ac:dyDescent="0.5">
      <c r="A35" s="9"/>
      <c r="B35" s="9"/>
      <c r="C35" s="88">
        <v>47026</v>
      </c>
      <c r="D35" s="94" t="str">
        <f>D14</f>
        <v>Kontrakt 1</v>
      </c>
      <c r="E35" s="94" t="str">
        <f>E14</f>
        <v>Instrument 2</v>
      </c>
      <c r="F35" s="94"/>
      <c r="G35" s="94" t="s">
        <v>665</v>
      </c>
      <c r="H35" s="94"/>
      <c r="I35" s="94"/>
      <c r="J35" s="94"/>
      <c r="K35" s="94"/>
      <c r="L35" s="94"/>
      <c r="M35" s="96" t="s">
        <v>394</v>
      </c>
      <c r="N35" s="94" t="str">
        <f>J13</f>
        <v>2028-05-12</v>
      </c>
      <c r="O35" s="94"/>
      <c r="P35" s="94" t="s">
        <v>395</v>
      </c>
      <c r="Q35" s="94" t="str">
        <f>J13</f>
        <v>2028-05-12</v>
      </c>
      <c r="R35" s="94"/>
      <c r="S35" s="94"/>
      <c r="T35" s="24">
        <v>4.7500000000000001E-2</v>
      </c>
      <c r="U35" s="24">
        <v>40</v>
      </c>
      <c r="V35" s="24">
        <v>0.7651</v>
      </c>
    </row>
    <row r="36" spans="1:22" x14ac:dyDescent="0.5">
      <c r="C36" s="16"/>
    </row>
    <row r="37" spans="1:22" x14ac:dyDescent="0.5">
      <c r="C37" s="14"/>
      <c r="D37" s="20" t="s">
        <v>396</v>
      </c>
      <c r="E37" s="20" t="s">
        <v>397</v>
      </c>
      <c r="F37" s="20" t="s">
        <v>398</v>
      </c>
      <c r="G37" s="20" t="s">
        <v>399</v>
      </c>
      <c r="H37" s="20" t="s">
        <v>400</v>
      </c>
      <c r="I37" s="20" t="s">
        <v>401</v>
      </c>
      <c r="J37" s="20" t="s">
        <v>402</v>
      </c>
      <c r="K37" s="20" t="s">
        <v>403</v>
      </c>
      <c r="L37" s="20" t="s">
        <v>404</v>
      </c>
      <c r="M37" s="20" t="s">
        <v>405</v>
      </c>
      <c r="N37" s="20" t="s">
        <v>406</v>
      </c>
      <c r="O37" s="20" t="s">
        <v>407</v>
      </c>
      <c r="P37" s="20" t="s">
        <v>408</v>
      </c>
      <c r="Q37" s="20" t="s">
        <v>409</v>
      </c>
      <c r="R37" s="20" t="s">
        <v>410</v>
      </c>
      <c r="S37" s="21" t="s">
        <v>411</v>
      </c>
      <c r="T37" s="20" t="s">
        <v>412</v>
      </c>
      <c r="U37" s="20" t="s">
        <v>413</v>
      </c>
      <c r="V37" s="15" t="s">
        <v>414</v>
      </c>
    </row>
    <row r="38" spans="1:22" x14ac:dyDescent="0.5">
      <c r="A38" s="9">
        <v>7</v>
      </c>
      <c r="B38" s="9" t="s">
        <v>415</v>
      </c>
      <c r="C38" s="14" t="s">
        <v>195</v>
      </c>
      <c r="D38" s="15" t="s">
        <v>416</v>
      </c>
      <c r="E38" s="15" t="s">
        <v>417</v>
      </c>
      <c r="F38" s="15" t="s">
        <v>418</v>
      </c>
      <c r="G38" s="15" t="s">
        <v>419</v>
      </c>
      <c r="H38" s="15" t="s">
        <v>420</v>
      </c>
      <c r="I38" s="15" t="s">
        <v>421</v>
      </c>
      <c r="J38" s="15" t="s">
        <v>422</v>
      </c>
      <c r="K38" s="15" t="s">
        <v>423</v>
      </c>
      <c r="L38" s="15" t="s">
        <v>424</v>
      </c>
      <c r="M38" s="15" t="s">
        <v>425</v>
      </c>
      <c r="N38" s="15" t="s">
        <v>426</v>
      </c>
      <c r="O38" s="15" t="s">
        <v>427</v>
      </c>
      <c r="P38" s="15" t="s">
        <v>428</v>
      </c>
      <c r="Q38" s="22" t="s">
        <v>429</v>
      </c>
      <c r="R38" s="15" t="s">
        <v>430</v>
      </c>
      <c r="S38" s="15" t="s">
        <v>431</v>
      </c>
      <c r="T38" s="15" t="s">
        <v>432</v>
      </c>
      <c r="U38" s="15" t="s">
        <v>433</v>
      </c>
      <c r="V38" s="15" t="s">
        <v>434</v>
      </c>
    </row>
    <row r="39" spans="1:22" x14ac:dyDescent="0.5">
      <c r="C39" s="16">
        <v>47026</v>
      </c>
      <c r="D39" s="25" t="s">
        <v>511</v>
      </c>
      <c r="E39" s="25" t="s">
        <v>666</v>
      </c>
      <c r="F39" s="37">
        <v>20000000</v>
      </c>
      <c r="G39" s="25" t="s">
        <v>667</v>
      </c>
      <c r="H39" s="49" t="s">
        <v>668</v>
      </c>
      <c r="I39" s="25" t="s">
        <v>640</v>
      </c>
      <c r="J39" s="25"/>
      <c r="K39" s="31"/>
      <c r="L39" s="38">
        <v>20000000</v>
      </c>
      <c r="M39" s="49" t="s">
        <v>668</v>
      </c>
      <c r="N39" s="25" t="s">
        <v>669</v>
      </c>
      <c r="O39" s="25">
        <v>101010</v>
      </c>
      <c r="P39" s="132">
        <v>999992</v>
      </c>
      <c r="Q39" s="25"/>
      <c r="R39" s="25"/>
      <c r="S39" s="25"/>
      <c r="T39" s="83">
        <v>20000000</v>
      </c>
      <c r="U39" s="25"/>
      <c r="V39" s="84" t="s">
        <v>642</v>
      </c>
    </row>
    <row r="40" spans="1:22" x14ac:dyDescent="0.5">
      <c r="C40" s="16"/>
      <c r="D40" s="25"/>
      <c r="E40" s="25"/>
      <c r="F40" s="37"/>
      <c r="G40" s="25"/>
      <c r="H40" s="25"/>
      <c r="I40" s="25"/>
      <c r="J40" s="25"/>
      <c r="K40" s="25"/>
      <c r="L40" s="38"/>
      <c r="M40" s="25"/>
      <c r="N40" s="25"/>
      <c r="O40" s="25"/>
      <c r="P40" s="25"/>
      <c r="Q40" s="25"/>
      <c r="R40" s="25"/>
      <c r="S40" s="25"/>
      <c r="T40" s="25"/>
      <c r="U40" s="25"/>
    </row>
    <row r="41" spans="1:22" x14ac:dyDescent="0.5">
      <c r="C41" s="14" t="s">
        <v>195</v>
      </c>
      <c r="D41" s="13" t="s">
        <v>343</v>
      </c>
      <c r="E41" s="13" t="s">
        <v>305</v>
      </c>
      <c r="F41" s="13" t="s">
        <v>435</v>
      </c>
      <c r="G41" s="13" t="s">
        <v>436</v>
      </c>
      <c r="H41" s="13" t="s">
        <v>437</v>
      </c>
      <c r="I41" s="13" t="s">
        <v>438</v>
      </c>
    </row>
    <row r="42" spans="1:22" x14ac:dyDescent="0.5">
      <c r="A42" s="9">
        <v>8</v>
      </c>
      <c r="B42" s="9" t="s">
        <v>670</v>
      </c>
      <c r="C42" s="13"/>
      <c r="D42" s="22" t="s">
        <v>440</v>
      </c>
      <c r="E42" s="22" t="s">
        <v>267</v>
      </c>
      <c r="F42" s="22" t="s">
        <v>441</v>
      </c>
      <c r="G42" s="22" t="s">
        <v>442</v>
      </c>
      <c r="H42" s="22" t="s">
        <v>443</v>
      </c>
      <c r="I42" s="22" t="s">
        <v>444</v>
      </c>
      <c r="J42" s="24"/>
      <c r="K42" s="24"/>
      <c r="L42" s="24"/>
      <c r="M42" s="24"/>
      <c r="N42" s="24"/>
      <c r="O42" s="24"/>
      <c r="P42" s="24"/>
      <c r="Q42" s="24"/>
      <c r="R42" s="24"/>
      <c r="S42" s="24"/>
    </row>
    <row r="43" spans="1:22" x14ac:dyDescent="0.5">
      <c r="C43" s="16">
        <v>47026</v>
      </c>
      <c r="D43" s="24" t="str">
        <f>D13</f>
        <v>Kontrakt 1</v>
      </c>
      <c r="E43" s="24" t="str">
        <f>E13</f>
        <v>Instrument 1</v>
      </c>
      <c r="F43" s="24" t="s">
        <v>511</v>
      </c>
      <c r="G43" s="40">
        <v>10000000</v>
      </c>
      <c r="H43" s="24">
        <v>0</v>
      </c>
      <c r="I43" s="24" t="s">
        <v>300</v>
      </c>
      <c r="J43" s="24"/>
      <c r="K43" s="24"/>
      <c r="L43" s="24"/>
      <c r="M43" s="24"/>
      <c r="N43" s="24"/>
      <c r="O43" s="24"/>
      <c r="P43" s="24"/>
      <c r="Q43" s="24"/>
      <c r="R43" s="24"/>
      <c r="S43" s="24"/>
    </row>
    <row r="44" spans="1:22" x14ac:dyDescent="0.5">
      <c r="C44" s="88">
        <v>47026</v>
      </c>
      <c r="D44" s="89" t="str">
        <f>D13</f>
        <v>Kontrakt 1</v>
      </c>
      <c r="E44" s="89" t="str">
        <f>E14</f>
        <v>Instrument 2</v>
      </c>
      <c r="F44" s="89" t="s">
        <v>511</v>
      </c>
      <c r="G44" s="90">
        <v>5000000</v>
      </c>
      <c r="H44" s="91">
        <v>10000000</v>
      </c>
      <c r="I44" s="89" t="s">
        <v>300</v>
      </c>
      <c r="J44" s="24"/>
      <c r="K44" s="24"/>
      <c r="L44" s="24"/>
      <c r="M44" s="24"/>
      <c r="N44" s="24"/>
      <c r="O44" s="24"/>
      <c r="P44" s="24"/>
      <c r="Q44" s="24"/>
      <c r="R44" s="24"/>
      <c r="S44" s="24"/>
    </row>
    <row r="46" spans="1:22" x14ac:dyDescent="0.5">
      <c r="C46" s="14"/>
      <c r="D46" s="13" t="s">
        <v>168</v>
      </c>
      <c r="E46" s="167" t="s">
        <v>445</v>
      </c>
      <c r="F46" s="167" t="s">
        <v>446</v>
      </c>
    </row>
    <row r="47" spans="1:22" x14ac:dyDescent="0.5">
      <c r="A47" s="9">
        <v>9</v>
      </c>
      <c r="B47" s="9" t="s">
        <v>447</v>
      </c>
      <c r="C47" s="14" t="s">
        <v>195</v>
      </c>
      <c r="D47" s="22" t="s">
        <v>196</v>
      </c>
      <c r="E47" s="167" t="s">
        <v>448</v>
      </c>
      <c r="F47" s="167" t="s">
        <v>449</v>
      </c>
    </row>
    <row r="48" spans="1:22" x14ac:dyDescent="0.5">
      <c r="C48" s="16">
        <v>47026</v>
      </c>
      <c r="D48" s="24">
        <f>D8</f>
        <v>22222222</v>
      </c>
      <c r="E48" s="178">
        <v>1.2999999999999999E-2</v>
      </c>
      <c r="F48" s="178">
        <v>1.2999999999999999E-2</v>
      </c>
    </row>
    <row r="49" spans="1:29" x14ac:dyDescent="0.5">
      <c r="C49" s="16"/>
      <c r="D49" s="24"/>
      <c r="E49" s="24"/>
    </row>
    <row r="50" spans="1:29" x14ac:dyDescent="0.5">
      <c r="C50" s="14"/>
      <c r="D50" s="13" t="s">
        <v>350</v>
      </c>
      <c r="E50" s="13" t="s">
        <v>450</v>
      </c>
      <c r="F50" s="13" t="s">
        <v>451</v>
      </c>
      <c r="G50" s="17"/>
    </row>
    <row r="51" spans="1:29" x14ac:dyDescent="0.5">
      <c r="A51" s="9">
        <v>10</v>
      </c>
      <c r="B51" s="9" t="s">
        <v>452</v>
      </c>
      <c r="C51" s="14" t="s">
        <v>195</v>
      </c>
      <c r="D51" s="22" t="s">
        <v>352</v>
      </c>
      <c r="E51" s="22" t="s">
        <v>453</v>
      </c>
      <c r="F51" s="22" t="s">
        <v>454</v>
      </c>
    </row>
    <row r="52" spans="1:29" x14ac:dyDescent="0.5">
      <c r="C52" s="16">
        <v>47026</v>
      </c>
      <c r="D52" s="17">
        <f>D8</f>
        <v>22222222</v>
      </c>
      <c r="E52" s="17" t="s">
        <v>498</v>
      </c>
      <c r="F52" s="17"/>
    </row>
    <row r="53" spans="1:29" x14ac:dyDescent="0.5">
      <c r="C53" s="16"/>
      <c r="D53" s="17"/>
      <c r="E53" s="17"/>
      <c r="F53" s="17"/>
    </row>
    <row r="54" spans="1:29" x14ac:dyDescent="0.5">
      <c r="C54" s="14"/>
      <c r="D54" s="13" t="s">
        <v>168</v>
      </c>
      <c r="E54" s="13" t="s">
        <v>396</v>
      </c>
    </row>
    <row r="55" spans="1:29" x14ac:dyDescent="0.5">
      <c r="A55" s="9">
        <v>11</v>
      </c>
      <c r="B55" s="9" t="s">
        <v>671</v>
      </c>
      <c r="C55" s="14" t="s">
        <v>195</v>
      </c>
      <c r="D55" s="15" t="s">
        <v>672</v>
      </c>
      <c r="E55" s="22" t="s">
        <v>458</v>
      </c>
    </row>
    <row r="56" spans="1:29" x14ac:dyDescent="0.5">
      <c r="C56" s="16">
        <v>47026</v>
      </c>
      <c r="D56" s="25">
        <f>D24</f>
        <v>22222222</v>
      </c>
      <c r="E56" s="25" t="str">
        <f>F43</f>
        <v>Pant 1</v>
      </c>
    </row>
    <row r="57" spans="1:29" x14ac:dyDescent="0.5">
      <c r="C57" s="16"/>
      <c r="D57" s="25"/>
      <c r="E57" s="25"/>
    </row>
    <row r="58" spans="1:29" x14ac:dyDescent="0.5">
      <c r="A58" s="24"/>
      <c r="B58" s="24"/>
      <c r="C58" s="145"/>
      <c r="D58" s="127" t="s">
        <v>236</v>
      </c>
      <c r="E58" s="127" t="s">
        <v>459</v>
      </c>
      <c r="F58" s="127" t="s">
        <v>460</v>
      </c>
      <c r="G58" s="127" t="s">
        <v>461</v>
      </c>
      <c r="H58" s="127" t="s">
        <v>462</v>
      </c>
      <c r="I58" s="127" t="s">
        <v>463</v>
      </c>
      <c r="J58" s="127" t="s">
        <v>464</v>
      </c>
    </row>
    <row r="59" spans="1:29" x14ac:dyDescent="0.5">
      <c r="A59" s="151">
        <v>12</v>
      </c>
      <c r="B59" s="151" t="s">
        <v>150</v>
      </c>
      <c r="C59" s="145" t="s">
        <v>195</v>
      </c>
      <c r="D59" s="125" t="s">
        <v>266</v>
      </c>
      <c r="E59" s="125" t="s">
        <v>465</v>
      </c>
      <c r="F59" s="125" t="s">
        <v>269</v>
      </c>
      <c r="G59" s="125" t="s">
        <v>466</v>
      </c>
      <c r="H59" s="125" t="s">
        <v>467</v>
      </c>
      <c r="I59" s="125" t="s">
        <v>468</v>
      </c>
      <c r="J59" s="125" t="s">
        <v>469</v>
      </c>
    </row>
    <row r="60" spans="1:29" x14ac:dyDescent="0.5">
      <c r="D60" s="25"/>
      <c r="E60" s="25"/>
    </row>
    <row r="61" spans="1:29" ht="20.5" x14ac:dyDescent="0.9">
      <c r="A61" s="102" t="s">
        <v>673</v>
      </c>
      <c r="B61" s="12"/>
      <c r="C61" s="103"/>
    </row>
    <row r="62" spans="1:29" s="12" customFormat="1" x14ac:dyDescent="0.5">
      <c r="A62" s="10" t="s">
        <v>164</v>
      </c>
      <c r="B62" s="10" t="s">
        <v>165</v>
      </c>
      <c r="C62" s="66" t="s">
        <v>166</v>
      </c>
      <c r="D62" s="27" t="s">
        <v>167</v>
      </c>
    </row>
    <row r="63" spans="1:29" x14ac:dyDescent="0.5">
      <c r="C63" s="14"/>
      <c r="D63" s="13" t="s">
        <v>168</v>
      </c>
      <c r="E63" s="13" t="s">
        <v>169</v>
      </c>
      <c r="F63" s="13" t="s">
        <v>170</v>
      </c>
      <c r="G63" s="13" t="s">
        <v>171</v>
      </c>
      <c r="H63" s="13" t="s">
        <v>172</v>
      </c>
      <c r="I63" s="13" t="s">
        <v>173</v>
      </c>
      <c r="J63" s="13" t="s">
        <v>174</v>
      </c>
      <c r="K63" s="13" t="s">
        <v>175</v>
      </c>
      <c r="L63" s="13" t="s">
        <v>176</v>
      </c>
      <c r="M63" s="13" t="s">
        <v>177</v>
      </c>
      <c r="N63" s="13" t="s">
        <v>178</v>
      </c>
      <c r="O63" s="13" t="s">
        <v>179</v>
      </c>
      <c r="P63" s="13" t="s">
        <v>180</v>
      </c>
      <c r="Q63" s="13" t="s">
        <v>181</v>
      </c>
      <c r="R63" s="13" t="s">
        <v>182</v>
      </c>
      <c r="S63" s="13" t="s">
        <v>183</v>
      </c>
      <c r="T63" s="167" t="s">
        <v>184</v>
      </c>
      <c r="U63" s="167" t="s">
        <v>185</v>
      </c>
      <c r="V63" s="167" t="s">
        <v>186</v>
      </c>
      <c r="W63" s="167" t="s">
        <v>187</v>
      </c>
      <c r="X63" s="167" t="s">
        <v>188</v>
      </c>
      <c r="Y63" s="167" t="s">
        <v>189</v>
      </c>
      <c r="Z63" s="167" t="s">
        <v>190</v>
      </c>
      <c r="AA63" s="167" t="s">
        <v>191</v>
      </c>
      <c r="AB63" s="167" t="s">
        <v>192</v>
      </c>
      <c r="AC63" s="167" t="s">
        <v>193</v>
      </c>
    </row>
    <row r="64" spans="1:29" x14ac:dyDescent="0.5">
      <c r="A64" s="9">
        <v>1</v>
      </c>
      <c r="B64" s="9" t="s">
        <v>194</v>
      </c>
      <c r="C64" s="14" t="s">
        <v>195</v>
      </c>
      <c r="D64" s="15" t="s">
        <v>196</v>
      </c>
      <c r="E64" s="15" t="s">
        <v>197</v>
      </c>
      <c r="F64" s="15" t="s">
        <v>198</v>
      </c>
      <c r="G64" s="15" t="s">
        <v>199</v>
      </c>
      <c r="H64" s="15" t="s">
        <v>200</v>
      </c>
      <c r="I64" s="15" t="s">
        <v>201</v>
      </c>
      <c r="J64" s="15" t="s">
        <v>202</v>
      </c>
      <c r="K64" s="15" t="s">
        <v>203</v>
      </c>
      <c r="L64" s="15" t="s">
        <v>204</v>
      </c>
      <c r="M64" s="15" t="s">
        <v>205</v>
      </c>
      <c r="N64" s="15" t="s">
        <v>206</v>
      </c>
      <c r="O64" s="15" t="s">
        <v>207</v>
      </c>
      <c r="P64" s="15" t="s">
        <v>208</v>
      </c>
      <c r="Q64" s="15" t="s">
        <v>209</v>
      </c>
      <c r="R64" s="15" t="s">
        <v>210</v>
      </c>
      <c r="S64" s="15" t="s">
        <v>211</v>
      </c>
      <c r="T64" s="168" t="s">
        <v>212</v>
      </c>
      <c r="U64" s="168" t="s">
        <v>213</v>
      </c>
      <c r="V64" s="168" t="s">
        <v>214</v>
      </c>
      <c r="W64" s="168" t="s">
        <v>215</v>
      </c>
      <c r="X64" s="168" t="s">
        <v>216</v>
      </c>
      <c r="Y64" s="168" t="s">
        <v>217</v>
      </c>
      <c r="Z64" s="168" t="s">
        <v>218</v>
      </c>
      <c r="AA64" s="168" t="s">
        <v>219</v>
      </c>
      <c r="AB64" s="168" t="s">
        <v>220</v>
      </c>
      <c r="AC64" s="168" t="s">
        <v>221</v>
      </c>
    </row>
    <row r="65" spans="1:33" x14ac:dyDescent="0.5">
      <c r="C65" s="16">
        <v>47026</v>
      </c>
      <c r="D65" s="17">
        <v>55555555</v>
      </c>
      <c r="E65" s="17"/>
      <c r="F65" s="17">
        <v>34567891</v>
      </c>
      <c r="G65" s="9" t="s">
        <v>224</v>
      </c>
      <c r="I65" s="17" t="s">
        <v>233</v>
      </c>
      <c r="J65" s="17" t="s">
        <v>226</v>
      </c>
      <c r="K65" s="17" t="s">
        <v>227</v>
      </c>
      <c r="L65" s="17" t="s">
        <v>228</v>
      </c>
      <c r="M65" s="17" t="s">
        <v>229</v>
      </c>
      <c r="N65" s="17"/>
      <c r="O65" s="17"/>
      <c r="P65" s="17"/>
      <c r="Q65" s="17"/>
      <c r="R65" s="17"/>
      <c r="S65" s="9" t="s">
        <v>230</v>
      </c>
      <c r="T65" s="94"/>
      <c r="U65" s="94"/>
      <c r="V65" s="94"/>
      <c r="W65" s="94"/>
      <c r="X65" s="94"/>
      <c r="Y65" s="94"/>
      <c r="Z65" s="94"/>
      <c r="AA65" s="94"/>
      <c r="AB65" s="94"/>
      <c r="AC65" s="94"/>
    </row>
    <row r="66" spans="1:33" x14ac:dyDescent="0.5">
      <c r="C66" s="16">
        <v>47026</v>
      </c>
      <c r="D66" s="26">
        <v>22222222</v>
      </c>
      <c r="E66" s="17"/>
      <c r="F66" s="26">
        <v>23456789</v>
      </c>
      <c r="G66" s="9" t="s">
        <v>224</v>
      </c>
      <c r="I66" s="17" t="s">
        <v>649</v>
      </c>
      <c r="J66" s="17" t="s">
        <v>226</v>
      </c>
      <c r="K66" s="17" t="s">
        <v>502</v>
      </c>
      <c r="L66" s="17" t="s">
        <v>650</v>
      </c>
      <c r="M66" s="17" t="s">
        <v>651</v>
      </c>
      <c r="N66" s="17" t="s">
        <v>652</v>
      </c>
      <c r="O66" s="17"/>
      <c r="P66" s="17"/>
      <c r="Q66" s="17"/>
      <c r="R66" s="17"/>
      <c r="S66" s="17"/>
      <c r="T66" s="173" t="s">
        <v>235</v>
      </c>
      <c r="U66" s="94"/>
      <c r="V66" s="94"/>
      <c r="W66" s="94"/>
      <c r="X66" s="94"/>
      <c r="Y66" s="94"/>
      <c r="Z66" s="94"/>
      <c r="AA66" s="94"/>
      <c r="AB66" s="94"/>
      <c r="AC66" s="94"/>
    </row>
    <row r="67" spans="1:33" x14ac:dyDescent="0.5">
      <c r="C67" s="16">
        <v>47026</v>
      </c>
      <c r="D67" s="17">
        <v>11111111</v>
      </c>
      <c r="E67" s="17"/>
      <c r="F67" s="17">
        <v>12345678</v>
      </c>
      <c r="G67" s="9" t="s">
        <v>224</v>
      </c>
      <c r="I67" s="17" t="s">
        <v>225</v>
      </c>
      <c r="J67" s="17" t="s">
        <v>226</v>
      </c>
      <c r="K67" s="17" t="s">
        <v>227</v>
      </c>
      <c r="L67" s="17" t="s">
        <v>228</v>
      </c>
      <c r="M67" s="17" t="s">
        <v>229</v>
      </c>
      <c r="N67" s="17"/>
      <c r="O67" s="17"/>
      <c r="P67" s="17"/>
      <c r="Q67" s="17"/>
      <c r="R67" s="17"/>
      <c r="S67" s="9" t="s">
        <v>230</v>
      </c>
      <c r="T67" s="94"/>
      <c r="U67" s="94"/>
      <c r="V67" s="94"/>
      <c r="W67" s="94"/>
      <c r="X67" s="94"/>
      <c r="Y67" s="94"/>
      <c r="Z67" s="94"/>
      <c r="AA67" s="94"/>
      <c r="AB67" s="94"/>
      <c r="AC67" s="94"/>
    </row>
    <row r="68" spans="1:33" x14ac:dyDescent="0.5">
      <c r="A68" s="28"/>
      <c r="B68" s="28"/>
      <c r="C68" s="29"/>
      <c r="D68" s="28"/>
    </row>
    <row r="69" spans="1:33" x14ac:dyDescent="0.5">
      <c r="C69" s="14"/>
      <c r="D69" s="13" t="s">
        <v>236</v>
      </c>
      <c r="E69" s="13" t="s">
        <v>237</v>
      </c>
      <c r="F69" s="13" t="s">
        <v>238</v>
      </c>
      <c r="G69" s="13" t="s">
        <v>239</v>
      </c>
      <c r="H69" s="13" t="s">
        <v>240</v>
      </c>
      <c r="I69" s="13" t="s">
        <v>241</v>
      </c>
      <c r="J69" s="13" t="s">
        <v>242</v>
      </c>
      <c r="K69" s="13" t="s">
        <v>243</v>
      </c>
      <c r="L69" s="13" t="s">
        <v>244</v>
      </c>
      <c r="M69" s="13" t="s">
        <v>245</v>
      </c>
      <c r="N69" s="13" t="s">
        <v>246</v>
      </c>
      <c r="O69" s="13" t="s">
        <v>247</v>
      </c>
      <c r="P69" s="13" t="s">
        <v>248</v>
      </c>
      <c r="Q69" s="13" t="s">
        <v>249</v>
      </c>
      <c r="R69" s="13" t="s">
        <v>250</v>
      </c>
      <c r="S69" s="13" t="s">
        <v>251</v>
      </c>
      <c r="T69" s="13" t="s">
        <v>252</v>
      </c>
      <c r="U69" s="13" t="s">
        <v>253</v>
      </c>
      <c r="V69" s="13" t="s">
        <v>254</v>
      </c>
      <c r="W69" s="13" t="s">
        <v>255</v>
      </c>
      <c r="X69" s="13" t="s">
        <v>256</v>
      </c>
      <c r="Y69" s="13" t="s">
        <v>257</v>
      </c>
      <c r="Z69" s="13" t="s">
        <v>258</v>
      </c>
      <c r="AA69" s="13" t="s">
        <v>259</v>
      </c>
      <c r="AB69" s="13" t="s">
        <v>260</v>
      </c>
      <c r="AC69" s="13" t="s">
        <v>261</v>
      </c>
      <c r="AD69" s="167" t="s">
        <v>262</v>
      </c>
      <c r="AE69" s="167" t="s">
        <v>263</v>
      </c>
      <c r="AF69" s="167" t="s">
        <v>264</v>
      </c>
      <c r="AG69" s="167" t="s">
        <v>265</v>
      </c>
    </row>
    <row r="70" spans="1:33" x14ac:dyDescent="0.5">
      <c r="A70" s="9">
        <v>2</v>
      </c>
      <c r="B70" s="9" t="s">
        <v>144</v>
      </c>
      <c r="C70" s="14" t="s">
        <v>195</v>
      </c>
      <c r="D70" s="15" t="s">
        <v>266</v>
      </c>
      <c r="E70" s="15" t="s">
        <v>267</v>
      </c>
      <c r="F70" s="15" t="s">
        <v>6</v>
      </c>
      <c r="G70" s="15" t="s">
        <v>268</v>
      </c>
      <c r="H70" s="15" t="s">
        <v>269</v>
      </c>
      <c r="I70" s="15" t="s">
        <v>270</v>
      </c>
      <c r="J70" s="15" t="s">
        <v>271</v>
      </c>
      <c r="K70" s="15" t="s">
        <v>272</v>
      </c>
      <c r="L70" s="15" t="s">
        <v>273</v>
      </c>
      <c r="M70" s="15" t="s">
        <v>274</v>
      </c>
      <c r="N70" s="15" t="s">
        <v>275</v>
      </c>
      <c r="O70" s="15" t="s">
        <v>276</v>
      </c>
      <c r="P70" s="15" t="s">
        <v>277</v>
      </c>
      <c r="Q70" s="15" t="s">
        <v>565</v>
      </c>
      <c r="R70" s="15" t="s">
        <v>279</v>
      </c>
      <c r="S70" s="15" t="s">
        <v>280</v>
      </c>
      <c r="T70" s="15" t="s">
        <v>281</v>
      </c>
      <c r="U70" s="15" t="s">
        <v>282</v>
      </c>
      <c r="V70" s="15" t="s">
        <v>283</v>
      </c>
      <c r="W70" s="15" t="s">
        <v>284</v>
      </c>
      <c r="X70" s="15" t="s">
        <v>285</v>
      </c>
      <c r="Y70" s="15" t="s">
        <v>286</v>
      </c>
      <c r="Z70" s="15" t="s">
        <v>287</v>
      </c>
      <c r="AA70" s="15" t="s">
        <v>288</v>
      </c>
      <c r="AB70" s="15" t="s">
        <v>289</v>
      </c>
      <c r="AC70" s="15" t="s">
        <v>290</v>
      </c>
      <c r="AD70" s="168" t="s">
        <v>291</v>
      </c>
      <c r="AE70" s="168" t="s">
        <v>292</v>
      </c>
      <c r="AF70" s="168" t="s">
        <v>293</v>
      </c>
      <c r="AG70" s="168" t="s">
        <v>294</v>
      </c>
    </row>
    <row r="71" spans="1:33" x14ac:dyDescent="0.5">
      <c r="C71" s="16">
        <v>47026</v>
      </c>
      <c r="D71" s="17" t="s">
        <v>295</v>
      </c>
      <c r="E71" s="17" t="s">
        <v>296</v>
      </c>
      <c r="F71" s="30" t="s">
        <v>631</v>
      </c>
      <c r="G71" s="17" t="s">
        <v>632</v>
      </c>
      <c r="H71" s="17" t="s">
        <v>299</v>
      </c>
      <c r="I71" s="17" t="s">
        <v>505</v>
      </c>
      <c r="J71" s="31" t="s">
        <v>656</v>
      </c>
      <c r="K71" s="17">
        <v>3.1</v>
      </c>
      <c r="L71" s="26" t="s">
        <v>657</v>
      </c>
      <c r="M71" s="17"/>
      <c r="N71" s="17">
        <v>3</v>
      </c>
      <c r="O71" s="36">
        <v>2</v>
      </c>
      <c r="P71" s="31" t="s">
        <v>658</v>
      </c>
      <c r="Q71" s="18">
        <v>5000000</v>
      </c>
      <c r="R71" s="17">
        <v>12</v>
      </c>
      <c r="S71" s="17">
        <v>12</v>
      </c>
      <c r="T71" s="17" t="s">
        <v>300</v>
      </c>
      <c r="U71" s="24"/>
      <c r="V71" s="9" t="s">
        <v>659</v>
      </c>
      <c r="W71" s="31" t="s">
        <v>660</v>
      </c>
      <c r="X71" s="17"/>
      <c r="Y71" s="26" t="s">
        <v>660</v>
      </c>
      <c r="Z71" s="17"/>
      <c r="AA71" s="17">
        <v>3</v>
      </c>
      <c r="AB71" s="24">
        <v>100</v>
      </c>
      <c r="AC71" s="17" t="s">
        <v>505</v>
      </c>
      <c r="AD71" s="17"/>
      <c r="AE71" s="17"/>
      <c r="AF71" s="17"/>
      <c r="AG71" s="17"/>
    </row>
    <row r="72" spans="1:33" x14ac:dyDescent="0.5">
      <c r="D72" s="17"/>
      <c r="E72" s="17"/>
      <c r="F72" s="17"/>
      <c r="G72" s="17"/>
      <c r="H72" s="17"/>
      <c r="I72" s="17"/>
      <c r="J72" s="17"/>
      <c r="K72" s="17"/>
      <c r="L72" s="17"/>
      <c r="M72" s="17"/>
      <c r="N72" s="17"/>
      <c r="O72" s="17"/>
      <c r="P72" s="17"/>
      <c r="Q72" s="18"/>
      <c r="R72" s="17"/>
      <c r="S72" s="17"/>
      <c r="T72" s="17"/>
      <c r="U72" s="17"/>
      <c r="V72" s="17"/>
      <c r="X72" s="17"/>
      <c r="Y72" s="17"/>
      <c r="Z72" s="17"/>
      <c r="AA72" s="17"/>
      <c r="AB72" s="17"/>
      <c r="AC72" s="17"/>
    </row>
    <row r="73" spans="1:33" x14ac:dyDescent="0.5">
      <c r="C73" s="14"/>
      <c r="D73" s="19" t="s">
        <v>236</v>
      </c>
      <c r="E73" s="20" t="s">
        <v>305</v>
      </c>
      <c r="F73" s="20" t="s">
        <v>306</v>
      </c>
      <c r="G73" s="20" t="s">
        <v>307</v>
      </c>
      <c r="H73" s="20" t="s">
        <v>308</v>
      </c>
      <c r="I73" s="20" t="s">
        <v>309</v>
      </c>
      <c r="J73" s="20" t="s">
        <v>310</v>
      </c>
      <c r="K73" s="20" t="s">
        <v>311</v>
      </c>
      <c r="L73" s="20" t="s">
        <v>312</v>
      </c>
      <c r="M73" s="20" t="s">
        <v>313</v>
      </c>
      <c r="N73" s="20" t="s">
        <v>314</v>
      </c>
      <c r="O73" s="20" t="s">
        <v>315</v>
      </c>
      <c r="P73" s="20" t="s">
        <v>316</v>
      </c>
      <c r="Q73" s="21" t="s">
        <v>317</v>
      </c>
      <c r="R73" s="20" t="s">
        <v>318</v>
      </c>
      <c r="S73" s="20" t="s">
        <v>319</v>
      </c>
      <c r="T73" s="20" t="s">
        <v>320</v>
      </c>
      <c r="U73" s="167" t="s">
        <v>321</v>
      </c>
      <c r="V73" s="167" t="s">
        <v>322</v>
      </c>
      <c r="W73" s="167" t="s">
        <v>323</v>
      </c>
      <c r="X73" s="17"/>
      <c r="Y73" s="17"/>
      <c r="Z73" s="17"/>
      <c r="AA73" s="17"/>
      <c r="AB73" s="17"/>
      <c r="AC73" s="17"/>
    </row>
    <row r="74" spans="1:33" x14ac:dyDescent="0.5">
      <c r="A74" s="9">
        <v>3</v>
      </c>
      <c r="B74" s="9" t="s">
        <v>146</v>
      </c>
      <c r="C74" s="14" t="s">
        <v>195</v>
      </c>
      <c r="D74" s="15" t="s">
        <v>266</v>
      </c>
      <c r="E74" s="15" t="s">
        <v>267</v>
      </c>
      <c r="F74" s="22" t="s">
        <v>324</v>
      </c>
      <c r="G74" s="22" t="s">
        <v>325</v>
      </c>
      <c r="H74" s="22" t="s">
        <v>326</v>
      </c>
      <c r="I74" s="22" t="s">
        <v>327</v>
      </c>
      <c r="J74" s="22" t="s">
        <v>328</v>
      </c>
      <c r="K74" s="22" t="s">
        <v>329</v>
      </c>
      <c r="L74" s="22" t="s">
        <v>330</v>
      </c>
      <c r="M74" s="22" t="s">
        <v>331</v>
      </c>
      <c r="N74" s="22" t="s">
        <v>332</v>
      </c>
      <c r="O74" s="22" t="s">
        <v>333</v>
      </c>
      <c r="P74" s="22" t="s">
        <v>334</v>
      </c>
      <c r="Q74" s="22" t="s">
        <v>335</v>
      </c>
      <c r="R74" s="22" t="s">
        <v>336</v>
      </c>
      <c r="S74" s="22" t="s">
        <v>337</v>
      </c>
      <c r="T74" s="22" t="s">
        <v>338</v>
      </c>
      <c r="U74" s="168" t="s">
        <v>339</v>
      </c>
      <c r="V74" s="168" t="s">
        <v>340</v>
      </c>
      <c r="W74" s="168" t="s">
        <v>341</v>
      </c>
    </row>
    <row r="75" spans="1:33" ht="12.65" customHeight="1" x14ac:dyDescent="0.5">
      <c r="C75" s="16">
        <v>47026</v>
      </c>
      <c r="D75" s="17" t="str">
        <f>D71</f>
        <v>Kontrakt 1</v>
      </c>
      <c r="E75" s="17" t="str">
        <f>E71</f>
        <v>Instrument 1</v>
      </c>
      <c r="F75" s="52">
        <v>3.1444000000000001</v>
      </c>
      <c r="G75" s="31" t="s">
        <v>561</v>
      </c>
      <c r="H75" s="17">
        <v>0</v>
      </c>
      <c r="I75" s="17">
        <v>0</v>
      </c>
      <c r="J75" s="31"/>
      <c r="K75" s="17" t="s">
        <v>300</v>
      </c>
      <c r="L75" s="48">
        <v>5000000</v>
      </c>
      <c r="M75" s="48">
        <v>39069</v>
      </c>
      <c r="N75" s="18"/>
      <c r="O75" s="18"/>
      <c r="P75" s="18"/>
      <c r="Q75" s="18"/>
      <c r="R75" s="104" t="s">
        <v>342</v>
      </c>
      <c r="S75" s="18"/>
      <c r="T75" s="18"/>
      <c r="U75" s="17"/>
      <c r="V75" s="17"/>
      <c r="W75" s="17"/>
    </row>
    <row r="76" spans="1:33" x14ac:dyDescent="0.5">
      <c r="C76" s="16"/>
      <c r="D76" s="17"/>
      <c r="E76" s="17"/>
      <c r="F76" s="23"/>
      <c r="G76" s="17"/>
      <c r="H76" s="17"/>
      <c r="I76" s="17"/>
      <c r="J76" s="17"/>
      <c r="K76" s="17"/>
      <c r="L76" s="18"/>
      <c r="M76" s="18"/>
      <c r="N76" s="18"/>
      <c r="O76" s="17"/>
      <c r="P76" s="17"/>
      <c r="Q76" s="17"/>
      <c r="R76" s="18"/>
      <c r="S76" s="17"/>
      <c r="T76" s="17"/>
    </row>
    <row r="77" spans="1:33" x14ac:dyDescent="0.5">
      <c r="C77" s="14"/>
      <c r="D77" s="13" t="s">
        <v>168</v>
      </c>
      <c r="E77" s="13" t="s">
        <v>343</v>
      </c>
      <c r="F77" s="13" t="s">
        <v>237</v>
      </c>
      <c r="G77" s="13" t="s">
        <v>344</v>
      </c>
      <c r="H77" s="17"/>
      <c r="I77" s="17"/>
      <c r="J77" s="17"/>
      <c r="K77" s="17"/>
      <c r="L77" s="18"/>
      <c r="M77" s="18"/>
      <c r="N77" s="18"/>
      <c r="O77" s="17"/>
      <c r="P77" s="17"/>
      <c r="Q77" s="17"/>
      <c r="R77" s="18"/>
      <c r="S77" s="17"/>
      <c r="T77" s="17"/>
    </row>
    <row r="78" spans="1:33" x14ac:dyDescent="0.5">
      <c r="A78" s="9">
        <v>4</v>
      </c>
      <c r="B78" s="9" t="s">
        <v>662</v>
      </c>
      <c r="C78" s="14" t="s">
        <v>195</v>
      </c>
      <c r="D78" s="22" t="s">
        <v>352</v>
      </c>
      <c r="E78" s="15" t="s">
        <v>266</v>
      </c>
      <c r="F78" s="15" t="s">
        <v>267</v>
      </c>
      <c r="G78" s="22" t="s">
        <v>347</v>
      </c>
      <c r="H78" s="17"/>
      <c r="I78" s="17"/>
      <c r="J78" s="17"/>
      <c r="K78" s="17"/>
      <c r="L78" s="18"/>
      <c r="M78" s="18"/>
      <c r="N78" s="18"/>
      <c r="O78" s="17"/>
      <c r="P78" s="17"/>
      <c r="Q78" s="17"/>
      <c r="R78" s="18"/>
      <c r="S78" s="17"/>
      <c r="T78" s="17"/>
    </row>
    <row r="79" spans="1:33" x14ac:dyDescent="0.5">
      <c r="C79" s="16">
        <v>47026</v>
      </c>
      <c r="D79" s="17">
        <f>D65</f>
        <v>55555555</v>
      </c>
      <c r="E79" s="17" t="str">
        <f>D71</f>
        <v>Kontrakt 1</v>
      </c>
      <c r="F79" s="17" t="str">
        <f>E71</f>
        <v>Instrument 1</v>
      </c>
      <c r="G79" s="30" t="s">
        <v>663</v>
      </c>
      <c r="H79" s="17"/>
      <c r="I79" s="17"/>
      <c r="J79" s="17"/>
      <c r="K79" s="17"/>
      <c r="L79" s="18"/>
      <c r="M79" s="18"/>
      <c r="N79" s="18"/>
      <c r="O79" s="17"/>
      <c r="P79" s="17"/>
      <c r="Q79" s="17"/>
      <c r="R79" s="18"/>
      <c r="S79" s="17"/>
      <c r="T79" s="17"/>
    </row>
    <row r="80" spans="1:33" x14ac:dyDescent="0.5">
      <c r="C80" s="16">
        <v>47026</v>
      </c>
      <c r="D80" s="17">
        <f>D67</f>
        <v>11111111</v>
      </c>
      <c r="E80" s="17" t="str">
        <f>D71</f>
        <v>Kontrakt 1</v>
      </c>
      <c r="F80" s="17" t="str">
        <f>E71</f>
        <v>Instrument 1</v>
      </c>
      <c r="G80" s="77" t="s">
        <v>547</v>
      </c>
      <c r="H80" s="17"/>
      <c r="I80" s="17"/>
      <c r="J80" s="17"/>
      <c r="K80" s="17"/>
      <c r="L80" s="18"/>
      <c r="M80" s="18"/>
      <c r="N80" s="18"/>
      <c r="O80" s="17"/>
      <c r="P80" s="17"/>
      <c r="Q80" s="17"/>
      <c r="R80" s="18"/>
      <c r="S80" s="17"/>
      <c r="T80" s="17"/>
    </row>
    <row r="81" spans="1:22" x14ac:dyDescent="0.5">
      <c r="C81" s="16">
        <v>47026</v>
      </c>
      <c r="D81" s="17">
        <f>D66</f>
        <v>22222222</v>
      </c>
      <c r="E81" s="17" t="str">
        <f>D71</f>
        <v>Kontrakt 1</v>
      </c>
      <c r="F81" s="17" t="str">
        <f>E71</f>
        <v>Instrument 1</v>
      </c>
      <c r="G81" s="30" t="s">
        <v>664</v>
      </c>
      <c r="H81" s="17"/>
      <c r="I81" s="17"/>
      <c r="J81" s="17"/>
      <c r="K81" s="17"/>
      <c r="L81" s="18"/>
      <c r="M81" s="18"/>
      <c r="N81" s="18"/>
      <c r="O81" s="17"/>
      <c r="P81" s="17"/>
      <c r="Q81" s="17"/>
      <c r="R81" s="18"/>
      <c r="S81" s="17"/>
      <c r="T81" s="17"/>
    </row>
    <row r="82" spans="1:22" x14ac:dyDescent="0.5">
      <c r="C82" s="16"/>
      <c r="D82" s="17"/>
      <c r="E82" s="17"/>
      <c r="F82" s="23"/>
      <c r="G82" s="17"/>
      <c r="H82" s="17"/>
      <c r="I82" s="17"/>
      <c r="J82" s="17"/>
      <c r="K82" s="17"/>
      <c r="L82" s="18"/>
      <c r="M82" s="18"/>
      <c r="N82" s="18"/>
      <c r="O82" s="17"/>
      <c r="P82" s="17"/>
      <c r="Q82" s="17"/>
      <c r="R82" s="18"/>
      <c r="S82" s="17"/>
      <c r="T82" s="17"/>
    </row>
    <row r="83" spans="1:22" x14ac:dyDescent="0.5">
      <c r="C83" s="14"/>
      <c r="D83" s="13" t="s">
        <v>350</v>
      </c>
      <c r="E83" s="13" t="s">
        <v>236</v>
      </c>
      <c r="F83" s="13" t="s">
        <v>305</v>
      </c>
      <c r="G83" s="13" t="s">
        <v>351</v>
      </c>
      <c r="H83" s="17"/>
      <c r="I83" s="17"/>
      <c r="J83" s="17"/>
      <c r="K83" s="17"/>
      <c r="L83" s="18"/>
      <c r="M83" s="18"/>
      <c r="N83" s="18"/>
      <c r="O83" s="17"/>
      <c r="P83" s="17"/>
      <c r="Q83" s="17"/>
      <c r="R83" s="18"/>
      <c r="S83" s="17"/>
      <c r="T83" s="17"/>
    </row>
    <row r="84" spans="1:22" x14ac:dyDescent="0.5">
      <c r="A84" s="9">
        <v>5</v>
      </c>
      <c r="B84" s="9" t="s">
        <v>155</v>
      </c>
      <c r="C84" s="14" t="s">
        <v>195</v>
      </c>
      <c r="D84" s="22" t="s">
        <v>352</v>
      </c>
      <c r="E84" s="15" t="s">
        <v>266</v>
      </c>
      <c r="F84" s="15" t="s">
        <v>353</v>
      </c>
      <c r="G84" s="22" t="s">
        <v>674</v>
      </c>
      <c r="H84" s="17"/>
      <c r="I84" s="17"/>
      <c r="J84" s="17"/>
      <c r="K84" s="17"/>
      <c r="L84" s="18"/>
      <c r="M84" s="18"/>
      <c r="N84" s="18"/>
      <c r="O84" s="17"/>
      <c r="P84" s="17"/>
      <c r="Q84" s="17"/>
      <c r="R84" s="18"/>
      <c r="S84" s="17"/>
      <c r="T84" s="17"/>
    </row>
    <row r="85" spans="1:22" x14ac:dyDescent="0.5">
      <c r="D85" s="17"/>
      <c r="E85" s="17"/>
      <c r="F85" s="23"/>
      <c r="G85" s="17"/>
      <c r="H85" s="17"/>
      <c r="I85" s="17"/>
      <c r="J85" s="17"/>
      <c r="K85" s="17"/>
      <c r="L85" s="18"/>
      <c r="M85" s="18"/>
      <c r="N85" s="18"/>
      <c r="O85" s="17"/>
      <c r="P85" s="17"/>
      <c r="Q85" s="17"/>
      <c r="R85" s="18"/>
      <c r="S85" s="17"/>
      <c r="T85" s="17"/>
    </row>
    <row r="86" spans="1:22" x14ac:dyDescent="0.5">
      <c r="A86" s="9">
        <v>6</v>
      </c>
      <c r="B86" s="9" t="s">
        <v>148</v>
      </c>
      <c r="C86" s="14"/>
      <c r="D86" s="13" t="s">
        <v>236</v>
      </c>
      <c r="E86" s="13" t="s">
        <v>305</v>
      </c>
      <c r="F86" s="13" t="s">
        <v>355</v>
      </c>
      <c r="G86" s="13" t="s">
        <v>356</v>
      </c>
      <c r="H86" s="13" t="s">
        <v>357</v>
      </c>
      <c r="I86" s="13" t="s">
        <v>358</v>
      </c>
      <c r="J86" s="13" t="s">
        <v>359</v>
      </c>
      <c r="K86" s="13" t="s">
        <v>360</v>
      </c>
      <c r="L86" s="13" t="s">
        <v>361</v>
      </c>
      <c r="M86" s="13" t="s">
        <v>362</v>
      </c>
      <c r="N86" s="13" t="s">
        <v>363</v>
      </c>
      <c r="O86" s="13" t="s">
        <v>364</v>
      </c>
      <c r="P86" s="13" t="s">
        <v>365</v>
      </c>
      <c r="Q86" s="13" t="s">
        <v>366</v>
      </c>
      <c r="R86" s="13" t="s">
        <v>367</v>
      </c>
      <c r="S86" s="13" t="s">
        <v>368</v>
      </c>
      <c r="T86" s="167" t="s">
        <v>369</v>
      </c>
      <c r="U86" s="167" t="s">
        <v>370</v>
      </c>
      <c r="V86" s="167" t="s">
        <v>371</v>
      </c>
    </row>
    <row r="87" spans="1:22" x14ac:dyDescent="0.5">
      <c r="C87" s="14" t="s">
        <v>195</v>
      </c>
      <c r="D87" s="22" t="s">
        <v>266</v>
      </c>
      <c r="E87" s="22" t="s">
        <v>353</v>
      </c>
      <c r="F87" s="22" t="s">
        <v>372</v>
      </c>
      <c r="G87" s="22" t="s">
        <v>373</v>
      </c>
      <c r="H87" s="22" t="s">
        <v>374</v>
      </c>
      <c r="I87" s="22" t="s">
        <v>375</v>
      </c>
      <c r="J87" s="22" t="s">
        <v>376</v>
      </c>
      <c r="K87" s="22" t="s">
        <v>377</v>
      </c>
      <c r="L87" s="22" t="s">
        <v>378</v>
      </c>
      <c r="M87" s="22" t="s">
        <v>379</v>
      </c>
      <c r="N87" s="22" t="s">
        <v>380</v>
      </c>
      <c r="O87" s="22" t="s">
        <v>381</v>
      </c>
      <c r="P87" s="22" t="s">
        <v>382</v>
      </c>
      <c r="Q87" s="22" t="s">
        <v>383</v>
      </c>
      <c r="R87" s="22" t="s">
        <v>384</v>
      </c>
      <c r="S87" s="22" t="s">
        <v>385</v>
      </c>
      <c r="T87" s="167" t="s">
        <v>386</v>
      </c>
      <c r="U87" s="167" t="s">
        <v>387</v>
      </c>
      <c r="V87" s="167" t="s">
        <v>388</v>
      </c>
    </row>
    <row r="88" spans="1:22" x14ac:dyDescent="0.5">
      <c r="C88" s="16">
        <v>47026</v>
      </c>
      <c r="D88" s="17" t="str">
        <f>D71</f>
        <v>Kontrakt 1</v>
      </c>
      <c r="E88" s="17" t="str">
        <f>E75</f>
        <v>Instrument 1</v>
      </c>
      <c r="F88" s="30" t="s">
        <v>510</v>
      </c>
      <c r="G88" s="17" t="s">
        <v>390</v>
      </c>
      <c r="H88" s="17">
        <v>0</v>
      </c>
      <c r="I88" s="92">
        <f>Q71*0.03</f>
        <v>150000</v>
      </c>
      <c r="J88" s="17" t="s">
        <v>493</v>
      </c>
      <c r="K88" s="17" t="s">
        <v>392</v>
      </c>
      <c r="L88" s="17" t="s">
        <v>393</v>
      </c>
      <c r="M88" s="30" t="s">
        <v>394</v>
      </c>
      <c r="N88" s="17" t="str">
        <f>J71</f>
        <v>2028-05-12</v>
      </c>
      <c r="O88" s="17"/>
      <c r="P88" s="17" t="s">
        <v>395</v>
      </c>
      <c r="Q88" s="17" t="str">
        <f>J71</f>
        <v>2028-05-12</v>
      </c>
      <c r="R88" s="17"/>
      <c r="S88" s="106">
        <v>4850000</v>
      </c>
      <c r="T88" s="151">
        <v>4.7500000000000001E-2</v>
      </c>
      <c r="U88" s="151">
        <v>40</v>
      </c>
      <c r="V88" s="151">
        <v>0.7651</v>
      </c>
    </row>
    <row r="89" spans="1:22" x14ac:dyDescent="0.5">
      <c r="C89" s="16"/>
    </row>
    <row r="90" spans="1:22" x14ac:dyDescent="0.5">
      <c r="C90" s="14"/>
      <c r="D90" s="20" t="s">
        <v>396</v>
      </c>
      <c r="E90" s="20" t="s">
        <v>397</v>
      </c>
      <c r="F90" s="20" t="s">
        <v>398</v>
      </c>
      <c r="G90" s="20" t="s">
        <v>399</v>
      </c>
      <c r="H90" s="20" t="s">
        <v>400</v>
      </c>
      <c r="I90" s="20" t="s">
        <v>401</v>
      </c>
      <c r="J90" s="20" t="s">
        <v>402</v>
      </c>
      <c r="K90" s="20" t="s">
        <v>403</v>
      </c>
      <c r="L90" s="20" t="s">
        <v>404</v>
      </c>
      <c r="M90" s="20" t="s">
        <v>405</v>
      </c>
      <c r="N90" s="20" t="s">
        <v>406</v>
      </c>
      <c r="O90" s="20" t="s">
        <v>407</v>
      </c>
      <c r="P90" s="20" t="s">
        <v>408</v>
      </c>
      <c r="Q90" s="20" t="s">
        <v>409</v>
      </c>
      <c r="R90" s="20" t="s">
        <v>410</v>
      </c>
      <c r="S90" s="21" t="s">
        <v>411</v>
      </c>
      <c r="T90" s="20" t="s">
        <v>412</v>
      </c>
      <c r="U90" s="20" t="s">
        <v>413</v>
      </c>
      <c r="V90" s="15" t="s">
        <v>414</v>
      </c>
    </row>
    <row r="91" spans="1:22" x14ac:dyDescent="0.5">
      <c r="A91" s="9">
        <v>7</v>
      </c>
      <c r="B91" s="9" t="s">
        <v>415</v>
      </c>
      <c r="C91" s="14" t="s">
        <v>195</v>
      </c>
      <c r="D91" s="15" t="s">
        <v>416</v>
      </c>
      <c r="E91" s="15" t="s">
        <v>417</v>
      </c>
      <c r="F91" s="15" t="s">
        <v>418</v>
      </c>
      <c r="G91" s="15" t="s">
        <v>419</v>
      </c>
      <c r="H91" s="15" t="s">
        <v>420</v>
      </c>
      <c r="I91" s="15" t="s">
        <v>421</v>
      </c>
      <c r="J91" s="15" t="s">
        <v>422</v>
      </c>
      <c r="K91" s="15" t="s">
        <v>423</v>
      </c>
      <c r="L91" s="15" t="s">
        <v>424</v>
      </c>
      <c r="M91" s="15" t="s">
        <v>425</v>
      </c>
      <c r="N91" s="15" t="s">
        <v>426</v>
      </c>
      <c r="O91" s="15" t="s">
        <v>427</v>
      </c>
      <c r="P91" s="15" t="s">
        <v>428</v>
      </c>
      <c r="Q91" s="22" t="s">
        <v>429</v>
      </c>
      <c r="R91" s="15" t="s">
        <v>430</v>
      </c>
      <c r="S91" s="15" t="s">
        <v>431</v>
      </c>
      <c r="T91" s="15" t="s">
        <v>432</v>
      </c>
      <c r="U91" s="15" t="s">
        <v>433</v>
      </c>
      <c r="V91" s="15" t="s">
        <v>434</v>
      </c>
    </row>
    <row r="92" spans="1:22" x14ac:dyDescent="0.5">
      <c r="C92" s="16">
        <v>47026</v>
      </c>
      <c r="D92" s="25" t="s">
        <v>511</v>
      </c>
      <c r="E92" s="25" t="s">
        <v>666</v>
      </c>
      <c r="F92" s="37">
        <v>20000000</v>
      </c>
      <c r="G92" s="25" t="s">
        <v>667</v>
      </c>
      <c r="H92" s="49" t="s">
        <v>668</v>
      </c>
      <c r="I92" s="25" t="s">
        <v>640</v>
      </c>
      <c r="J92" s="25"/>
      <c r="K92" s="31"/>
      <c r="L92" s="38">
        <v>20000000</v>
      </c>
      <c r="M92" s="49" t="s">
        <v>668</v>
      </c>
      <c r="N92" s="25" t="s">
        <v>669</v>
      </c>
      <c r="O92" s="25">
        <v>101010</v>
      </c>
      <c r="P92" s="25"/>
      <c r="Q92" s="25"/>
      <c r="R92" s="25"/>
      <c r="S92" s="25"/>
      <c r="T92" s="83">
        <v>20000000</v>
      </c>
      <c r="U92" s="25"/>
      <c r="V92" s="84" t="s">
        <v>642</v>
      </c>
    </row>
    <row r="93" spans="1:22" x14ac:dyDescent="0.5">
      <c r="C93" s="16"/>
      <c r="D93" s="25"/>
      <c r="E93" s="25"/>
      <c r="F93" s="37"/>
      <c r="G93" s="25"/>
      <c r="H93" s="25"/>
      <c r="I93" s="25"/>
      <c r="J93" s="25"/>
      <c r="K93" s="25"/>
      <c r="L93" s="38"/>
      <c r="M93" s="25"/>
      <c r="N93" s="25"/>
      <c r="O93" s="25"/>
      <c r="P93" s="25"/>
      <c r="Q93" s="25"/>
      <c r="R93" s="25"/>
      <c r="S93" s="25"/>
      <c r="T93" s="25"/>
      <c r="U93" s="25"/>
    </row>
    <row r="94" spans="1:22" x14ac:dyDescent="0.5">
      <c r="C94" s="14" t="s">
        <v>195</v>
      </c>
      <c r="D94" s="13" t="s">
        <v>343</v>
      </c>
      <c r="E94" s="13" t="s">
        <v>305</v>
      </c>
      <c r="F94" s="13" t="s">
        <v>435</v>
      </c>
      <c r="G94" s="13" t="s">
        <v>436</v>
      </c>
      <c r="H94" s="13" t="s">
        <v>437</v>
      </c>
      <c r="I94" s="13" t="s">
        <v>438</v>
      </c>
    </row>
    <row r="95" spans="1:22" x14ac:dyDescent="0.5">
      <c r="A95" s="9">
        <v>8</v>
      </c>
      <c r="B95" s="9" t="s">
        <v>670</v>
      </c>
      <c r="C95" s="13"/>
      <c r="D95" s="22" t="s">
        <v>440</v>
      </c>
      <c r="E95" s="22" t="s">
        <v>267</v>
      </c>
      <c r="F95" s="22" t="s">
        <v>441</v>
      </c>
      <c r="G95" s="22" t="s">
        <v>442</v>
      </c>
      <c r="H95" s="22" t="s">
        <v>443</v>
      </c>
      <c r="I95" s="22" t="s">
        <v>444</v>
      </c>
      <c r="J95" s="24"/>
      <c r="K95" s="24"/>
      <c r="L95" s="24"/>
      <c r="M95" s="24"/>
      <c r="N95" s="24"/>
      <c r="O95" s="24"/>
      <c r="P95" s="24"/>
      <c r="Q95" s="24"/>
      <c r="R95" s="24"/>
      <c r="S95" s="24"/>
    </row>
    <row r="96" spans="1:22" x14ac:dyDescent="0.5">
      <c r="C96" s="16">
        <v>47026</v>
      </c>
      <c r="D96" s="24" t="str">
        <f>D71</f>
        <v>Kontrakt 1</v>
      </c>
      <c r="E96" s="24" t="str">
        <f>E71</f>
        <v>Instrument 1</v>
      </c>
      <c r="F96" s="24" t="s">
        <v>511</v>
      </c>
      <c r="G96" s="40">
        <v>5000000</v>
      </c>
      <c r="H96" s="24">
        <v>0</v>
      </c>
      <c r="I96" s="24" t="s">
        <v>300</v>
      </c>
      <c r="J96" s="24"/>
      <c r="K96" s="24"/>
      <c r="L96" s="24"/>
      <c r="M96" s="24"/>
      <c r="N96" s="24"/>
      <c r="O96" s="24"/>
      <c r="P96" s="24"/>
      <c r="Q96" s="24"/>
      <c r="R96" s="24"/>
      <c r="S96" s="24"/>
    </row>
    <row r="98" spans="1:10" x14ac:dyDescent="0.5">
      <c r="C98" s="14"/>
      <c r="D98" s="13" t="s">
        <v>168</v>
      </c>
      <c r="E98" s="167" t="s">
        <v>445</v>
      </c>
      <c r="F98" s="167" t="s">
        <v>446</v>
      </c>
    </row>
    <row r="99" spans="1:10" x14ac:dyDescent="0.5">
      <c r="A99" s="9">
        <v>9</v>
      </c>
      <c r="B99" s="9" t="s">
        <v>447</v>
      </c>
      <c r="C99" s="14" t="s">
        <v>195</v>
      </c>
      <c r="D99" s="22" t="s">
        <v>196</v>
      </c>
      <c r="E99" s="167" t="s">
        <v>448</v>
      </c>
      <c r="F99" s="167" t="s">
        <v>449</v>
      </c>
    </row>
    <row r="100" spans="1:10" x14ac:dyDescent="0.5">
      <c r="C100" s="16">
        <v>47026</v>
      </c>
      <c r="D100" s="24">
        <f>D66</f>
        <v>22222222</v>
      </c>
      <c r="E100" s="178">
        <v>1.2999999999999999E-2</v>
      </c>
      <c r="F100" s="178">
        <v>1.2999999999999999E-2</v>
      </c>
    </row>
    <row r="101" spans="1:10" x14ac:dyDescent="0.5">
      <c r="C101" s="16"/>
      <c r="D101" s="24"/>
      <c r="E101" s="24"/>
    </row>
    <row r="102" spans="1:10" x14ac:dyDescent="0.5">
      <c r="C102" s="14"/>
      <c r="D102" s="13" t="s">
        <v>350</v>
      </c>
      <c r="E102" s="13" t="s">
        <v>450</v>
      </c>
      <c r="F102" s="13" t="s">
        <v>451</v>
      </c>
      <c r="G102" s="17"/>
    </row>
    <row r="103" spans="1:10" x14ac:dyDescent="0.5">
      <c r="A103" s="9">
        <v>10</v>
      </c>
      <c r="B103" s="9" t="s">
        <v>452</v>
      </c>
      <c r="C103" s="14" t="s">
        <v>195</v>
      </c>
      <c r="D103" s="22" t="s">
        <v>352</v>
      </c>
      <c r="E103" s="22" t="s">
        <v>453</v>
      </c>
      <c r="F103" s="22" t="s">
        <v>454</v>
      </c>
    </row>
    <row r="104" spans="1:10" x14ac:dyDescent="0.5">
      <c r="C104" s="16">
        <v>47026</v>
      </c>
      <c r="D104" s="17">
        <f>D66</f>
        <v>22222222</v>
      </c>
      <c r="E104" s="17" t="s">
        <v>498</v>
      </c>
      <c r="F104" s="17"/>
    </row>
    <row r="105" spans="1:10" x14ac:dyDescent="0.5">
      <c r="C105" s="16"/>
      <c r="D105" s="17"/>
      <c r="E105" s="17"/>
      <c r="F105" s="17"/>
    </row>
    <row r="106" spans="1:10" x14ac:dyDescent="0.5">
      <c r="C106" s="14"/>
      <c r="D106" s="13" t="s">
        <v>168</v>
      </c>
      <c r="E106" s="13" t="s">
        <v>396</v>
      </c>
    </row>
    <row r="107" spans="1:10" x14ac:dyDescent="0.5">
      <c r="A107" s="9">
        <v>11</v>
      </c>
      <c r="B107" s="9" t="s">
        <v>456</v>
      </c>
      <c r="C107" s="14" t="s">
        <v>195</v>
      </c>
      <c r="D107" s="15" t="s">
        <v>457</v>
      </c>
      <c r="E107" s="22" t="s">
        <v>458</v>
      </c>
    </row>
    <row r="108" spans="1:10" x14ac:dyDescent="0.5">
      <c r="C108" s="16">
        <v>47026</v>
      </c>
      <c r="D108" s="25">
        <f>D81</f>
        <v>22222222</v>
      </c>
      <c r="E108" s="25" t="str">
        <f>F96</f>
        <v>Pant 1</v>
      </c>
    </row>
    <row r="110" spans="1:10" x14ac:dyDescent="0.5">
      <c r="A110" s="24"/>
      <c r="B110" s="24"/>
      <c r="C110" s="145"/>
      <c r="D110" s="127" t="s">
        <v>236</v>
      </c>
      <c r="E110" s="127" t="s">
        <v>459</v>
      </c>
      <c r="F110" s="127" t="s">
        <v>460</v>
      </c>
      <c r="G110" s="127" t="s">
        <v>461</v>
      </c>
      <c r="H110" s="127" t="s">
        <v>462</v>
      </c>
      <c r="I110" s="127" t="s">
        <v>463</v>
      </c>
      <c r="J110" s="127" t="s">
        <v>464</v>
      </c>
    </row>
    <row r="111" spans="1:10" x14ac:dyDescent="0.5">
      <c r="A111" s="151">
        <v>12</v>
      </c>
      <c r="B111" s="151" t="s">
        <v>150</v>
      </c>
      <c r="C111" s="145" t="s">
        <v>195</v>
      </c>
      <c r="D111" s="125" t="s">
        <v>266</v>
      </c>
      <c r="E111" s="125" t="s">
        <v>465</v>
      </c>
      <c r="F111" s="125" t="s">
        <v>269</v>
      </c>
      <c r="G111" s="125" t="s">
        <v>466</v>
      </c>
      <c r="H111" s="125" t="s">
        <v>467</v>
      </c>
      <c r="I111" s="125" t="s">
        <v>468</v>
      </c>
      <c r="J111" s="125" t="s">
        <v>469</v>
      </c>
    </row>
  </sheetData>
  <mergeCells count="1">
    <mergeCell ref="A1:E1"/>
  </mergeCells>
  <pageMargins left="0.7" right="0.7" top="0.75" bottom="0.75" header="0.3" footer="0.3"/>
  <pageSetup paperSize="9" orientation="portrait" horizontalDpi="300" verticalDpi="0"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AG80"/>
  <sheetViews>
    <sheetView zoomScaleNormal="100" workbookViewId="0">
      <selection sqref="A1:E1"/>
    </sheetView>
  </sheetViews>
  <sheetFormatPr defaultColWidth="8.86328125" defaultRowHeight="10.5" x14ac:dyDescent="0.5"/>
  <cols>
    <col min="1" max="1" width="5.86328125" style="24" customWidth="1"/>
    <col min="2" max="2" width="25.86328125" style="24" customWidth="1"/>
    <col min="3" max="3" width="18.1328125" style="140" customWidth="1"/>
    <col min="4" max="4" width="36.7265625" style="24" bestFit="1" customWidth="1"/>
    <col min="5" max="5" width="25.86328125" style="24" customWidth="1"/>
    <col min="6" max="6" width="35.86328125" style="24" customWidth="1"/>
    <col min="7" max="7" width="25.26953125" style="24" bestFit="1" customWidth="1"/>
    <col min="8" max="8" width="29.7265625" style="24" bestFit="1"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2.1328125" style="24" bestFit="1" customWidth="1"/>
    <col min="24" max="24" width="51.40625" style="24" bestFit="1"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169.5" customHeight="1" x14ac:dyDescent="0.5">
      <c r="A1" s="244" t="s">
        <v>675</v>
      </c>
      <c r="B1" s="243"/>
      <c r="C1" s="243"/>
      <c r="D1" s="243"/>
      <c r="E1" s="243"/>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65" t="s">
        <v>676</v>
      </c>
      <c r="D7" s="17" t="s">
        <v>222</v>
      </c>
      <c r="E7" s="17"/>
      <c r="F7" s="17">
        <v>87654321</v>
      </c>
      <c r="G7" s="24" t="s">
        <v>224</v>
      </c>
      <c r="I7" s="17" t="s">
        <v>677</v>
      </c>
      <c r="J7" s="17" t="s">
        <v>226</v>
      </c>
      <c r="K7" s="17" t="s">
        <v>678</v>
      </c>
      <c r="L7" s="17" t="s">
        <v>679</v>
      </c>
      <c r="M7" s="17" t="s">
        <v>229</v>
      </c>
      <c r="N7" s="17"/>
      <c r="O7" s="17"/>
      <c r="P7" s="17"/>
      <c r="Q7" s="17"/>
      <c r="R7" s="17"/>
      <c r="S7" s="24" t="s">
        <v>230</v>
      </c>
      <c r="T7" s="17"/>
    </row>
    <row r="8" spans="1:33" x14ac:dyDescent="0.5">
      <c r="C8" s="165" t="s">
        <v>676</v>
      </c>
      <c r="D8" s="26" t="s">
        <v>479</v>
      </c>
      <c r="E8" s="17"/>
      <c r="F8" s="26" t="s">
        <v>480</v>
      </c>
      <c r="G8" s="24">
        <v>1</v>
      </c>
      <c r="I8" s="17" t="s">
        <v>481</v>
      </c>
      <c r="J8" s="17" t="s">
        <v>226</v>
      </c>
      <c r="K8" s="17" t="s">
        <v>482</v>
      </c>
      <c r="L8" s="17" t="s">
        <v>483</v>
      </c>
      <c r="M8" s="17" t="s">
        <v>518</v>
      </c>
      <c r="N8" s="17"/>
      <c r="O8" s="17">
        <v>1</v>
      </c>
      <c r="P8" s="128">
        <v>2030</v>
      </c>
      <c r="Q8" s="18">
        <v>500000</v>
      </c>
      <c r="R8" s="128">
        <v>2030</v>
      </c>
      <c r="S8" s="17"/>
      <c r="T8" s="17" t="s">
        <v>235</v>
      </c>
      <c r="U8" s="17">
        <v>2</v>
      </c>
      <c r="V8" s="17">
        <v>0</v>
      </c>
      <c r="W8" s="17">
        <v>2030</v>
      </c>
      <c r="X8" s="17">
        <v>10000</v>
      </c>
      <c r="Y8" s="17">
        <v>2030</v>
      </c>
      <c r="Z8" s="17">
        <v>12000</v>
      </c>
      <c r="AA8" s="17">
        <v>2030</v>
      </c>
      <c r="AB8" s="17">
        <v>500000</v>
      </c>
      <c r="AC8" s="17">
        <v>2030</v>
      </c>
    </row>
    <row r="9" spans="1:33" x14ac:dyDescent="0.5">
      <c r="C9" s="165" t="s">
        <v>676</v>
      </c>
      <c r="D9" s="26" t="s">
        <v>521</v>
      </c>
      <c r="E9" s="17"/>
      <c r="F9" s="26" t="s">
        <v>629</v>
      </c>
      <c r="G9" s="24">
        <v>1</v>
      </c>
      <c r="I9" s="17" t="s">
        <v>680</v>
      </c>
      <c r="J9" s="17" t="s">
        <v>226</v>
      </c>
      <c r="K9" s="17" t="s">
        <v>482</v>
      </c>
      <c r="L9" s="17" t="s">
        <v>483</v>
      </c>
      <c r="M9" s="17" t="s">
        <v>518</v>
      </c>
      <c r="N9" s="17"/>
      <c r="O9" s="17">
        <v>1</v>
      </c>
      <c r="P9" s="128">
        <v>2030</v>
      </c>
      <c r="Q9" s="18">
        <v>500000</v>
      </c>
      <c r="R9" s="128">
        <v>2030</v>
      </c>
      <c r="S9" s="17"/>
      <c r="T9" s="17" t="s">
        <v>235</v>
      </c>
      <c r="U9" s="17">
        <v>2</v>
      </c>
      <c r="V9" s="17">
        <v>0</v>
      </c>
      <c r="W9" s="17">
        <v>2030</v>
      </c>
      <c r="X9" s="17">
        <v>10000</v>
      </c>
      <c r="Y9" s="17">
        <v>2030</v>
      </c>
      <c r="Z9" s="17">
        <v>12000</v>
      </c>
      <c r="AA9" s="17">
        <v>2030</v>
      </c>
      <c r="AB9" s="17">
        <v>500000</v>
      </c>
      <c r="AC9" s="17">
        <v>2030</v>
      </c>
    </row>
    <row r="10" spans="1:33" x14ac:dyDescent="0.5">
      <c r="C10" s="146">
        <v>49399</v>
      </c>
      <c r="D10" s="17" t="s">
        <v>222</v>
      </c>
      <c r="E10" s="17"/>
      <c r="F10" s="17">
        <v>87654321</v>
      </c>
      <c r="G10" s="24" t="s">
        <v>224</v>
      </c>
      <c r="I10" s="17" t="s">
        <v>677</v>
      </c>
      <c r="J10" s="17" t="s">
        <v>226</v>
      </c>
      <c r="K10" s="17" t="s">
        <v>678</v>
      </c>
      <c r="L10" s="17" t="s">
        <v>679</v>
      </c>
      <c r="M10" s="17" t="s">
        <v>229</v>
      </c>
      <c r="N10" s="17"/>
      <c r="O10" s="17"/>
      <c r="P10" s="17"/>
      <c r="Q10" s="17"/>
      <c r="R10" s="17"/>
      <c r="S10" s="24" t="s">
        <v>230</v>
      </c>
      <c r="T10" s="17"/>
    </row>
    <row r="11" spans="1:33" ht="12" customHeight="1" x14ac:dyDescent="0.5">
      <c r="C11" s="146">
        <v>49399</v>
      </c>
      <c r="D11" s="26" t="s">
        <v>479</v>
      </c>
      <c r="E11" s="17"/>
      <c r="F11" s="26" t="s">
        <v>480</v>
      </c>
      <c r="G11" s="24">
        <v>1</v>
      </c>
      <c r="I11" s="17" t="s">
        <v>481</v>
      </c>
      <c r="J11" s="17" t="s">
        <v>226</v>
      </c>
      <c r="K11" s="17" t="s">
        <v>482</v>
      </c>
      <c r="L11" s="17" t="s">
        <v>483</v>
      </c>
      <c r="M11" s="17" t="s">
        <v>518</v>
      </c>
      <c r="N11" s="17"/>
      <c r="O11" s="17">
        <v>1</v>
      </c>
      <c r="P11" s="128">
        <v>2030</v>
      </c>
      <c r="Q11" s="18">
        <v>500000</v>
      </c>
      <c r="R11" s="128">
        <v>2030</v>
      </c>
      <c r="S11" s="17"/>
      <c r="T11" s="17" t="s">
        <v>235</v>
      </c>
      <c r="U11" s="17">
        <v>2</v>
      </c>
      <c r="V11" s="17">
        <v>0</v>
      </c>
      <c r="W11" s="17">
        <v>2030</v>
      </c>
      <c r="X11" s="17">
        <v>10000</v>
      </c>
      <c r="Y11" s="17">
        <v>2030</v>
      </c>
      <c r="Z11" s="17">
        <v>12000</v>
      </c>
      <c r="AA11" s="17">
        <v>2030</v>
      </c>
      <c r="AB11" s="17">
        <v>500000</v>
      </c>
      <c r="AC11" s="17">
        <v>2030</v>
      </c>
    </row>
    <row r="12" spans="1:33" ht="12" customHeight="1" x14ac:dyDescent="0.5">
      <c r="C12" s="146">
        <v>49399</v>
      </c>
      <c r="D12" s="26" t="s">
        <v>521</v>
      </c>
      <c r="E12" s="17"/>
      <c r="F12" s="26" t="s">
        <v>629</v>
      </c>
      <c r="G12" s="24">
        <v>1</v>
      </c>
      <c r="I12" s="17" t="s">
        <v>680</v>
      </c>
      <c r="J12" s="17" t="s">
        <v>226</v>
      </c>
      <c r="K12" s="17" t="s">
        <v>482</v>
      </c>
      <c r="L12" s="17" t="s">
        <v>483</v>
      </c>
      <c r="M12" s="17" t="s">
        <v>518</v>
      </c>
      <c r="N12" s="17"/>
      <c r="O12" s="17">
        <v>1</v>
      </c>
      <c r="P12" s="128">
        <v>2030</v>
      </c>
      <c r="Q12" s="18">
        <v>500000</v>
      </c>
      <c r="R12" s="128">
        <v>2030</v>
      </c>
      <c r="S12" s="17"/>
      <c r="T12" s="17" t="s">
        <v>235</v>
      </c>
      <c r="U12" s="17">
        <v>2</v>
      </c>
      <c r="V12" s="17">
        <v>0</v>
      </c>
      <c r="W12" s="17">
        <v>2030</v>
      </c>
      <c r="X12" s="17">
        <v>10000</v>
      </c>
      <c r="Y12" s="17">
        <v>2030</v>
      </c>
      <c r="Z12" s="17">
        <v>12000</v>
      </c>
      <c r="AA12" s="17">
        <v>2030</v>
      </c>
      <c r="AB12" s="17">
        <v>500000</v>
      </c>
      <c r="AC12" s="17">
        <v>2030</v>
      </c>
    </row>
    <row r="13" spans="1:33" ht="12" customHeight="1" x14ac:dyDescent="0.5">
      <c r="C13" s="149"/>
      <c r="D13" s="26"/>
      <c r="E13" s="17"/>
      <c r="F13" s="26"/>
      <c r="I13" s="17"/>
      <c r="J13" s="17"/>
      <c r="K13" s="17"/>
      <c r="L13" s="17"/>
      <c r="M13" s="17"/>
      <c r="N13" s="17"/>
      <c r="O13" s="17"/>
      <c r="P13" s="17"/>
      <c r="Q13" s="18"/>
      <c r="R13" s="17"/>
      <c r="S13" s="17"/>
    </row>
    <row r="14" spans="1:33" ht="10.75" x14ac:dyDescent="0.55000000000000004">
      <c r="A14" s="147"/>
      <c r="B14" s="147"/>
      <c r="C14" s="148"/>
      <c r="D14" s="147"/>
    </row>
    <row r="15" spans="1:33" x14ac:dyDescent="0.5">
      <c r="C15" s="145"/>
      <c r="D15" s="22" t="s">
        <v>236</v>
      </c>
      <c r="E15" s="22" t="s">
        <v>237</v>
      </c>
      <c r="F15" s="22" t="s">
        <v>238</v>
      </c>
      <c r="G15" s="22" t="s">
        <v>239</v>
      </c>
      <c r="H15" s="22" t="s">
        <v>240</v>
      </c>
      <c r="I15" s="22" t="s">
        <v>241</v>
      </c>
      <c r="J15" s="22" t="s">
        <v>242</v>
      </c>
      <c r="K15" s="22" t="s">
        <v>243</v>
      </c>
      <c r="L15" s="22" t="s">
        <v>244</v>
      </c>
      <c r="M15" s="22" t="s">
        <v>245</v>
      </c>
      <c r="N15" s="22" t="s">
        <v>246</v>
      </c>
      <c r="O15" s="22" t="s">
        <v>247</v>
      </c>
      <c r="P15" s="22" t="s">
        <v>248</v>
      </c>
      <c r="Q15" s="22" t="s">
        <v>249</v>
      </c>
      <c r="R15" s="22" t="s">
        <v>250</v>
      </c>
      <c r="S15" s="22" t="s">
        <v>251</v>
      </c>
      <c r="T15" s="22" t="s">
        <v>485</v>
      </c>
      <c r="U15" s="22" t="s">
        <v>253</v>
      </c>
      <c r="V15" s="22" t="s">
        <v>254</v>
      </c>
      <c r="W15" s="22" t="s">
        <v>255</v>
      </c>
      <c r="X15" s="22" t="s">
        <v>256</v>
      </c>
      <c r="Y15" s="22" t="s">
        <v>257</v>
      </c>
      <c r="Z15" s="22" t="s">
        <v>258</v>
      </c>
      <c r="AA15" s="22" t="s">
        <v>259</v>
      </c>
      <c r="AB15" s="22" t="s">
        <v>260</v>
      </c>
      <c r="AC15" s="22" t="s">
        <v>261</v>
      </c>
      <c r="AD15" s="127" t="s">
        <v>262</v>
      </c>
      <c r="AE15" s="127" t="s">
        <v>263</v>
      </c>
      <c r="AF15" s="127" t="s">
        <v>264</v>
      </c>
      <c r="AG15" s="127" t="s">
        <v>265</v>
      </c>
    </row>
    <row r="16" spans="1:33" x14ac:dyDescent="0.5">
      <c r="A16" s="24">
        <v>2</v>
      </c>
      <c r="B16" s="24" t="s">
        <v>144</v>
      </c>
      <c r="C16" s="145" t="s">
        <v>195</v>
      </c>
      <c r="D16" s="15" t="s">
        <v>266</v>
      </c>
      <c r="E16" s="15" t="s">
        <v>267</v>
      </c>
      <c r="F16" s="15" t="s">
        <v>6</v>
      </c>
      <c r="G16" s="15" t="s">
        <v>268</v>
      </c>
      <c r="H16" s="15" t="s">
        <v>269</v>
      </c>
      <c r="I16" s="15" t="s">
        <v>270</v>
      </c>
      <c r="J16" s="15" t="s">
        <v>271</v>
      </c>
      <c r="K16" s="15" t="s">
        <v>272</v>
      </c>
      <c r="L16" s="15" t="s">
        <v>273</v>
      </c>
      <c r="M16" s="15" t="s">
        <v>274</v>
      </c>
      <c r="N16" s="15" t="s">
        <v>275</v>
      </c>
      <c r="O16" s="15" t="s">
        <v>276</v>
      </c>
      <c r="P16" s="15" t="s">
        <v>277</v>
      </c>
      <c r="Q16" s="15" t="s">
        <v>278</v>
      </c>
      <c r="R16" s="15" t="s">
        <v>279</v>
      </c>
      <c r="S16" s="15" t="s">
        <v>280</v>
      </c>
      <c r="T16" s="15" t="s">
        <v>281</v>
      </c>
      <c r="U16" s="15" t="s">
        <v>282</v>
      </c>
      <c r="V16" s="15" t="s">
        <v>283</v>
      </c>
      <c r="W16" s="15" t="s">
        <v>284</v>
      </c>
      <c r="X16" s="15" t="s">
        <v>285</v>
      </c>
      <c r="Y16" s="15" t="s">
        <v>286</v>
      </c>
      <c r="Z16" s="15" t="s">
        <v>287</v>
      </c>
      <c r="AA16" s="15" t="s">
        <v>288</v>
      </c>
      <c r="AB16" s="15" t="s">
        <v>289</v>
      </c>
      <c r="AC16" s="15" t="s">
        <v>290</v>
      </c>
      <c r="AD16" s="125" t="s">
        <v>291</v>
      </c>
      <c r="AE16" s="125" t="s">
        <v>292</v>
      </c>
      <c r="AF16" s="125" t="s">
        <v>293</v>
      </c>
      <c r="AG16" s="125" t="s">
        <v>294</v>
      </c>
    </row>
    <row r="17" spans="1:33" x14ac:dyDescent="0.5">
      <c r="C17" s="165" t="s">
        <v>676</v>
      </c>
      <c r="D17" s="17" t="s">
        <v>295</v>
      </c>
      <c r="E17" s="17" t="s">
        <v>296</v>
      </c>
      <c r="F17" s="17" t="s">
        <v>681</v>
      </c>
      <c r="G17" s="17" t="s">
        <v>622</v>
      </c>
      <c r="H17" s="17" t="s">
        <v>299</v>
      </c>
      <c r="I17" s="17" t="s">
        <v>505</v>
      </c>
      <c r="J17" s="69" t="s">
        <v>639</v>
      </c>
      <c r="K17" s="17"/>
      <c r="L17" s="17"/>
      <c r="M17" s="17"/>
      <c r="N17" s="24">
        <v>60</v>
      </c>
      <c r="O17" s="17"/>
      <c r="P17" s="26" t="s">
        <v>682</v>
      </c>
      <c r="Q17" s="18">
        <v>966505</v>
      </c>
      <c r="R17" s="17">
        <v>4</v>
      </c>
      <c r="S17" s="17">
        <v>4</v>
      </c>
      <c r="T17" s="17"/>
      <c r="U17" s="24" t="s">
        <v>634</v>
      </c>
      <c r="V17" s="30" t="s">
        <v>303</v>
      </c>
      <c r="W17" s="26" t="s">
        <v>552</v>
      </c>
      <c r="X17" s="17"/>
      <c r="Y17" s="26" t="s">
        <v>552</v>
      </c>
      <c r="Z17" s="17"/>
      <c r="AA17" s="24">
        <v>21</v>
      </c>
      <c r="AB17" s="17">
        <v>100</v>
      </c>
      <c r="AC17" s="17" t="s">
        <v>505</v>
      </c>
    </row>
    <row r="18" spans="1:33" x14ac:dyDescent="0.5">
      <c r="C18" s="146">
        <v>49399</v>
      </c>
      <c r="D18" s="17" t="s">
        <v>295</v>
      </c>
      <c r="E18" s="17" t="s">
        <v>296</v>
      </c>
      <c r="F18" s="17" t="s">
        <v>681</v>
      </c>
      <c r="G18" s="17" t="s">
        <v>622</v>
      </c>
      <c r="H18" s="17" t="s">
        <v>299</v>
      </c>
      <c r="I18" s="17" t="s">
        <v>505</v>
      </c>
      <c r="J18" s="69" t="s">
        <v>639</v>
      </c>
      <c r="K18" s="17"/>
      <c r="L18" s="17"/>
      <c r="M18" s="17"/>
      <c r="N18" s="24">
        <v>36</v>
      </c>
      <c r="O18" s="17"/>
      <c r="P18" s="26" t="s">
        <v>682</v>
      </c>
      <c r="Q18" s="18">
        <v>966505</v>
      </c>
      <c r="R18" s="17">
        <v>4</v>
      </c>
      <c r="S18" s="17">
        <v>4</v>
      </c>
      <c r="T18" s="17"/>
      <c r="U18" s="24" t="s">
        <v>634</v>
      </c>
      <c r="V18" s="30" t="s">
        <v>303</v>
      </c>
      <c r="W18" s="26" t="s">
        <v>552</v>
      </c>
      <c r="X18" s="17"/>
      <c r="Y18" s="26" t="s">
        <v>552</v>
      </c>
      <c r="Z18" s="17"/>
      <c r="AA18" s="24">
        <v>19</v>
      </c>
      <c r="AB18" s="17">
        <v>100</v>
      </c>
      <c r="AC18" s="17" t="s">
        <v>505</v>
      </c>
    </row>
    <row r="19" spans="1:33" x14ac:dyDescent="0.5">
      <c r="D19" s="17"/>
      <c r="E19" s="17"/>
      <c r="F19" s="17"/>
      <c r="G19" s="17"/>
      <c r="H19" s="17"/>
      <c r="I19" s="17"/>
      <c r="J19" s="17"/>
      <c r="K19" s="17"/>
      <c r="L19" s="17"/>
      <c r="M19" s="17"/>
      <c r="N19" s="17"/>
      <c r="O19" s="17"/>
      <c r="P19" s="17"/>
      <c r="Q19" s="18"/>
      <c r="R19" s="17"/>
      <c r="S19" s="17"/>
      <c r="T19" s="17"/>
      <c r="U19" s="17"/>
      <c r="V19" s="17"/>
      <c r="W19" s="17"/>
      <c r="X19" s="17"/>
      <c r="Y19" s="17"/>
      <c r="Z19" s="17"/>
      <c r="AA19" s="17"/>
      <c r="AB19" s="17"/>
      <c r="AC19" s="17"/>
    </row>
    <row r="20" spans="1:33" x14ac:dyDescent="0.5">
      <c r="C20" s="145"/>
      <c r="D20" s="20" t="s">
        <v>236</v>
      </c>
      <c r="E20" s="20" t="s">
        <v>305</v>
      </c>
      <c r="F20" s="20" t="s">
        <v>306</v>
      </c>
      <c r="G20" s="20" t="s">
        <v>307</v>
      </c>
      <c r="H20" s="20" t="s">
        <v>308</v>
      </c>
      <c r="I20" s="20" t="s">
        <v>309</v>
      </c>
      <c r="J20" s="20" t="s">
        <v>310</v>
      </c>
      <c r="K20" s="20" t="s">
        <v>311</v>
      </c>
      <c r="L20" s="20" t="s">
        <v>312</v>
      </c>
      <c r="M20" s="20" t="s">
        <v>313</v>
      </c>
      <c r="N20" s="20" t="s">
        <v>314</v>
      </c>
      <c r="O20" s="20" t="s">
        <v>315</v>
      </c>
      <c r="P20" s="20" t="s">
        <v>316</v>
      </c>
      <c r="Q20" s="21" t="s">
        <v>317</v>
      </c>
      <c r="R20" s="20" t="s">
        <v>318</v>
      </c>
      <c r="S20" s="20" t="s">
        <v>319</v>
      </c>
      <c r="T20" s="20" t="s">
        <v>320</v>
      </c>
      <c r="U20" s="127" t="s">
        <v>321</v>
      </c>
      <c r="V20" s="127" t="s">
        <v>322</v>
      </c>
      <c r="W20" s="127" t="s">
        <v>323</v>
      </c>
      <c r="X20" s="17"/>
      <c r="Y20" s="17"/>
      <c r="Z20" s="17"/>
      <c r="AA20" s="17"/>
      <c r="AB20" s="17"/>
      <c r="AC20" s="17"/>
    </row>
    <row r="21" spans="1:33" x14ac:dyDescent="0.5">
      <c r="A21" s="24">
        <v>3</v>
      </c>
      <c r="B21" s="24" t="s">
        <v>146</v>
      </c>
      <c r="C21" s="145" t="s">
        <v>195</v>
      </c>
      <c r="D21" s="15" t="s">
        <v>266</v>
      </c>
      <c r="E21" s="22" t="s">
        <v>267</v>
      </c>
      <c r="F21" s="22" t="s">
        <v>324</v>
      </c>
      <c r="G21" s="22" t="s">
        <v>325</v>
      </c>
      <c r="H21" s="22" t="s">
        <v>326</v>
      </c>
      <c r="I21" s="22" t="s">
        <v>327</v>
      </c>
      <c r="J21" s="22" t="s">
        <v>328</v>
      </c>
      <c r="K21" s="22" t="s">
        <v>329</v>
      </c>
      <c r="L21" s="22" t="s">
        <v>330</v>
      </c>
      <c r="M21" s="22" t="s">
        <v>331</v>
      </c>
      <c r="N21" s="22" t="s">
        <v>332</v>
      </c>
      <c r="O21" s="22" t="s">
        <v>333</v>
      </c>
      <c r="P21" s="22" t="s">
        <v>334</v>
      </c>
      <c r="Q21" s="22" t="s">
        <v>335</v>
      </c>
      <c r="R21" s="22" t="s">
        <v>336</v>
      </c>
      <c r="S21" s="22" t="s">
        <v>337</v>
      </c>
      <c r="T21" s="22" t="s">
        <v>338</v>
      </c>
      <c r="U21" s="125" t="s">
        <v>339</v>
      </c>
      <c r="V21" s="125" t="s">
        <v>340</v>
      </c>
      <c r="W21" s="125" t="s">
        <v>341</v>
      </c>
    </row>
    <row r="22" spans="1:33" x14ac:dyDescent="0.5">
      <c r="C22" s="165" t="s">
        <v>676</v>
      </c>
      <c r="D22" s="17" t="str">
        <f>D17</f>
        <v>Kontrakt 1</v>
      </c>
      <c r="E22" s="17" t="str">
        <f>E17</f>
        <v>Instrument 1</v>
      </c>
      <c r="F22" s="24">
        <v>0.1656</v>
      </c>
      <c r="G22" s="26" t="s">
        <v>683</v>
      </c>
      <c r="H22" s="24">
        <v>0</v>
      </c>
      <c r="I22" s="24">
        <v>0</v>
      </c>
      <c r="J22" s="17"/>
      <c r="K22" s="17"/>
      <c r="L22" s="18">
        <v>997520</v>
      </c>
      <c r="M22" s="24">
        <v>402</v>
      </c>
      <c r="N22" s="18">
        <v>0</v>
      </c>
      <c r="O22" s="36">
        <v>1.2316</v>
      </c>
      <c r="P22" s="24">
        <v>3079</v>
      </c>
      <c r="Q22" s="24">
        <v>100.41459999999999</v>
      </c>
      <c r="R22" s="24">
        <v>0</v>
      </c>
      <c r="S22" s="17">
        <v>-1674</v>
      </c>
      <c r="T22" s="24">
        <v>0</v>
      </c>
      <c r="U22" s="128"/>
      <c r="V22" s="128"/>
      <c r="W22" s="17"/>
    </row>
    <row r="23" spans="1:33" x14ac:dyDescent="0.5">
      <c r="C23" s="146">
        <v>49399</v>
      </c>
      <c r="D23" s="17" t="str">
        <f>D17</f>
        <v>Kontrakt 1</v>
      </c>
      <c r="E23" s="17" t="str">
        <f>E17</f>
        <v>Instrument 1</v>
      </c>
      <c r="F23" s="52" t="s">
        <v>684</v>
      </c>
      <c r="G23" s="26" t="s">
        <v>685</v>
      </c>
      <c r="H23" s="17">
        <v>0</v>
      </c>
      <c r="I23" s="17">
        <v>0</v>
      </c>
      <c r="J23" s="17"/>
      <c r="K23" s="17"/>
      <c r="L23" s="18">
        <v>976697</v>
      </c>
      <c r="M23" s="18">
        <v>22</v>
      </c>
      <c r="N23" s="18">
        <v>0</v>
      </c>
      <c r="O23" s="36">
        <v>1.2316</v>
      </c>
      <c r="P23" s="17">
        <v>3079</v>
      </c>
      <c r="Q23" s="24">
        <v>102.36490000000001</v>
      </c>
      <c r="R23" s="17">
        <v>0</v>
      </c>
      <c r="S23" s="17">
        <v>-2867</v>
      </c>
      <c r="T23" s="17">
        <v>0</v>
      </c>
      <c r="U23" s="128"/>
      <c r="V23" s="128"/>
      <c r="W23" s="17"/>
    </row>
    <row r="24" spans="1:33" x14ac:dyDescent="0.5">
      <c r="C24" s="149"/>
      <c r="D24" s="17"/>
      <c r="E24" s="17"/>
      <c r="F24" s="23"/>
      <c r="G24" s="17"/>
      <c r="H24" s="17"/>
      <c r="I24" s="17"/>
      <c r="J24" s="17"/>
      <c r="K24" s="17"/>
      <c r="L24" s="18"/>
      <c r="M24" s="18"/>
      <c r="N24" s="18"/>
      <c r="O24" s="17"/>
      <c r="P24" s="17"/>
      <c r="Q24" s="17"/>
      <c r="R24" s="18"/>
      <c r="S24" s="17"/>
      <c r="T24" s="17"/>
    </row>
    <row r="25" spans="1:33" x14ac:dyDescent="0.5">
      <c r="C25" s="145"/>
      <c r="D25" s="22" t="s">
        <v>168</v>
      </c>
      <c r="E25" s="22" t="s">
        <v>343</v>
      </c>
      <c r="F25" s="22" t="s">
        <v>237</v>
      </c>
      <c r="G25" s="22" t="s">
        <v>344</v>
      </c>
      <c r="H25" s="17"/>
      <c r="I25" s="17"/>
      <c r="J25" s="17"/>
      <c r="K25" s="17"/>
      <c r="L25" s="18"/>
      <c r="M25" s="18"/>
      <c r="N25" s="18"/>
      <c r="O25" s="17"/>
      <c r="P25" s="17"/>
      <c r="Q25" s="17"/>
      <c r="R25" s="18"/>
      <c r="S25" s="17"/>
      <c r="T25" s="17"/>
    </row>
    <row r="26" spans="1:33" x14ac:dyDescent="0.5">
      <c r="A26" s="24">
        <v>4</v>
      </c>
      <c r="B26" s="24" t="s">
        <v>345</v>
      </c>
      <c r="C26" s="145" t="s">
        <v>195</v>
      </c>
      <c r="D26" s="22" t="s">
        <v>196</v>
      </c>
      <c r="E26" s="15" t="s">
        <v>346</v>
      </c>
      <c r="F26" s="15" t="s">
        <v>267</v>
      </c>
      <c r="G26" s="22" t="s">
        <v>347</v>
      </c>
      <c r="H26" s="17"/>
      <c r="I26" s="17"/>
      <c r="J26" s="17"/>
      <c r="K26" s="17"/>
      <c r="L26" s="18"/>
      <c r="M26" s="18"/>
      <c r="N26" s="18"/>
      <c r="O26" s="17"/>
      <c r="P26" s="17"/>
      <c r="Q26" s="17"/>
      <c r="R26" s="18"/>
      <c r="S26" s="17"/>
      <c r="T26" s="17"/>
    </row>
    <row r="27" spans="1:33" x14ac:dyDescent="0.5">
      <c r="C27" s="165" t="s">
        <v>676</v>
      </c>
      <c r="D27" s="17" t="str">
        <f>D7</f>
        <v>AABBCCDD</v>
      </c>
      <c r="E27" s="17" t="str">
        <f t="shared" ref="E27:E32" si="0">$D$17</f>
        <v>Kontrakt 1</v>
      </c>
      <c r="F27" s="17" t="str">
        <f t="shared" ref="F27:F32" si="1">$E$17</f>
        <v>Instrument 1</v>
      </c>
      <c r="G27" s="30" t="s">
        <v>348</v>
      </c>
      <c r="H27" s="17"/>
      <c r="I27" s="17"/>
      <c r="J27" s="17"/>
      <c r="K27" s="17"/>
      <c r="L27" s="18"/>
      <c r="M27" s="18"/>
      <c r="N27" s="18"/>
      <c r="O27" s="17"/>
      <c r="P27" s="17"/>
      <c r="Q27" s="17"/>
      <c r="R27" s="18"/>
      <c r="S27" s="17"/>
      <c r="T27" s="17"/>
    </row>
    <row r="28" spans="1:33" x14ac:dyDescent="0.5">
      <c r="C28" s="165" t="s">
        <v>676</v>
      </c>
      <c r="D28" s="17" t="str">
        <f>D11</f>
        <v>XXBBVVCCDD</v>
      </c>
      <c r="E28" s="17" t="str">
        <f t="shared" si="0"/>
        <v>Kontrakt 1</v>
      </c>
      <c r="F28" s="17" t="str">
        <f t="shared" si="1"/>
        <v>Instrument 1</v>
      </c>
      <c r="G28" s="30" t="s">
        <v>349</v>
      </c>
      <c r="H28" s="17"/>
      <c r="I28" s="17"/>
      <c r="J28" s="17"/>
      <c r="K28" s="17"/>
      <c r="L28" s="18"/>
      <c r="M28" s="18"/>
      <c r="N28" s="18"/>
      <c r="O28" s="17"/>
      <c r="P28" s="17"/>
      <c r="Q28" s="17"/>
      <c r="R28" s="18"/>
      <c r="S28" s="17"/>
      <c r="T28" s="17"/>
    </row>
    <row r="29" spans="1:33" x14ac:dyDescent="0.5">
      <c r="C29" s="165" t="s">
        <v>676</v>
      </c>
      <c r="D29" s="17" t="str">
        <f>D12</f>
        <v>YYBBVVCCDD</v>
      </c>
      <c r="E29" s="17" t="str">
        <f t="shared" si="0"/>
        <v>Kontrakt 1</v>
      </c>
      <c r="F29" s="17" t="str">
        <f t="shared" si="1"/>
        <v>Instrument 1</v>
      </c>
      <c r="G29" s="30" t="s">
        <v>349</v>
      </c>
      <c r="H29" s="17"/>
      <c r="I29" s="17"/>
      <c r="J29" s="17"/>
      <c r="K29" s="17"/>
      <c r="L29" s="18"/>
      <c r="M29" s="18"/>
      <c r="N29" s="18"/>
      <c r="O29" s="17"/>
      <c r="P29" s="17"/>
      <c r="Q29" s="17"/>
      <c r="R29" s="18"/>
      <c r="S29" s="17"/>
      <c r="T29" s="17"/>
    </row>
    <row r="30" spans="1:33" x14ac:dyDescent="0.5">
      <c r="C30" s="146">
        <v>49399</v>
      </c>
      <c r="D30" s="17" t="str">
        <f>D10</f>
        <v>AABBCCDD</v>
      </c>
      <c r="E30" s="17" t="str">
        <f t="shared" si="0"/>
        <v>Kontrakt 1</v>
      </c>
      <c r="F30" s="17" t="str">
        <f t="shared" si="1"/>
        <v>Instrument 1</v>
      </c>
      <c r="G30" s="30" t="s">
        <v>348</v>
      </c>
      <c r="H30" s="17"/>
      <c r="I30" s="17"/>
      <c r="J30" s="17"/>
      <c r="K30" s="17"/>
      <c r="L30" s="18"/>
      <c r="M30" s="18"/>
      <c r="N30" s="18"/>
      <c r="O30" s="17"/>
      <c r="P30" s="17"/>
      <c r="Q30" s="17"/>
      <c r="R30" s="18"/>
      <c r="S30" s="17"/>
      <c r="T30" s="17"/>
    </row>
    <row r="31" spans="1:33" x14ac:dyDescent="0.5">
      <c r="C31" s="146">
        <v>49399</v>
      </c>
      <c r="D31" s="17" t="str">
        <f>D11</f>
        <v>XXBBVVCCDD</v>
      </c>
      <c r="E31" s="17" t="str">
        <f t="shared" si="0"/>
        <v>Kontrakt 1</v>
      </c>
      <c r="F31" s="17" t="str">
        <f t="shared" si="1"/>
        <v>Instrument 1</v>
      </c>
      <c r="G31" s="30" t="s">
        <v>349</v>
      </c>
      <c r="H31" s="17"/>
      <c r="I31" s="17"/>
      <c r="J31" s="17"/>
      <c r="K31" s="17"/>
      <c r="L31" s="18"/>
      <c r="M31" s="18"/>
      <c r="N31" s="18"/>
      <c r="O31" s="17"/>
      <c r="P31" s="17"/>
      <c r="Q31" s="17"/>
      <c r="R31" s="18"/>
      <c r="S31" s="17"/>
      <c r="T31" s="17"/>
    </row>
    <row r="32" spans="1:33" x14ac:dyDescent="0.5">
      <c r="C32" s="146">
        <v>49399</v>
      </c>
      <c r="D32" s="17" t="str">
        <f>D12</f>
        <v>YYBBVVCCDD</v>
      </c>
      <c r="E32" s="17" t="str">
        <f t="shared" si="0"/>
        <v>Kontrakt 1</v>
      </c>
      <c r="F32" s="17" t="str">
        <f t="shared" si="1"/>
        <v>Instrument 1</v>
      </c>
      <c r="G32" s="30" t="s">
        <v>349</v>
      </c>
      <c r="H32" s="17"/>
      <c r="I32" s="17"/>
      <c r="J32" s="17"/>
      <c r="K32" s="17"/>
      <c r="L32" s="18"/>
      <c r="M32" s="18"/>
      <c r="N32" s="18"/>
      <c r="O32" s="17"/>
      <c r="P32" s="17"/>
      <c r="Q32" s="17"/>
      <c r="R32" s="18"/>
      <c r="S32" s="17"/>
      <c r="T32" s="17"/>
    </row>
    <row r="33" spans="1:22" x14ac:dyDescent="0.5">
      <c r="C33" s="149"/>
      <c r="D33" s="17"/>
      <c r="E33" s="17"/>
      <c r="F33" s="17"/>
      <c r="G33" s="17"/>
      <c r="H33" s="17"/>
      <c r="I33" s="17"/>
      <c r="J33" s="17"/>
      <c r="K33" s="17"/>
      <c r="L33" s="18"/>
      <c r="M33" s="18"/>
      <c r="N33" s="18"/>
      <c r="O33" s="17"/>
      <c r="P33" s="17"/>
      <c r="Q33" s="17"/>
      <c r="R33" s="18"/>
      <c r="S33" s="17"/>
      <c r="T33" s="17"/>
    </row>
    <row r="34" spans="1:22" x14ac:dyDescent="0.5">
      <c r="C34" s="149"/>
      <c r="D34" s="17"/>
      <c r="E34" s="17"/>
      <c r="F34" s="17"/>
      <c r="G34" s="17"/>
      <c r="H34" s="17"/>
      <c r="I34" s="17"/>
      <c r="J34" s="17"/>
      <c r="K34" s="17"/>
      <c r="L34" s="18"/>
      <c r="M34" s="18"/>
      <c r="N34" s="18"/>
      <c r="O34" s="17"/>
      <c r="P34" s="17"/>
      <c r="Q34" s="17"/>
      <c r="R34" s="18"/>
      <c r="S34" s="17"/>
      <c r="T34" s="17"/>
    </row>
    <row r="35" spans="1:22" x14ac:dyDescent="0.5">
      <c r="C35" s="149"/>
      <c r="D35" s="17"/>
      <c r="F35" s="23"/>
      <c r="G35" s="17"/>
      <c r="H35" s="17"/>
      <c r="I35" s="18"/>
      <c r="J35" s="17"/>
      <c r="K35" s="17"/>
      <c r="L35" s="18"/>
      <c r="M35" s="18"/>
      <c r="N35" s="18"/>
      <c r="O35" s="17"/>
      <c r="P35" s="17"/>
      <c r="Q35" s="17"/>
      <c r="R35" s="18"/>
      <c r="S35" s="17"/>
      <c r="T35" s="17"/>
    </row>
    <row r="36" spans="1:22" x14ac:dyDescent="0.5">
      <c r="C36" s="145"/>
      <c r="D36" s="22" t="s">
        <v>350</v>
      </c>
      <c r="E36" s="22" t="s">
        <v>236</v>
      </c>
      <c r="F36" s="22" t="s">
        <v>305</v>
      </c>
      <c r="G36" s="22" t="s">
        <v>351</v>
      </c>
      <c r="H36" s="17"/>
      <c r="I36" s="17"/>
      <c r="J36" s="17"/>
      <c r="K36" s="17"/>
      <c r="L36" s="18"/>
      <c r="M36" s="18"/>
      <c r="N36" s="18"/>
      <c r="O36" s="17"/>
      <c r="P36" s="17"/>
      <c r="Q36" s="17"/>
      <c r="R36" s="18"/>
      <c r="S36" s="17"/>
      <c r="T36" s="17"/>
    </row>
    <row r="37" spans="1:22" x14ac:dyDescent="0.5">
      <c r="A37" s="24">
        <v>5</v>
      </c>
      <c r="B37" s="24" t="s">
        <v>155</v>
      </c>
      <c r="C37" s="145" t="s">
        <v>195</v>
      </c>
      <c r="D37" s="22" t="s">
        <v>352</v>
      </c>
      <c r="E37" s="15" t="s">
        <v>266</v>
      </c>
      <c r="F37" s="15" t="s">
        <v>353</v>
      </c>
      <c r="G37" s="127" t="s">
        <v>354</v>
      </c>
      <c r="H37" s="17"/>
      <c r="I37" s="17"/>
      <c r="J37" s="17"/>
      <c r="K37" s="17"/>
      <c r="L37" s="18"/>
      <c r="M37" s="18"/>
      <c r="N37" s="18"/>
      <c r="O37" s="17"/>
      <c r="P37" s="17"/>
      <c r="Q37" s="17"/>
      <c r="R37" s="18"/>
      <c r="S37" s="17"/>
      <c r="T37" s="17"/>
    </row>
    <row r="38" spans="1:22" x14ac:dyDescent="0.5">
      <c r="C38" s="165" t="s">
        <v>676</v>
      </c>
      <c r="D38" s="24" t="str">
        <f>D11</f>
        <v>XXBBVVCCDD</v>
      </c>
      <c r="E38" s="24" t="str">
        <f>D17</f>
        <v>Kontrakt 1</v>
      </c>
      <c r="F38" s="24" t="str">
        <f>E17</f>
        <v>Instrument 1</v>
      </c>
      <c r="G38" s="18">
        <v>966505</v>
      </c>
      <c r="H38" s="17"/>
      <c r="I38" s="17"/>
      <c r="J38" s="17"/>
      <c r="K38" s="17"/>
      <c r="L38" s="18"/>
      <c r="M38" s="18"/>
      <c r="N38" s="18"/>
      <c r="O38" s="17"/>
      <c r="P38" s="17"/>
      <c r="Q38" s="17"/>
      <c r="R38" s="18"/>
      <c r="S38" s="17"/>
      <c r="T38" s="17"/>
    </row>
    <row r="39" spans="1:22" x14ac:dyDescent="0.5">
      <c r="C39" s="165" t="s">
        <v>676</v>
      </c>
      <c r="D39" s="24" t="str">
        <f>D12</f>
        <v>YYBBVVCCDD</v>
      </c>
      <c r="E39" s="24" t="str">
        <f>D17</f>
        <v>Kontrakt 1</v>
      </c>
      <c r="F39" s="24" t="str">
        <f>E17</f>
        <v>Instrument 1</v>
      </c>
      <c r="G39" s="18">
        <v>966505</v>
      </c>
      <c r="H39" s="17"/>
      <c r="I39" s="17"/>
      <c r="J39" s="17"/>
      <c r="K39" s="17"/>
      <c r="L39" s="18"/>
      <c r="M39" s="18"/>
      <c r="N39" s="18"/>
      <c r="O39" s="17"/>
      <c r="P39" s="17"/>
      <c r="Q39" s="17"/>
      <c r="R39" s="18"/>
      <c r="S39" s="17"/>
      <c r="T39" s="17"/>
    </row>
    <row r="40" spans="1:22" x14ac:dyDescent="0.5">
      <c r="C40" s="146">
        <v>49399</v>
      </c>
      <c r="D40" s="24" t="str">
        <f>D11</f>
        <v>XXBBVVCCDD</v>
      </c>
      <c r="E40" s="24" t="str">
        <f>D17</f>
        <v>Kontrakt 1</v>
      </c>
      <c r="F40" s="24" t="str">
        <f>E17</f>
        <v>Instrument 1</v>
      </c>
      <c r="G40" s="18">
        <v>966505</v>
      </c>
      <c r="H40" s="17"/>
      <c r="I40" s="17"/>
      <c r="J40" s="17"/>
      <c r="K40" s="17"/>
      <c r="L40" s="18"/>
      <c r="M40" s="18"/>
      <c r="N40" s="18"/>
      <c r="O40" s="17"/>
      <c r="P40" s="17"/>
      <c r="Q40" s="17"/>
      <c r="R40" s="18"/>
      <c r="S40" s="17"/>
      <c r="T40" s="17"/>
    </row>
    <row r="41" spans="1:22" x14ac:dyDescent="0.5">
      <c r="C41" s="146">
        <v>49399</v>
      </c>
      <c r="D41" s="24" t="str">
        <f>D12</f>
        <v>YYBBVVCCDD</v>
      </c>
      <c r="E41" s="24" t="str">
        <f>D17</f>
        <v>Kontrakt 1</v>
      </c>
      <c r="F41" s="24" t="str">
        <f>E17</f>
        <v>Instrument 1</v>
      </c>
      <c r="G41" s="18">
        <v>966505</v>
      </c>
      <c r="H41" s="17"/>
      <c r="I41" s="17"/>
      <c r="J41" s="17"/>
      <c r="K41" s="17"/>
      <c r="L41" s="18"/>
      <c r="M41" s="18"/>
      <c r="N41" s="18"/>
      <c r="O41" s="17"/>
      <c r="P41" s="17"/>
      <c r="Q41" s="17"/>
      <c r="R41" s="18"/>
      <c r="S41" s="17"/>
      <c r="T41" s="17"/>
    </row>
    <row r="42" spans="1:22" x14ac:dyDescent="0.5">
      <c r="D42" s="17"/>
      <c r="E42" s="17"/>
      <c r="F42" s="23"/>
      <c r="G42" s="17"/>
      <c r="H42" s="17"/>
      <c r="I42" s="17"/>
      <c r="J42" s="17"/>
      <c r="K42" s="17"/>
      <c r="L42" s="18"/>
      <c r="M42" s="18"/>
      <c r="N42" s="18"/>
      <c r="O42" s="17"/>
      <c r="P42" s="17"/>
      <c r="Q42" s="17"/>
      <c r="R42" s="18"/>
      <c r="S42" s="17"/>
      <c r="T42" s="17"/>
    </row>
    <row r="43" spans="1:22" x14ac:dyDescent="0.5">
      <c r="A43" s="24">
        <v>6</v>
      </c>
      <c r="B43" s="24" t="s">
        <v>148</v>
      </c>
      <c r="C43" s="145"/>
      <c r="D43" s="22" t="s">
        <v>236</v>
      </c>
      <c r="E43" s="22" t="s">
        <v>305</v>
      </c>
      <c r="F43" s="22" t="s">
        <v>355</v>
      </c>
      <c r="G43" s="22" t="s">
        <v>356</v>
      </c>
      <c r="H43" s="22" t="s">
        <v>357</v>
      </c>
      <c r="I43" s="22" t="s">
        <v>358</v>
      </c>
      <c r="J43" s="22" t="s">
        <v>359</v>
      </c>
      <c r="K43" s="22" t="s">
        <v>360</v>
      </c>
      <c r="L43" s="22" t="s">
        <v>361</v>
      </c>
      <c r="M43" s="22" t="s">
        <v>362</v>
      </c>
      <c r="N43" s="22" t="s">
        <v>363</v>
      </c>
      <c r="O43" s="22" t="s">
        <v>364</v>
      </c>
      <c r="P43" s="22" t="s">
        <v>365</v>
      </c>
      <c r="Q43" s="22" t="s">
        <v>366</v>
      </c>
      <c r="R43" s="22" t="s">
        <v>367</v>
      </c>
      <c r="S43" s="22" t="s">
        <v>368</v>
      </c>
      <c r="T43" s="127" t="s">
        <v>369</v>
      </c>
      <c r="U43" s="127" t="s">
        <v>370</v>
      </c>
      <c r="V43" s="127" t="s">
        <v>371</v>
      </c>
    </row>
    <row r="44" spans="1:22" x14ac:dyDescent="0.5">
      <c r="C44" s="145" t="s">
        <v>195</v>
      </c>
      <c r="D44" s="22" t="s">
        <v>266</v>
      </c>
      <c r="E44" s="22" t="s">
        <v>353</v>
      </c>
      <c r="F44" s="22" t="s">
        <v>372</v>
      </c>
      <c r="G44" s="22" t="s">
        <v>373</v>
      </c>
      <c r="H44" s="22" t="s">
        <v>374</v>
      </c>
      <c r="I44" s="22" t="s">
        <v>375</v>
      </c>
      <c r="J44" s="22" t="s">
        <v>376</v>
      </c>
      <c r="K44" s="22" t="s">
        <v>377</v>
      </c>
      <c r="L44" s="22" t="s">
        <v>378</v>
      </c>
      <c r="M44" s="22" t="s">
        <v>379</v>
      </c>
      <c r="N44" s="22" t="s">
        <v>380</v>
      </c>
      <c r="O44" s="22" t="s">
        <v>381</v>
      </c>
      <c r="P44" s="22" t="s">
        <v>382</v>
      </c>
      <c r="Q44" s="22" t="s">
        <v>383</v>
      </c>
      <c r="R44" s="22" t="s">
        <v>384</v>
      </c>
      <c r="S44" s="22" t="s">
        <v>385</v>
      </c>
      <c r="T44" s="127" t="s">
        <v>386</v>
      </c>
      <c r="U44" s="127" t="s">
        <v>387</v>
      </c>
      <c r="V44" s="127" t="s">
        <v>388</v>
      </c>
    </row>
    <row r="45" spans="1:22" x14ac:dyDescent="0.5">
      <c r="C45" s="165" t="s">
        <v>676</v>
      </c>
      <c r="D45" s="17" t="str">
        <f>D17</f>
        <v>Kontrakt 1</v>
      </c>
      <c r="E45" s="17" t="str">
        <f>E23</f>
        <v>Instrument 1</v>
      </c>
      <c r="F45" s="131" t="s">
        <v>510</v>
      </c>
      <c r="G45" s="17" t="s">
        <v>390</v>
      </c>
      <c r="H45" s="17">
        <v>0</v>
      </c>
      <c r="I45" s="85">
        <f>L22*0.0015</f>
        <v>1496.28</v>
      </c>
      <c r="J45" s="17" t="s">
        <v>391</v>
      </c>
      <c r="K45" s="17" t="s">
        <v>392</v>
      </c>
      <c r="L45" s="128" t="s">
        <v>686</v>
      </c>
      <c r="M45" s="131" t="s">
        <v>394</v>
      </c>
      <c r="N45" s="166" t="str">
        <f>J17</f>
        <v>2029-12-01</v>
      </c>
      <c r="O45" s="30"/>
      <c r="P45" s="30" t="s">
        <v>395</v>
      </c>
      <c r="Q45" s="69" t="s">
        <v>639</v>
      </c>
      <c r="R45" s="17"/>
      <c r="S45" s="18">
        <f>(L22-I45)*Q22/100</f>
        <v>1000153.2343431199</v>
      </c>
      <c r="T45" s="24">
        <v>4.7500000000000001E-2</v>
      </c>
      <c r="U45" s="24">
        <v>101</v>
      </c>
      <c r="V45" s="24">
        <v>0.7651</v>
      </c>
    </row>
    <row r="46" spans="1:22" x14ac:dyDescent="0.5">
      <c r="C46" s="146">
        <v>49399</v>
      </c>
      <c r="D46" s="17" t="str">
        <f>D18</f>
        <v>Kontrakt 1</v>
      </c>
      <c r="E46" s="17" t="str">
        <f>E23</f>
        <v>Instrument 1</v>
      </c>
      <c r="F46" s="131" t="s">
        <v>510</v>
      </c>
      <c r="G46" s="17" t="s">
        <v>390</v>
      </c>
      <c r="H46" s="17">
        <v>0</v>
      </c>
      <c r="I46" s="85">
        <f>L23*0.0015</f>
        <v>1465.0454999999999</v>
      </c>
      <c r="J46" s="17" t="s">
        <v>391</v>
      </c>
      <c r="K46" s="17" t="s">
        <v>392</v>
      </c>
      <c r="L46" s="128" t="s">
        <v>686</v>
      </c>
      <c r="M46" s="131" t="s">
        <v>394</v>
      </c>
      <c r="N46" s="166" t="str">
        <f>J18</f>
        <v>2029-12-01</v>
      </c>
      <c r="O46" s="30"/>
      <c r="P46" s="30" t="s">
        <v>395</v>
      </c>
      <c r="Q46" s="69" t="s">
        <v>639</v>
      </c>
      <c r="R46" s="17"/>
      <c r="S46" s="18">
        <f>(L23-I46)*Q23/100</f>
        <v>998295.21499197045</v>
      </c>
      <c r="T46" s="24">
        <v>4.7500000000000001E-2</v>
      </c>
      <c r="U46" s="24">
        <v>99</v>
      </c>
      <c r="V46" s="24">
        <v>0.7651</v>
      </c>
    </row>
    <row r="47" spans="1:22" x14ac:dyDescent="0.5">
      <c r="C47" s="24"/>
    </row>
    <row r="48" spans="1:22" x14ac:dyDescent="0.5">
      <c r="C48" s="145"/>
      <c r="D48" s="20" t="s">
        <v>396</v>
      </c>
      <c r="E48" s="20" t="s">
        <v>397</v>
      </c>
      <c r="F48" s="20" t="s">
        <v>398</v>
      </c>
      <c r="G48" s="20" t="s">
        <v>399</v>
      </c>
      <c r="H48" s="20" t="s">
        <v>400</v>
      </c>
      <c r="I48" s="20" t="s">
        <v>401</v>
      </c>
      <c r="J48" s="20" t="s">
        <v>402</v>
      </c>
      <c r="K48" s="20" t="s">
        <v>403</v>
      </c>
      <c r="L48" s="20" t="s">
        <v>404</v>
      </c>
      <c r="M48" s="20" t="s">
        <v>405</v>
      </c>
      <c r="N48" s="20" t="s">
        <v>406</v>
      </c>
      <c r="O48" s="20" t="s">
        <v>407</v>
      </c>
      <c r="P48" s="20" t="s">
        <v>408</v>
      </c>
      <c r="Q48" s="20" t="s">
        <v>409</v>
      </c>
      <c r="R48" s="20" t="s">
        <v>410</v>
      </c>
      <c r="S48" s="21" t="s">
        <v>411</v>
      </c>
      <c r="T48" s="20" t="s">
        <v>412</v>
      </c>
      <c r="U48" s="20" t="s">
        <v>413</v>
      </c>
      <c r="V48" s="15" t="s">
        <v>414</v>
      </c>
    </row>
    <row r="49" spans="1:22" x14ac:dyDescent="0.5">
      <c r="A49" s="24">
        <v>7</v>
      </c>
      <c r="B49" s="24" t="s">
        <v>415</v>
      </c>
      <c r="C49" s="145" t="s">
        <v>195</v>
      </c>
      <c r="D49" s="15" t="s">
        <v>416</v>
      </c>
      <c r="E49" s="15" t="s">
        <v>417</v>
      </c>
      <c r="F49" s="15" t="s">
        <v>418</v>
      </c>
      <c r="G49" s="15" t="s">
        <v>419</v>
      </c>
      <c r="H49" s="15" t="s">
        <v>420</v>
      </c>
      <c r="I49" s="15" t="s">
        <v>421</v>
      </c>
      <c r="J49" s="15" t="s">
        <v>422</v>
      </c>
      <c r="K49" s="15" t="s">
        <v>423</v>
      </c>
      <c r="L49" s="15" t="s">
        <v>424</v>
      </c>
      <c r="M49" s="15" t="s">
        <v>425</v>
      </c>
      <c r="N49" s="15" t="s">
        <v>426</v>
      </c>
      <c r="O49" s="15" t="s">
        <v>427</v>
      </c>
      <c r="P49" s="15" t="s">
        <v>428</v>
      </c>
      <c r="Q49" s="22" t="s">
        <v>429</v>
      </c>
      <c r="R49" s="15" t="s">
        <v>430</v>
      </c>
      <c r="S49" s="15" t="s">
        <v>431</v>
      </c>
      <c r="T49" s="15" t="s">
        <v>432</v>
      </c>
      <c r="U49" s="15" t="s">
        <v>433</v>
      </c>
      <c r="V49" s="15" t="s">
        <v>434</v>
      </c>
    </row>
    <row r="50" spans="1:22" x14ac:dyDescent="0.5">
      <c r="C50" s="165" t="s">
        <v>676</v>
      </c>
      <c r="D50" s="25" t="s">
        <v>511</v>
      </c>
      <c r="E50" s="25" t="s">
        <v>687</v>
      </c>
      <c r="F50" s="68">
        <v>1250000</v>
      </c>
      <c r="G50" s="25" t="s">
        <v>638</v>
      </c>
      <c r="H50" s="70" t="s">
        <v>639</v>
      </c>
      <c r="I50" s="25" t="s">
        <v>640</v>
      </c>
      <c r="J50" s="25"/>
      <c r="K50" s="26" t="s">
        <v>682</v>
      </c>
      <c r="L50" s="68">
        <v>1250000</v>
      </c>
      <c r="M50" s="69" t="s">
        <v>639</v>
      </c>
      <c r="N50" s="25" t="s">
        <v>688</v>
      </c>
      <c r="O50" s="24" t="s">
        <v>511</v>
      </c>
      <c r="P50" s="132">
        <v>666101</v>
      </c>
      <c r="Q50" s="25"/>
      <c r="R50" s="25"/>
      <c r="S50" s="25"/>
      <c r="T50" s="68">
        <v>1150000</v>
      </c>
      <c r="U50" s="25"/>
      <c r="V50" s="25" t="str">
        <f>D50</f>
        <v>Pant 1</v>
      </c>
    </row>
    <row r="51" spans="1:22" x14ac:dyDescent="0.5">
      <c r="C51" s="146">
        <v>49399</v>
      </c>
      <c r="D51" s="25" t="s">
        <v>511</v>
      </c>
      <c r="E51" s="25" t="s">
        <v>687</v>
      </c>
      <c r="F51" s="68">
        <v>1250000</v>
      </c>
      <c r="G51" s="25" t="s">
        <v>638</v>
      </c>
      <c r="H51" s="70" t="s">
        <v>639</v>
      </c>
      <c r="I51" s="25" t="s">
        <v>640</v>
      </c>
      <c r="J51" s="25"/>
      <c r="K51" s="26" t="s">
        <v>682</v>
      </c>
      <c r="L51" s="68">
        <v>1250000</v>
      </c>
      <c r="M51" s="69" t="s">
        <v>639</v>
      </c>
      <c r="N51" s="25" t="s">
        <v>688</v>
      </c>
      <c r="O51" s="24" t="s">
        <v>511</v>
      </c>
      <c r="P51" s="132">
        <v>666101</v>
      </c>
      <c r="Q51" s="25"/>
      <c r="R51" s="25"/>
      <c r="S51" s="25"/>
      <c r="T51" s="68">
        <v>1150000</v>
      </c>
      <c r="U51" s="25"/>
      <c r="V51" s="25" t="str">
        <f>D51</f>
        <v>Pant 1</v>
      </c>
    </row>
    <row r="52" spans="1:22" x14ac:dyDescent="0.5">
      <c r="C52" s="149"/>
      <c r="E52" s="25"/>
      <c r="F52" s="25"/>
    </row>
    <row r="53" spans="1:22" x14ac:dyDescent="0.5">
      <c r="C53" s="145" t="s">
        <v>195</v>
      </c>
      <c r="D53" s="22" t="s">
        <v>343</v>
      </c>
      <c r="E53" s="22" t="s">
        <v>305</v>
      </c>
      <c r="F53" s="22" t="s">
        <v>435</v>
      </c>
      <c r="G53" s="22" t="s">
        <v>436</v>
      </c>
      <c r="H53" s="22" t="s">
        <v>437</v>
      </c>
      <c r="I53" s="22" t="s">
        <v>438</v>
      </c>
    </row>
    <row r="54" spans="1:22" x14ac:dyDescent="0.5">
      <c r="A54" s="24">
        <v>8</v>
      </c>
      <c r="B54" s="24" t="s">
        <v>439</v>
      </c>
      <c r="C54" s="22"/>
      <c r="D54" s="22" t="s">
        <v>440</v>
      </c>
      <c r="E54" s="22" t="s">
        <v>267</v>
      </c>
      <c r="F54" s="22" t="s">
        <v>441</v>
      </c>
      <c r="G54" s="22" t="s">
        <v>442</v>
      </c>
      <c r="H54" s="22" t="s">
        <v>443</v>
      </c>
      <c r="I54" s="22" t="s">
        <v>444</v>
      </c>
    </row>
    <row r="55" spans="1:22" x14ac:dyDescent="0.5">
      <c r="C55" s="165" t="s">
        <v>676</v>
      </c>
      <c r="D55" s="25" t="str">
        <f>D17</f>
        <v>Kontrakt 1</v>
      </c>
      <c r="E55" s="25" t="str">
        <f>E17</f>
        <v>Instrument 1</v>
      </c>
      <c r="F55" s="24" t="s">
        <v>511</v>
      </c>
      <c r="G55" s="68">
        <v>1000000</v>
      </c>
      <c r="H55" s="25">
        <v>0</v>
      </c>
      <c r="I55" s="24" t="s">
        <v>505</v>
      </c>
    </row>
    <row r="56" spans="1:22" x14ac:dyDescent="0.5">
      <c r="C56" s="146">
        <v>49399</v>
      </c>
      <c r="D56" s="25" t="str">
        <f>D18</f>
        <v>Kontrakt 1</v>
      </c>
      <c r="E56" s="25" t="str">
        <f>E18</f>
        <v>Instrument 1</v>
      </c>
      <c r="F56" s="24" t="s">
        <v>511</v>
      </c>
      <c r="G56" s="68">
        <v>1000000</v>
      </c>
      <c r="H56" s="25">
        <v>0</v>
      </c>
      <c r="I56" s="24" t="s">
        <v>505</v>
      </c>
    </row>
    <row r="58" spans="1:22" x14ac:dyDescent="0.5">
      <c r="C58" s="145"/>
      <c r="D58" s="22" t="s">
        <v>168</v>
      </c>
      <c r="E58" s="127" t="s">
        <v>445</v>
      </c>
      <c r="F58" s="127" t="s">
        <v>446</v>
      </c>
    </row>
    <row r="59" spans="1:22" x14ac:dyDescent="0.5">
      <c r="A59" s="24">
        <v>9</v>
      </c>
      <c r="B59" s="24" t="s">
        <v>447</v>
      </c>
      <c r="C59" s="145" t="s">
        <v>195</v>
      </c>
      <c r="D59" s="22" t="s">
        <v>196</v>
      </c>
      <c r="E59" s="127" t="s">
        <v>448</v>
      </c>
      <c r="F59" s="127" t="s">
        <v>449</v>
      </c>
    </row>
    <row r="60" spans="1:22" x14ac:dyDescent="0.5">
      <c r="C60" s="165" t="s">
        <v>676</v>
      </c>
      <c r="D60" s="25" t="str">
        <f>D11</f>
        <v>XXBBVVCCDD</v>
      </c>
      <c r="E60" s="24">
        <v>3.7499999999999999E-2</v>
      </c>
      <c r="F60" s="24">
        <v>3.7499999999999999E-2</v>
      </c>
    </row>
    <row r="61" spans="1:22" x14ac:dyDescent="0.5">
      <c r="C61" s="165" t="s">
        <v>676</v>
      </c>
      <c r="D61" s="25" t="str">
        <f>D12</f>
        <v>YYBBVVCCDD</v>
      </c>
      <c r="E61" s="24">
        <v>3.7499999999999999E-2</v>
      </c>
      <c r="F61" s="24">
        <v>3.7499999999999999E-2</v>
      </c>
    </row>
    <row r="62" spans="1:22" x14ac:dyDescent="0.5">
      <c r="C62" s="146">
        <v>49399</v>
      </c>
      <c r="D62" s="25" t="str">
        <f>D11</f>
        <v>XXBBVVCCDD</v>
      </c>
      <c r="E62" s="24">
        <v>3.7499999999999999E-2</v>
      </c>
      <c r="F62" s="24">
        <v>3.7499999999999999E-2</v>
      </c>
    </row>
    <row r="63" spans="1:22" x14ac:dyDescent="0.5">
      <c r="C63" s="146">
        <v>49399</v>
      </c>
      <c r="D63" s="25" t="str">
        <f>D12</f>
        <v>YYBBVVCCDD</v>
      </c>
      <c r="E63" s="24">
        <v>3.7499999999999999E-2</v>
      </c>
      <c r="F63" s="24">
        <v>3.7499999999999999E-2</v>
      </c>
    </row>
    <row r="64" spans="1:22" ht="9.65" customHeight="1" x14ac:dyDescent="0.5"/>
    <row r="65" spans="1:20" x14ac:dyDescent="0.5">
      <c r="C65" s="145"/>
      <c r="D65" s="22" t="s">
        <v>350</v>
      </c>
      <c r="E65" s="22" t="s">
        <v>450</v>
      </c>
      <c r="F65" s="22" t="s">
        <v>451</v>
      </c>
      <c r="G65" s="17"/>
    </row>
    <row r="66" spans="1:20" x14ac:dyDescent="0.5">
      <c r="A66" s="24">
        <v>10</v>
      </c>
      <c r="B66" s="24" t="s">
        <v>452</v>
      </c>
      <c r="C66" s="145" t="s">
        <v>195</v>
      </c>
      <c r="D66" s="22" t="s">
        <v>352</v>
      </c>
      <c r="E66" s="22" t="s">
        <v>453</v>
      </c>
      <c r="F66" s="22" t="s">
        <v>454</v>
      </c>
    </row>
    <row r="67" spans="1:20" x14ac:dyDescent="0.5">
      <c r="C67" s="165" t="s">
        <v>676</v>
      </c>
      <c r="D67" s="25" t="str">
        <f>D11</f>
        <v>XXBBVVCCDD</v>
      </c>
      <c r="E67" s="17" t="s">
        <v>498</v>
      </c>
      <c r="F67" s="17"/>
    </row>
    <row r="68" spans="1:20" x14ac:dyDescent="0.5">
      <c r="C68" s="165" t="s">
        <v>676</v>
      </c>
      <c r="D68" s="25" t="str">
        <f>D12</f>
        <v>YYBBVVCCDD</v>
      </c>
      <c r="E68" s="17" t="s">
        <v>498</v>
      </c>
      <c r="F68" s="17"/>
    </row>
    <row r="69" spans="1:20" x14ac:dyDescent="0.5">
      <c r="C69" s="146">
        <v>49399</v>
      </c>
      <c r="D69" s="25" t="str">
        <f>D11</f>
        <v>XXBBVVCCDD</v>
      </c>
      <c r="E69" s="17" t="s">
        <v>498</v>
      </c>
      <c r="F69" s="17"/>
    </row>
    <row r="70" spans="1:20" x14ac:dyDescent="0.5">
      <c r="C70" s="146">
        <v>49399</v>
      </c>
      <c r="D70" s="25" t="str">
        <f>D12</f>
        <v>YYBBVVCCDD</v>
      </c>
      <c r="E70" s="17" t="s">
        <v>498</v>
      </c>
      <c r="F70" s="17"/>
    </row>
    <row r="71" spans="1:20" x14ac:dyDescent="0.5">
      <c r="D71" s="25"/>
      <c r="E71" s="25"/>
      <c r="F71" s="25"/>
      <c r="G71" s="25"/>
      <c r="H71" s="25"/>
      <c r="I71" s="25"/>
      <c r="J71" s="25"/>
      <c r="K71" s="25"/>
      <c r="L71" s="25"/>
      <c r="M71" s="25"/>
      <c r="N71" s="25"/>
      <c r="O71" s="25"/>
      <c r="P71" s="25"/>
      <c r="Q71" s="25"/>
      <c r="S71" s="25"/>
      <c r="T71" s="25"/>
    </row>
    <row r="72" spans="1:20" x14ac:dyDescent="0.5">
      <c r="C72" s="145"/>
      <c r="D72" s="22" t="s">
        <v>168</v>
      </c>
      <c r="E72" s="22" t="s">
        <v>396</v>
      </c>
    </row>
    <row r="73" spans="1:20" x14ac:dyDescent="0.5">
      <c r="A73" s="24">
        <v>11</v>
      </c>
      <c r="B73" s="24" t="s">
        <v>456</v>
      </c>
      <c r="C73" s="145" t="s">
        <v>195</v>
      </c>
      <c r="D73" s="15" t="s">
        <v>457</v>
      </c>
      <c r="E73" s="22" t="s">
        <v>458</v>
      </c>
    </row>
    <row r="74" spans="1:20" x14ac:dyDescent="0.5">
      <c r="C74" s="165" t="s">
        <v>676</v>
      </c>
      <c r="D74" s="25" t="str">
        <f>D11</f>
        <v>XXBBVVCCDD</v>
      </c>
      <c r="E74" s="24" t="s">
        <v>511</v>
      </c>
    </row>
    <row r="75" spans="1:20" x14ac:dyDescent="0.5">
      <c r="C75" s="165" t="s">
        <v>676</v>
      </c>
      <c r="D75" s="25" t="str">
        <f>D12</f>
        <v>YYBBVVCCDD</v>
      </c>
      <c r="E75" s="24" t="s">
        <v>511</v>
      </c>
    </row>
    <row r="76" spans="1:20" x14ac:dyDescent="0.5">
      <c r="C76" s="146">
        <v>49399</v>
      </c>
      <c r="D76" s="25" t="str">
        <f>D11</f>
        <v>XXBBVVCCDD</v>
      </c>
      <c r="E76" s="24" t="s">
        <v>511</v>
      </c>
    </row>
    <row r="77" spans="1:20" x14ac:dyDescent="0.5">
      <c r="C77" s="146">
        <v>49399</v>
      </c>
      <c r="D77" s="25" t="str">
        <f>D12</f>
        <v>YYBBVVCCDD</v>
      </c>
      <c r="E77" s="24" t="s">
        <v>511</v>
      </c>
    </row>
    <row r="79" spans="1:20" x14ac:dyDescent="0.5">
      <c r="C79" s="145"/>
      <c r="D79" s="127" t="s">
        <v>236</v>
      </c>
      <c r="E79" s="127" t="s">
        <v>459</v>
      </c>
      <c r="F79" s="127" t="s">
        <v>460</v>
      </c>
      <c r="G79" s="127" t="s">
        <v>461</v>
      </c>
      <c r="H79" s="127" t="s">
        <v>462</v>
      </c>
      <c r="I79" s="127" t="s">
        <v>463</v>
      </c>
      <c r="J79" s="127" t="s">
        <v>464</v>
      </c>
    </row>
    <row r="80" spans="1:20" x14ac:dyDescent="0.5">
      <c r="A80" s="151">
        <v>12</v>
      </c>
      <c r="B80" s="151" t="s">
        <v>150</v>
      </c>
      <c r="C80" s="145" t="s">
        <v>195</v>
      </c>
      <c r="D80" s="125" t="s">
        <v>266</v>
      </c>
      <c r="E80" s="125" t="s">
        <v>465</v>
      </c>
      <c r="F80" s="125" t="s">
        <v>269</v>
      </c>
      <c r="G80" s="125" t="s">
        <v>466</v>
      </c>
      <c r="H80" s="125" t="s">
        <v>467</v>
      </c>
      <c r="I80" s="125" t="s">
        <v>468</v>
      </c>
      <c r="J80" s="125" t="s">
        <v>469</v>
      </c>
    </row>
  </sheetData>
  <mergeCells count="1">
    <mergeCell ref="A1:E1"/>
  </mergeCells>
  <pageMargins left="0.7" right="0.7" top="0.75" bottom="0.75" header="0.3" footer="0.3"/>
  <pageSetup paperSize="9" orientation="portrait" horizontalDpi="300" verticalDpi="0" r:id="rId1"/>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F0"/>
  </sheetPr>
  <dimension ref="A1:AG53"/>
  <sheetViews>
    <sheetView zoomScaleNormal="100" workbookViewId="0">
      <selection sqref="A1:E1"/>
    </sheetView>
  </sheetViews>
  <sheetFormatPr defaultColWidth="8.86328125" defaultRowHeight="10.5" x14ac:dyDescent="0.5"/>
  <cols>
    <col min="1" max="1" width="5.86328125" style="9" customWidth="1"/>
    <col min="2" max="2" width="25.86328125" style="9" customWidth="1"/>
    <col min="3" max="3" width="18.1328125" style="11" customWidth="1"/>
    <col min="4" max="4" width="36.7265625" style="9" bestFit="1" customWidth="1"/>
    <col min="5" max="5" width="25.86328125" style="9" customWidth="1"/>
    <col min="6" max="6" width="35.86328125" style="9" customWidth="1"/>
    <col min="7" max="7" width="25.26953125" style="9" bestFit="1" customWidth="1"/>
    <col min="8" max="8" width="29.7265625" style="9" bestFit="1" customWidth="1"/>
    <col min="9" max="9" width="28.26953125" style="9" bestFit="1" customWidth="1"/>
    <col min="10" max="10" width="27.7265625" style="9" bestFit="1" customWidth="1"/>
    <col min="11" max="11" width="32.26953125" style="9" bestFit="1" customWidth="1"/>
    <col min="12" max="12" width="39.40625" style="9" bestFit="1" customWidth="1"/>
    <col min="13" max="13" width="32.40625" style="9" bestFit="1" customWidth="1"/>
    <col min="14" max="14" width="30.7265625" style="9" bestFit="1" customWidth="1"/>
    <col min="15" max="15" width="37" style="9" bestFit="1" customWidth="1"/>
    <col min="16" max="16" width="31.26953125" style="9" bestFit="1" customWidth="1"/>
    <col min="17" max="17" width="23.26953125" style="9" bestFit="1" customWidth="1"/>
    <col min="18" max="18" width="34.54296875" style="9" bestFit="1" customWidth="1"/>
    <col min="19" max="19" width="26.1328125" style="9" bestFit="1" customWidth="1"/>
    <col min="20" max="20" width="31.86328125" style="9" bestFit="1" customWidth="1"/>
    <col min="21" max="21" width="27.1328125" style="9" bestFit="1" customWidth="1"/>
    <col min="22" max="22" width="23.86328125" style="9" bestFit="1" customWidth="1"/>
    <col min="23" max="23" width="12.1328125" style="9" bestFit="1" customWidth="1"/>
    <col min="24" max="24" width="51.40625" style="9" bestFit="1" customWidth="1"/>
    <col min="25" max="25" width="14.7265625" style="9" bestFit="1" customWidth="1"/>
    <col min="26" max="26" width="13.54296875" style="9" bestFit="1" customWidth="1"/>
    <col min="27" max="27" width="18.86328125" style="9" bestFit="1" customWidth="1"/>
    <col min="28" max="28" width="15.7265625" style="9" bestFit="1" customWidth="1"/>
    <col min="29" max="29" width="12.1328125" style="9" bestFit="1" customWidth="1"/>
    <col min="30" max="16384" width="8.86328125" style="9"/>
  </cols>
  <sheetData>
    <row r="1" spans="1:33" ht="145.5" customHeight="1" x14ac:dyDescent="0.5">
      <c r="A1" s="244" t="s">
        <v>689</v>
      </c>
      <c r="B1" s="243"/>
      <c r="C1" s="243"/>
      <c r="D1" s="243"/>
      <c r="E1" s="243"/>
    </row>
    <row r="4" spans="1:33" s="12" customFormat="1" x14ac:dyDescent="0.5">
      <c r="A4" s="10" t="s">
        <v>164</v>
      </c>
      <c r="B4" s="10" t="s">
        <v>165</v>
      </c>
      <c r="C4" s="66" t="s">
        <v>166</v>
      </c>
      <c r="D4" s="27" t="s">
        <v>167</v>
      </c>
    </row>
    <row r="5" spans="1:33" x14ac:dyDescent="0.5">
      <c r="C5" s="14"/>
      <c r="D5" s="13" t="s">
        <v>168</v>
      </c>
      <c r="E5" s="13" t="s">
        <v>169</v>
      </c>
      <c r="F5" s="13" t="s">
        <v>170</v>
      </c>
      <c r="G5" s="13" t="s">
        <v>171</v>
      </c>
      <c r="H5" s="13" t="s">
        <v>172</v>
      </c>
      <c r="I5" s="13" t="s">
        <v>173</v>
      </c>
      <c r="J5" s="13" t="s">
        <v>174</v>
      </c>
      <c r="K5" s="13" t="s">
        <v>175</v>
      </c>
      <c r="L5" s="13" t="s">
        <v>176</v>
      </c>
      <c r="M5" s="13" t="s">
        <v>177</v>
      </c>
      <c r="N5" s="13" t="s">
        <v>178</v>
      </c>
      <c r="O5" s="13" t="s">
        <v>179</v>
      </c>
      <c r="P5" s="13" t="s">
        <v>180</v>
      </c>
      <c r="Q5" s="13" t="s">
        <v>181</v>
      </c>
      <c r="R5" s="13" t="s">
        <v>182</v>
      </c>
      <c r="S5" s="13" t="s">
        <v>183</v>
      </c>
      <c r="T5" s="167" t="s">
        <v>184</v>
      </c>
      <c r="U5" s="167" t="s">
        <v>185</v>
      </c>
      <c r="V5" s="167" t="s">
        <v>186</v>
      </c>
      <c r="W5" s="167" t="s">
        <v>187</v>
      </c>
      <c r="X5" s="167" t="s">
        <v>188</v>
      </c>
      <c r="Y5" s="167" t="s">
        <v>189</v>
      </c>
      <c r="Z5" s="167" t="s">
        <v>190</v>
      </c>
      <c r="AA5" s="167" t="s">
        <v>191</v>
      </c>
      <c r="AB5" s="167" t="s">
        <v>192</v>
      </c>
      <c r="AC5" s="167" t="s">
        <v>193</v>
      </c>
    </row>
    <row r="6" spans="1:33" x14ac:dyDescent="0.5">
      <c r="A6" s="9">
        <v>1</v>
      </c>
      <c r="B6" s="9" t="s">
        <v>194</v>
      </c>
      <c r="C6" s="14"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68" t="s">
        <v>212</v>
      </c>
      <c r="U6" s="168" t="s">
        <v>213</v>
      </c>
      <c r="V6" s="168" t="s">
        <v>214</v>
      </c>
      <c r="W6" s="168" t="s">
        <v>215</v>
      </c>
      <c r="X6" s="168" t="s">
        <v>216</v>
      </c>
      <c r="Y6" s="168" t="s">
        <v>217</v>
      </c>
      <c r="Z6" s="168" t="s">
        <v>218</v>
      </c>
      <c r="AA6" s="168" t="s">
        <v>219</v>
      </c>
      <c r="AB6" s="168" t="s">
        <v>220</v>
      </c>
      <c r="AC6" s="168" t="s">
        <v>221</v>
      </c>
    </row>
    <row r="7" spans="1:33" x14ac:dyDescent="0.5">
      <c r="C7" s="174">
        <v>46934</v>
      </c>
      <c r="D7" s="17" t="s">
        <v>222</v>
      </c>
      <c r="E7" s="72"/>
      <c r="F7" s="17">
        <v>12345678</v>
      </c>
      <c r="G7" s="9" t="s">
        <v>224</v>
      </c>
      <c r="I7" s="17" t="s">
        <v>677</v>
      </c>
      <c r="J7" s="17" t="s">
        <v>226</v>
      </c>
      <c r="K7" s="17" t="s">
        <v>678</v>
      </c>
      <c r="L7" s="17" t="s">
        <v>679</v>
      </c>
      <c r="M7" s="17" t="s">
        <v>229</v>
      </c>
      <c r="N7" s="17"/>
      <c r="O7" s="17"/>
      <c r="P7" s="17"/>
      <c r="Q7" s="17"/>
      <c r="R7" s="17"/>
      <c r="S7" s="9" t="s">
        <v>230</v>
      </c>
      <c r="T7" s="17"/>
      <c r="U7" s="17"/>
      <c r="V7" s="17"/>
      <c r="W7" s="17"/>
      <c r="X7" s="17"/>
      <c r="Y7" s="17"/>
      <c r="Z7" s="17"/>
      <c r="AA7" s="17"/>
      <c r="AB7" s="17"/>
      <c r="AC7" s="17"/>
    </row>
    <row r="8" spans="1:33" x14ac:dyDescent="0.5">
      <c r="C8" s="174">
        <v>46934</v>
      </c>
      <c r="D8" s="26" t="s">
        <v>500</v>
      </c>
      <c r="E8" s="17"/>
      <c r="F8" s="26">
        <v>23456789</v>
      </c>
      <c r="G8" s="9" t="s">
        <v>224</v>
      </c>
      <c r="I8" s="17" t="s">
        <v>619</v>
      </c>
      <c r="J8" s="17" t="s">
        <v>226</v>
      </c>
      <c r="K8" s="17" t="s">
        <v>502</v>
      </c>
      <c r="L8" s="17" t="s">
        <v>620</v>
      </c>
      <c r="M8" s="17" t="s">
        <v>621</v>
      </c>
      <c r="N8" s="17"/>
      <c r="O8" s="17"/>
      <c r="P8" s="17"/>
      <c r="Q8" s="17"/>
      <c r="R8" s="17"/>
      <c r="S8" s="18"/>
      <c r="T8" s="128" t="s">
        <v>235</v>
      </c>
      <c r="U8" s="17"/>
      <c r="V8" s="17"/>
      <c r="W8" s="17"/>
      <c r="X8" s="17"/>
      <c r="Y8" s="17"/>
      <c r="Z8" s="17"/>
      <c r="AA8" s="17"/>
      <c r="AB8" s="17"/>
      <c r="AC8" s="17"/>
    </row>
    <row r="9" spans="1:33" x14ac:dyDescent="0.5">
      <c r="A9" s="28"/>
      <c r="B9" s="28"/>
      <c r="C9" s="29"/>
      <c r="D9" s="28"/>
    </row>
    <row r="10" spans="1:33" x14ac:dyDescent="0.5">
      <c r="C10" s="14"/>
      <c r="D10" s="13" t="s">
        <v>236</v>
      </c>
      <c r="E10" s="13" t="s">
        <v>237</v>
      </c>
      <c r="F10" s="13" t="s">
        <v>238</v>
      </c>
      <c r="G10" s="13" t="s">
        <v>239</v>
      </c>
      <c r="H10" s="13" t="s">
        <v>240</v>
      </c>
      <c r="I10" s="13" t="s">
        <v>241</v>
      </c>
      <c r="J10" s="13" t="s">
        <v>242</v>
      </c>
      <c r="K10" s="13" t="s">
        <v>243</v>
      </c>
      <c r="L10" s="13" t="s">
        <v>244</v>
      </c>
      <c r="M10" s="13" t="s">
        <v>245</v>
      </c>
      <c r="N10" s="13" t="s">
        <v>246</v>
      </c>
      <c r="O10" s="13" t="s">
        <v>247</v>
      </c>
      <c r="P10" s="13" t="s">
        <v>248</v>
      </c>
      <c r="Q10" s="13" t="s">
        <v>249</v>
      </c>
      <c r="R10" s="13" t="s">
        <v>250</v>
      </c>
      <c r="S10" s="13" t="s">
        <v>251</v>
      </c>
      <c r="T10" s="13" t="s">
        <v>485</v>
      </c>
      <c r="U10" s="13" t="s">
        <v>253</v>
      </c>
      <c r="V10" s="13" t="s">
        <v>254</v>
      </c>
      <c r="W10" s="13" t="s">
        <v>255</v>
      </c>
      <c r="X10" s="13" t="s">
        <v>256</v>
      </c>
      <c r="Y10" s="13" t="s">
        <v>257</v>
      </c>
      <c r="Z10" s="13" t="s">
        <v>258</v>
      </c>
      <c r="AA10" s="13" t="s">
        <v>259</v>
      </c>
      <c r="AB10" s="13" t="s">
        <v>260</v>
      </c>
      <c r="AC10" s="13" t="s">
        <v>261</v>
      </c>
      <c r="AD10" s="167" t="s">
        <v>262</v>
      </c>
      <c r="AE10" s="167" t="s">
        <v>263</v>
      </c>
      <c r="AF10" s="167" t="s">
        <v>264</v>
      </c>
      <c r="AG10" s="167" t="s">
        <v>265</v>
      </c>
    </row>
    <row r="11" spans="1:33" x14ac:dyDescent="0.5">
      <c r="A11" s="9">
        <v>2</v>
      </c>
      <c r="B11" s="9" t="s">
        <v>144</v>
      </c>
      <c r="C11" s="14" t="s">
        <v>195</v>
      </c>
      <c r="D11" s="15" t="s">
        <v>266</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565</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68" t="s">
        <v>291</v>
      </c>
      <c r="AE11" s="168" t="s">
        <v>292</v>
      </c>
      <c r="AF11" s="168" t="s">
        <v>293</v>
      </c>
      <c r="AG11" s="168" t="s">
        <v>294</v>
      </c>
    </row>
    <row r="12" spans="1:33" x14ac:dyDescent="0.5">
      <c r="C12" s="174">
        <v>46934</v>
      </c>
      <c r="D12" s="17" t="s">
        <v>295</v>
      </c>
      <c r="E12" s="17" t="s">
        <v>296</v>
      </c>
      <c r="F12" s="17" t="s">
        <v>681</v>
      </c>
      <c r="G12" s="17" t="s">
        <v>622</v>
      </c>
      <c r="H12" s="17" t="s">
        <v>299</v>
      </c>
      <c r="I12" s="17" t="s">
        <v>505</v>
      </c>
      <c r="J12" s="175" t="s">
        <v>690</v>
      </c>
      <c r="K12" s="17"/>
      <c r="L12" s="17"/>
      <c r="M12" s="17"/>
      <c r="N12" s="17"/>
      <c r="O12" s="17"/>
      <c r="P12" s="130" t="s">
        <v>691</v>
      </c>
      <c r="Q12" s="18">
        <v>1000000</v>
      </c>
      <c r="R12" s="17">
        <v>4</v>
      </c>
      <c r="S12" s="17">
        <v>4</v>
      </c>
      <c r="T12" s="17" t="s">
        <v>300</v>
      </c>
      <c r="U12" s="18"/>
      <c r="V12" s="30" t="s">
        <v>303</v>
      </c>
      <c r="W12" s="130" t="s">
        <v>692</v>
      </c>
      <c r="X12" s="17"/>
      <c r="Y12" s="17"/>
      <c r="Z12" s="17"/>
      <c r="AA12" s="17"/>
      <c r="AB12" s="17"/>
      <c r="AC12" s="17" t="s">
        <v>505</v>
      </c>
      <c r="AD12" s="24"/>
      <c r="AE12" s="17"/>
      <c r="AF12" s="17"/>
      <c r="AG12" s="17"/>
    </row>
    <row r="13" spans="1:33" x14ac:dyDescent="0.5">
      <c r="D13" s="17"/>
      <c r="E13" s="17"/>
      <c r="F13" s="17"/>
      <c r="G13" s="17"/>
      <c r="H13" s="17"/>
      <c r="I13" s="17"/>
      <c r="J13" s="17"/>
      <c r="K13" s="17"/>
      <c r="L13" s="17"/>
      <c r="M13" s="17"/>
      <c r="N13" s="17"/>
      <c r="O13" s="17"/>
      <c r="P13" s="17"/>
      <c r="Q13" s="18"/>
      <c r="R13" s="17"/>
      <c r="S13" s="17"/>
      <c r="T13" s="17"/>
      <c r="U13" s="17"/>
      <c r="V13" s="17"/>
      <c r="W13" s="17"/>
      <c r="X13" s="17"/>
      <c r="Y13" s="17"/>
      <c r="Z13" s="17"/>
      <c r="AA13" s="17"/>
      <c r="AB13" s="17"/>
      <c r="AC13" s="17"/>
      <c r="AD13" s="17"/>
      <c r="AE13" s="24"/>
      <c r="AF13" s="24"/>
      <c r="AG13" s="24"/>
    </row>
    <row r="14" spans="1:33" x14ac:dyDescent="0.5">
      <c r="C14" s="14"/>
      <c r="D14" s="19" t="s">
        <v>236</v>
      </c>
      <c r="E14" s="20" t="s">
        <v>305</v>
      </c>
      <c r="F14" s="20" t="s">
        <v>306</v>
      </c>
      <c r="G14" s="20" t="s">
        <v>307</v>
      </c>
      <c r="H14" s="20" t="s">
        <v>308</v>
      </c>
      <c r="I14" s="20" t="s">
        <v>309</v>
      </c>
      <c r="J14" s="20" t="s">
        <v>310</v>
      </c>
      <c r="K14" s="20" t="s">
        <v>311</v>
      </c>
      <c r="L14" s="20" t="s">
        <v>312</v>
      </c>
      <c r="M14" s="20" t="s">
        <v>313</v>
      </c>
      <c r="N14" s="20" t="s">
        <v>314</v>
      </c>
      <c r="O14" s="20" t="s">
        <v>315</v>
      </c>
      <c r="P14" s="20" t="s">
        <v>316</v>
      </c>
      <c r="Q14" s="21" t="s">
        <v>317</v>
      </c>
      <c r="R14" s="20" t="s">
        <v>318</v>
      </c>
      <c r="S14" s="20" t="s">
        <v>319</v>
      </c>
      <c r="T14" s="20" t="s">
        <v>320</v>
      </c>
      <c r="U14" s="167" t="s">
        <v>321</v>
      </c>
      <c r="V14" s="167" t="s">
        <v>322</v>
      </c>
      <c r="W14" s="167" t="s">
        <v>323</v>
      </c>
      <c r="X14" s="17"/>
      <c r="Y14" s="17"/>
      <c r="Z14" s="17"/>
      <c r="AA14" s="17"/>
      <c r="AB14" s="17"/>
      <c r="AC14" s="17"/>
    </row>
    <row r="15" spans="1:33" x14ac:dyDescent="0.5">
      <c r="A15" s="9">
        <v>3</v>
      </c>
      <c r="B15" s="9" t="s">
        <v>146</v>
      </c>
      <c r="C15" s="14" t="s">
        <v>195</v>
      </c>
      <c r="D15" s="15" t="s">
        <v>266</v>
      </c>
      <c r="E15" s="22" t="s">
        <v>267</v>
      </c>
      <c r="F15" s="22" t="s">
        <v>324</v>
      </c>
      <c r="G15" s="22" t="s">
        <v>325</v>
      </c>
      <c r="H15" s="22" t="s">
        <v>326</v>
      </c>
      <c r="I15" s="22" t="s">
        <v>327</v>
      </c>
      <c r="J15" s="22" t="s">
        <v>328</v>
      </c>
      <c r="K15" s="22" t="s">
        <v>329</v>
      </c>
      <c r="L15" s="22" t="s">
        <v>330</v>
      </c>
      <c r="M15" s="22" t="s">
        <v>331</v>
      </c>
      <c r="N15" s="22" t="s">
        <v>332</v>
      </c>
      <c r="O15" s="22" t="s">
        <v>333</v>
      </c>
      <c r="P15" s="22" t="s">
        <v>334</v>
      </c>
      <c r="Q15" s="22" t="s">
        <v>335</v>
      </c>
      <c r="R15" s="22" t="s">
        <v>336</v>
      </c>
      <c r="S15" s="22" t="s">
        <v>337</v>
      </c>
      <c r="T15" s="22" t="s">
        <v>338</v>
      </c>
      <c r="U15" s="168" t="s">
        <v>339</v>
      </c>
      <c r="V15" s="168" t="s">
        <v>340</v>
      </c>
      <c r="W15" s="168" t="s">
        <v>341</v>
      </c>
    </row>
    <row r="16" spans="1:33" x14ac:dyDescent="0.5">
      <c r="C16" s="174">
        <v>46934</v>
      </c>
      <c r="D16" s="17" t="str">
        <f>D12</f>
        <v>Kontrakt 1</v>
      </c>
      <c r="E16" s="17" t="str">
        <f>E12</f>
        <v>Instrument 1</v>
      </c>
      <c r="F16" s="36">
        <v>2.1614</v>
      </c>
      <c r="G16" s="17"/>
      <c r="H16" s="17">
        <v>0</v>
      </c>
      <c r="I16" s="17">
        <v>0</v>
      </c>
      <c r="J16" s="17"/>
      <c r="K16" s="17" t="s">
        <v>300</v>
      </c>
      <c r="L16" s="18">
        <v>989399</v>
      </c>
      <c r="M16" s="18">
        <v>4978</v>
      </c>
      <c r="N16" s="18">
        <v>0</v>
      </c>
      <c r="O16" s="36">
        <v>0.73119999999999996</v>
      </c>
      <c r="P16" s="17">
        <v>1820</v>
      </c>
      <c r="Q16" s="78">
        <v>99.808000000000007</v>
      </c>
      <c r="R16" s="17">
        <v>6125</v>
      </c>
      <c r="S16" s="17">
        <v>6125</v>
      </c>
      <c r="T16" s="17">
        <v>0</v>
      </c>
      <c r="U16" s="128"/>
      <c r="V16" s="128"/>
      <c r="W16" s="17"/>
    </row>
    <row r="17" spans="1:22" x14ac:dyDescent="0.5">
      <c r="C17" s="16"/>
      <c r="D17" s="17"/>
      <c r="E17" s="17"/>
      <c r="F17" s="23"/>
      <c r="G17" s="17"/>
      <c r="H17" s="17"/>
      <c r="I17" s="17"/>
      <c r="J17" s="17"/>
      <c r="K17" s="17"/>
      <c r="L17" s="18"/>
      <c r="M17" s="18"/>
      <c r="N17" s="18"/>
      <c r="O17" s="17"/>
      <c r="P17" s="17"/>
      <c r="Q17" s="17"/>
      <c r="R17" s="18"/>
      <c r="S17" s="17"/>
      <c r="T17" s="17"/>
    </row>
    <row r="18" spans="1:22" x14ac:dyDescent="0.5">
      <c r="C18" s="14"/>
      <c r="D18" s="13" t="s">
        <v>168</v>
      </c>
      <c r="E18" s="13" t="s">
        <v>343</v>
      </c>
      <c r="F18" s="13" t="s">
        <v>237</v>
      </c>
      <c r="G18" s="13" t="s">
        <v>344</v>
      </c>
      <c r="H18" s="17"/>
      <c r="I18" s="17"/>
      <c r="J18" s="17"/>
      <c r="K18" s="17"/>
      <c r="L18" s="18"/>
      <c r="M18" s="18"/>
      <c r="N18" s="18"/>
      <c r="O18" s="17"/>
      <c r="P18" s="17"/>
      <c r="Q18" s="17"/>
      <c r="R18" s="18"/>
      <c r="S18" s="17"/>
      <c r="T18" s="17"/>
    </row>
    <row r="19" spans="1:22" x14ac:dyDescent="0.5">
      <c r="A19" s="9">
        <v>4</v>
      </c>
      <c r="B19" s="9" t="s">
        <v>662</v>
      </c>
      <c r="C19" s="14" t="s">
        <v>195</v>
      </c>
      <c r="D19" s="22" t="s">
        <v>196</v>
      </c>
      <c r="E19" s="15" t="s">
        <v>346</v>
      </c>
      <c r="F19" s="15" t="s">
        <v>267</v>
      </c>
      <c r="G19" s="22" t="s">
        <v>347</v>
      </c>
      <c r="H19" s="17"/>
      <c r="I19" s="17"/>
      <c r="J19" s="17"/>
      <c r="K19" s="17"/>
      <c r="L19" s="18"/>
      <c r="M19" s="18"/>
      <c r="N19" s="18"/>
      <c r="O19" s="17"/>
      <c r="P19" s="17"/>
      <c r="Q19" s="17"/>
      <c r="R19" s="18"/>
      <c r="S19" s="17"/>
      <c r="T19" s="17"/>
    </row>
    <row r="20" spans="1:22" x14ac:dyDescent="0.5">
      <c r="C20" s="174">
        <v>46934</v>
      </c>
      <c r="D20" s="17" t="str">
        <f>D7</f>
        <v>AABBCCDD</v>
      </c>
      <c r="E20" s="17" t="str">
        <f t="shared" ref="E20:E21" si="0">$D$12</f>
        <v>Kontrakt 1</v>
      </c>
      <c r="F20" s="17" t="str">
        <f t="shared" ref="F20:F21" si="1">$E$12</f>
        <v>Instrument 1</v>
      </c>
      <c r="G20" s="30" t="s">
        <v>348</v>
      </c>
      <c r="H20" s="17"/>
      <c r="I20" s="17"/>
      <c r="J20" s="17"/>
      <c r="K20" s="17"/>
      <c r="L20" s="18"/>
      <c r="M20" s="18"/>
      <c r="N20" s="18"/>
      <c r="O20" s="17"/>
      <c r="P20" s="17"/>
      <c r="Q20" s="17"/>
      <c r="R20" s="18"/>
      <c r="S20" s="17"/>
      <c r="T20" s="17"/>
    </row>
    <row r="21" spans="1:22" x14ac:dyDescent="0.5">
      <c r="C21" s="174">
        <v>46934</v>
      </c>
      <c r="D21" s="17" t="str">
        <f>D8</f>
        <v>BBCCDDEE</v>
      </c>
      <c r="E21" s="17" t="str">
        <f t="shared" si="0"/>
        <v>Kontrakt 1</v>
      </c>
      <c r="F21" s="17" t="str">
        <f t="shared" si="1"/>
        <v>Instrument 1</v>
      </c>
      <c r="G21" s="30" t="s">
        <v>349</v>
      </c>
      <c r="H21" s="17"/>
      <c r="I21" s="17"/>
      <c r="J21" s="17"/>
      <c r="K21" s="17"/>
      <c r="L21" s="18"/>
      <c r="M21" s="18"/>
      <c r="N21" s="18"/>
      <c r="O21" s="17"/>
      <c r="P21" s="17"/>
      <c r="Q21" s="17"/>
      <c r="R21" s="18"/>
      <c r="S21" s="17"/>
      <c r="T21" s="17"/>
    </row>
    <row r="22" spans="1:22" x14ac:dyDescent="0.5">
      <c r="C22" s="16"/>
      <c r="D22" s="17"/>
      <c r="E22" s="24"/>
      <c r="F22" s="23"/>
      <c r="G22" s="17"/>
      <c r="H22" s="17"/>
      <c r="I22" s="18"/>
      <c r="K22" s="17"/>
      <c r="L22" s="18"/>
      <c r="M22" s="18"/>
      <c r="N22" s="18"/>
      <c r="O22" s="17"/>
      <c r="P22" s="17"/>
      <c r="Q22" s="17"/>
      <c r="R22" s="18"/>
      <c r="S22" s="17"/>
      <c r="T22" s="17"/>
    </row>
    <row r="23" spans="1:22" x14ac:dyDescent="0.5">
      <c r="C23" s="14"/>
      <c r="D23" s="169" t="s">
        <v>350</v>
      </c>
      <c r="E23" s="169" t="s">
        <v>236</v>
      </c>
      <c r="F23" s="169" t="s">
        <v>305</v>
      </c>
      <c r="G23" s="169" t="s">
        <v>351</v>
      </c>
      <c r="H23" s="17"/>
      <c r="I23" s="17"/>
      <c r="J23" s="17"/>
      <c r="K23" s="17"/>
      <c r="L23" s="18"/>
      <c r="M23" s="18"/>
      <c r="N23" s="18"/>
      <c r="O23" s="17"/>
      <c r="P23" s="17"/>
      <c r="Q23" s="17"/>
      <c r="R23" s="18"/>
      <c r="S23" s="17"/>
      <c r="T23" s="17"/>
    </row>
    <row r="24" spans="1:22" x14ac:dyDescent="0.5">
      <c r="A24" s="9">
        <v>5</v>
      </c>
      <c r="B24" s="9" t="s">
        <v>155</v>
      </c>
      <c r="C24" s="14" t="s">
        <v>195</v>
      </c>
      <c r="D24" s="169" t="s">
        <v>352</v>
      </c>
      <c r="E24" s="170" t="s">
        <v>266</v>
      </c>
      <c r="F24" s="170" t="s">
        <v>353</v>
      </c>
      <c r="G24" s="167" t="s">
        <v>354</v>
      </c>
      <c r="H24" s="17"/>
      <c r="I24" s="17"/>
      <c r="J24" s="17"/>
      <c r="K24" s="17"/>
      <c r="L24" s="18"/>
      <c r="M24" s="18"/>
      <c r="N24" s="18"/>
      <c r="O24" s="17"/>
      <c r="P24" s="17"/>
      <c r="Q24" s="17"/>
      <c r="R24" s="18"/>
      <c r="S24" s="17"/>
      <c r="T24" s="17"/>
    </row>
    <row r="25" spans="1:22" x14ac:dyDescent="0.5">
      <c r="C25" s="16"/>
      <c r="D25" s="17"/>
      <c r="E25" s="17"/>
      <c r="F25" s="17"/>
      <c r="G25" s="41"/>
      <c r="H25" s="17"/>
      <c r="I25" s="17"/>
      <c r="J25" s="17"/>
      <c r="L25" s="18"/>
      <c r="M25" s="18"/>
      <c r="N25" s="18"/>
      <c r="O25" s="17"/>
      <c r="P25" s="17"/>
      <c r="Q25" s="17"/>
      <c r="R25" s="18"/>
      <c r="S25" s="17"/>
      <c r="T25" s="17"/>
    </row>
    <row r="26" spans="1:22" x14ac:dyDescent="0.5">
      <c r="A26" s="9">
        <v>6</v>
      </c>
      <c r="B26" s="9" t="s">
        <v>148</v>
      </c>
      <c r="C26" s="14"/>
      <c r="D26" s="13" t="s">
        <v>236</v>
      </c>
      <c r="E26" s="13" t="s">
        <v>305</v>
      </c>
      <c r="F26" s="13" t="s">
        <v>355</v>
      </c>
      <c r="G26" s="13" t="s">
        <v>356</v>
      </c>
      <c r="H26" s="13" t="s">
        <v>357</v>
      </c>
      <c r="I26" s="13" t="s">
        <v>358</v>
      </c>
      <c r="J26" s="13" t="s">
        <v>359</v>
      </c>
      <c r="K26" s="13" t="s">
        <v>360</v>
      </c>
      <c r="L26" s="13" t="s">
        <v>361</v>
      </c>
      <c r="M26" s="13" t="s">
        <v>362</v>
      </c>
      <c r="N26" s="13" t="s">
        <v>363</v>
      </c>
      <c r="O26" s="13" t="s">
        <v>364</v>
      </c>
      <c r="P26" s="13" t="s">
        <v>365</v>
      </c>
      <c r="Q26" s="13" t="s">
        <v>366</v>
      </c>
      <c r="R26" s="13" t="s">
        <v>367</v>
      </c>
      <c r="S26" s="13" t="s">
        <v>368</v>
      </c>
      <c r="T26" s="127" t="s">
        <v>369</v>
      </c>
      <c r="U26" s="127" t="s">
        <v>370</v>
      </c>
      <c r="V26" s="127" t="s">
        <v>371</v>
      </c>
    </row>
    <row r="27" spans="1:22" x14ac:dyDescent="0.5">
      <c r="C27" s="14" t="s">
        <v>195</v>
      </c>
      <c r="D27" s="22" t="s">
        <v>266</v>
      </c>
      <c r="E27" s="22" t="s">
        <v>353</v>
      </c>
      <c r="F27" s="22" t="s">
        <v>372</v>
      </c>
      <c r="G27" s="22" t="s">
        <v>373</v>
      </c>
      <c r="H27" s="22" t="s">
        <v>374</v>
      </c>
      <c r="I27" s="22" t="s">
        <v>375</v>
      </c>
      <c r="J27" s="22" t="s">
        <v>376</v>
      </c>
      <c r="K27" s="22" t="s">
        <v>377</v>
      </c>
      <c r="L27" s="22" t="s">
        <v>378</v>
      </c>
      <c r="M27" s="22" t="s">
        <v>379</v>
      </c>
      <c r="N27" s="22" t="s">
        <v>380</v>
      </c>
      <c r="O27" s="22" t="s">
        <v>381</v>
      </c>
      <c r="P27" s="22" t="s">
        <v>382</v>
      </c>
      <c r="Q27" s="22" t="s">
        <v>383</v>
      </c>
      <c r="R27" s="22" t="s">
        <v>384</v>
      </c>
      <c r="S27" s="22" t="s">
        <v>385</v>
      </c>
      <c r="T27" s="127" t="s">
        <v>386</v>
      </c>
      <c r="U27" s="127" t="s">
        <v>387</v>
      </c>
      <c r="V27" s="127" t="s">
        <v>388</v>
      </c>
    </row>
    <row r="28" spans="1:22" x14ac:dyDescent="0.5">
      <c r="C28" s="174">
        <v>46934</v>
      </c>
      <c r="D28" s="17" t="str">
        <f>D12</f>
        <v>Kontrakt 1</v>
      </c>
      <c r="E28" s="17" t="str">
        <f>E16</f>
        <v>Instrument 1</v>
      </c>
      <c r="F28" s="30" t="s">
        <v>693</v>
      </c>
      <c r="G28" s="17" t="s">
        <v>390</v>
      </c>
      <c r="H28" s="17">
        <v>0</v>
      </c>
      <c r="I28" s="85">
        <f>L16*0.0015</f>
        <v>1484.0985000000001</v>
      </c>
      <c r="J28" s="17" t="s">
        <v>391</v>
      </c>
      <c r="K28" s="17" t="s">
        <v>392</v>
      </c>
      <c r="L28" s="17" t="s">
        <v>686</v>
      </c>
      <c r="M28" s="30" t="s">
        <v>394</v>
      </c>
      <c r="N28" s="166" t="str">
        <f>J12</f>
        <v>2027-12-01</v>
      </c>
      <c r="O28" s="30"/>
      <c r="P28" s="30" t="s">
        <v>395</v>
      </c>
      <c r="Q28" s="166" t="str">
        <f>J12</f>
        <v>2027-12-01</v>
      </c>
      <c r="R28" s="17">
        <v>0</v>
      </c>
      <c r="S28" s="18">
        <f>(L16-I28)*Q16/100</f>
        <v>986018.10488912021</v>
      </c>
      <c r="T28" s="24">
        <v>4.7500000000000001E-2</v>
      </c>
      <c r="U28" s="24">
        <v>120</v>
      </c>
      <c r="V28" s="24">
        <v>0.7651</v>
      </c>
    </row>
    <row r="29" spans="1:22" ht="11.75" x14ac:dyDescent="0.55000000000000004">
      <c r="C29" s="16"/>
      <c r="D29" s="17"/>
      <c r="E29" s="17"/>
      <c r="G29" s="17"/>
      <c r="H29" s="17"/>
      <c r="I29" s="50"/>
      <c r="J29" s="17"/>
      <c r="K29" s="17"/>
      <c r="N29" s="32"/>
      <c r="O29" s="18"/>
      <c r="P29" s="30"/>
      <c r="Q29" s="32"/>
      <c r="R29" s="17"/>
      <c r="S29" s="51"/>
    </row>
    <row r="30" spans="1:22" x14ac:dyDescent="0.5">
      <c r="C30" s="14"/>
      <c r="D30" s="20" t="s">
        <v>396</v>
      </c>
      <c r="E30" s="20" t="s">
        <v>397</v>
      </c>
      <c r="F30" s="20" t="s">
        <v>398</v>
      </c>
      <c r="G30" s="20" t="s">
        <v>399</v>
      </c>
      <c r="H30" s="20" t="s">
        <v>400</v>
      </c>
      <c r="I30" s="20" t="s">
        <v>401</v>
      </c>
      <c r="J30" s="20" t="s">
        <v>402</v>
      </c>
      <c r="K30" s="20" t="s">
        <v>403</v>
      </c>
      <c r="L30" s="20" t="s">
        <v>404</v>
      </c>
      <c r="M30" s="20" t="s">
        <v>405</v>
      </c>
      <c r="N30" s="20" t="s">
        <v>406</v>
      </c>
      <c r="O30" s="20" t="s">
        <v>407</v>
      </c>
      <c r="P30" s="20" t="s">
        <v>408</v>
      </c>
      <c r="Q30" s="20" t="s">
        <v>409</v>
      </c>
      <c r="R30" s="20" t="s">
        <v>410</v>
      </c>
      <c r="S30" s="21" t="s">
        <v>411</v>
      </c>
      <c r="T30" s="20" t="s">
        <v>412</v>
      </c>
      <c r="U30" s="20" t="s">
        <v>413</v>
      </c>
      <c r="V30" s="15" t="s">
        <v>414</v>
      </c>
    </row>
    <row r="31" spans="1:22" x14ac:dyDescent="0.5">
      <c r="A31" s="9">
        <v>7</v>
      </c>
      <c r="B31" s="9" t="s">
        <v>415</v>
      </c>
      <c r="C31" s="14" t="s">
        <v>195</v>
      </c>
      <c r="D31" s="15" t="s">
        <v>416</v>
      </c>
      <c r="E31" s="15" t="s">
        <v>417</v>
      </c>
      <c r="F31" s="15" t="s">
        <v>418</v>
      </c>
      <c r="G31" s="15" t="s">
        <v>419</v>
      </c>
      <c r="H31" s="15" t="s">
        <v>420</v>
      </c>
      <c r="I31" s="15" t="s">
        <v>421</v>
      </c>
      <c r="J31" s="15" t="s">
        <v>422</v>
      </c>
      <c r="K31" s="15" t="s">
        <v>423</v>
      </c>
      <c r="L31" s="15" t="s">
        <v>424</v>
      </c>
      <c r="M31" s="15" t="s">
        <v>425</v>
      </c>
      <c r="N31" s="15" t="s">
        <v>426</v>
      </c>
      <c r="O31" s="15" t="s">
        <v>427</v>
      </c>
      <c r="P31" s="15" t="s">
        <v>428</v>
      </c>
      <c r="Q31" s="22" t="s">
        <v>429</v>
      </c>
      <c r="R31" s="15" t="s">
        <v>430</v>
      </c>
      <c r="S31" s="15" t="s">
        <v>431</v>
      </c>
      <c r="T31" s="15" t="s">
        <v>432</v>
      </c>
      <c r="U31" s="15" t="s">
        <v>433</v>
      </c>
      <c r="V31" s="15" t="s">
        <v>434</v>
      </c>
    </row>
    <row r="32" spans="1:22" x14ac:dyDescent="0.5">
      <c r="C32" s="174">
        <v>46934</v>
      </c>
      <c r="D32" s="84" t="s">
        <v>511</v>
      </c>
      <c r="E32" s="25" t="s">
        <v>694</v>
      </c>
      <c r="F32" s="68">
        <v>1250000</v>
      </c>
      <c r="G32" s="25" t="s">
        <v>638</v>
      </c>
      <c r="H32" s="70" t="s">
        <v>695</v>
      </c>
      <c r="I32" s="25" t="s">
        <v>640</v>
      </c>
      <c r="J32" s="25"/>
      <c r="K32" s="26" t="s">
        <v>696</v>
      </c>
      <c r="L32" s="68">
        <v>1250000</v>
      </c>
      <c r="M32" s="69" t="s">
        <v>695</v>
      </c>
      <c r="N32" s="25" t="s">
        <v>697</v>
      </c>
      <c r="O32" s="9" t="s">
        <v>511</v>
      </c>
      <c r="P32" s="132">
        <v>444102</v>
      </c>
      <c r="Q32" s="25"/>
      <c r="R32" s="25"/>
      <c r="S32" s="25"/>
      <c r="T32" s="68">
        <v>1150000</v>
      </c>
      <c r="V32" s="25" t="s">
        <v>642</v>
      </c>
    </row>
    <row r="33" spans="1:19" x14ac:dyDescent="0.5">
      <c r="C33" s="16"/>
      <c r="D33" s="24"/>
      <c r="E33" s="25"/>
      <c r="F33" s="25"/>
      <c r="G33" s="24"/>
    </row>
    <row r="34" spans="1:19" x14ac:dyDescent="0.5">
      <c r="C34" s="14" t="s">
        <v>195</v>
      </c>
      <c r="D34" s="13" t="s">
        <v>343</v>
      </c>
      <c r="E34" s="13" t="s">
        <v>305</v>
      </c>
      <c r="F34" s="13" t="s">
        <v>435</v>
      </c>
      <c r="G34" s="13" t="s">
        <v>436</v>
      </c>
      <c r="H34" s="13" t="s">
        <v>437</v>
      </c>
      <c r="I34" s="13" t="s">
        <v>438</v>
      </c>
    </row>
    <row r="35" spans="1:19" x14ac:dyDescent="0.5">
      <c r="A35" s="9">
        <v>8</v>
      </c>
      <c r="B35" s="9" t="s">
        <v>670</v>
      </c>
      <c r="C35" s="14"/>
      <c r="D35" s="22" t="s">
        <v>440</v>
      </c>
      <c r="E35" s="22" t="s">
        <v>267</v>
      </c>
      <c r="F35" s="22" t="s">
        <v>441</v>
      </c>
      <c r="G35" s="22" t="s">
        <v>442</v>
      </c>
      <c r="H35" s="22" t="s">
        <v>443</v>
      </c>
      <c r="I35" s="22" t="s">
        <v>444</v>
      </c>
      <c r="J35" s="24"/>
      <c r="K35" s="24"/>
      <c r="L35" s="24"/>
      <c r="M35" s="24"/>
      <c r="N35" s="24"/>
      <c r="O35" s="24"/>
      <c r="P35" s="24"/>
      <c r="Q35" s="24"/>
      <c r="R35" s="24"/>
      <c r="S35" s="24"/>
    </row>
    <row r="36" spans="1:19" x14ac:dyDescent="0.5">
      <c r="C36" s="174">
        <v>46934</v>
      </c>
      <c r="D36" s="176" t="str">
        <f>D12</f>
        <v>Kontrakt 1</v>
      </c>
      <c r="E36" s="25" t="str">
        <f>E12</f>
        <v>Instrument 1</v>
      </c>
      <c r="F36" s="171" t="s">
        <v>511</v>
      </c>
      <c r="G36" s="68">
        <v>1000000</v>
      </c>
      <c r="H36" s="25">
        <v>0</v>
      </c>
      <c r="I36" s="24" t="s">
        <v>505</v>
      </c>
      <c r="J36" s="24"/>
      <c r="K36" s="24"/>
      <c r="L36" s="24"/>
      <c r="M36" s="24"/>
      <c r="N36" s="24"/>
      <c r="O36" s="24"/>
      <c r="P36" s="24"/>
      <c r="Q36" s="24"/>
      <c r="R36" s="24"/>
      <c r="S36" s="24"/>
    </row>
    <row r="38" spans="1:19" x14ac:dyDescent="0.5">
      <c r="C38" s="14"/>
      <c r="D38" s="13" t="s">
        <v>168</v>
      </c>
      <c r="E38" s="127" t="s">
        <v>445</v>
      </c>
      <c r="F38" s="127" t="s">
        <v>446</v>
      </c>
    </row>
    <row r="39" spans="1:19" x14ac:dyDescent="0.5">
      <c r="A39" s="9">
        <v>9</v>
      </c>
      <c r="B39" s="9" t="s">
        <v>447</v>
      </c>
      <c r="C39" s="14" t="s">
        <v>195</v>
      </c>
      <c r="D39" s="22" t="s">
        <v>196</v>
      </c>
      <c r="E39" s="127" t="s">
        <v>448</v>
      </c>
      <c r="F39" s="127" t="s">
        <v>449</v>
      </c>
    </row>
    <row r="40" spans="1:19" x14ac:dyDescent="0.5">
      <c r="C40" s="174">
        <v>46934</v>
      </c>
      <c r="D40" s="17" t="str">
        <f>D8</f>
        <v>BBCCDDEE</v>
      </c>
      <c r="E40" s="151">
        <v>3.7499999999999999E-2</v>
      </c>
      <c r="F40" s="151">
        <v>3.7499999999999999E-2</v>
      </c>
    </row>
    <row r="41" spans="1:19" ht="9.65" customHeight="1" x14ac:dyDescent="0.5">
      <c r="D41" s="24"/>
      <c r="E41" s="24"/>
    </row>
    <row r="42" spans="1:19" x14ac:dyDescent="0.5">
      <c r="C42" s="14"/>
      <c r="D42" s="13" t="s">
        <v>350</v>
      </c>
      <c r="E42" s="13" t="s">
        <v>450</v>
      </c>
      <c r="F42" s="13" t="s">
        <v>451</v>
      </c>
      <c r="G42" s="17"/>
    </row>
    <row r="43" spans="1:19" x14ac:dyDescent="0.5">
      <c r="A43" s="9">
        <v>10</v>
      </c>
      <c r="B43" s="9" t="s">
        <v>452</v>
      </c>
      <c r="C43" s="14" t="s">
        <v>195</v>
      </c>
      <c r="D43" s="22" t="s">
        <v>352</v>
      </c>
      <c r="E43" s="22" t="s">
        <v>453</v>
      </c>
      <c r="F43" s="22" t="s">
        <v>454</v>
      </c>
    </row>
    <row r="44" spans="1:19" x14ac:dyDescent="0.5">
      <c r="C44" s="174">
        <v>46934</v>
      </c>
      <c r="D44" s="26" t="s">
        <v>500</v>
      </c>
      <c r="E44" s="17" t="s">
        <v>498</v>
      </c>
      <c r="F44" s="17"/>
    </row>
    <row r="45" spans="1:19" x14ac:dyDescent="0.5">
      <c r="C45" s="16"/>
      <c r="D45" s="17"/>
      <c r="E45" s="17"/>
      <c r="F45" s="17"/>
    </row>
    <row r="46" spans="1:19" x14ac:dyDescent="0.5">
      <c r="C46" s="14"/>
      <c r="D46" s="13" t="s">
        <v>168</v>
      </c>
      <c r="E46" s="13" t="s">
        <v>396</v>
      </c>
    </row>
    <row r="47" spans="1:19" x14ac:dyDescent="0.5">
      <c r="A47" s="9">
        <v>11</v>
      </c>
      <c r="B47" s="9" t="s">
        <v>456</v>
      </c>
      <c r="C47" s="14" t="s">
        <v>195</v>
      </c>
      <c r="D47" s="15" t="s">
        <v>457</v>
      </c>
      <c r="E47" s="22" t="s">
        <v>458</v>
      </c>
    </row>
    <row r="48" spans="1:19" x14ac:dyDescent="0.5">
      <c r="C48" s="174">
        <v>46934</v>
      </c>
      <c r="D48" s="17" t="str">
        <f>D8</f>
        <v>BBCCDDEE</v>
      </c>
      <c r="E48" s="25" t="s">
        <v>511</v>
      </c>
    </row>
    <row r="49" spans="1:10" x14ac:dyDescent="0.5">
      <c r="C49" s="16"/>
      <c r="D49" s="17"/>
      <c r="E49" s="25"/>
    </row>
    <row r="50" spans="1:10" x14ac:dyDescent="0.5">
      <c r="A50" s="24"/>
      <c r="B50" s="24"/>
      <c r="C50" s="145"/>
      <c r="D50" s="127" t="s">
        <v>236</v>
      </c>
      <c r="E50" s="127" t="s">
        <v>459</v>
      </c>
      <c r="F50" s="127" t="s">
        <v>460</v>
      </c>
      <c r="G50" s="127" t="s">
        <v>461</v>
      </c>
      <c r="H50" s="127" t="s">
        <v>462</v>
      </c>
      <c r="I50" s="127" t="s">
        <v>463</v>
      </c>
      <c r="J50" s="127" t="s">
        <v>464</v>
      </c>
    </row>
    <row r="51" spans="1:10" x14ac:dyDescent="0.5">
      <c r="A51" s="151">
        <v>12</v>
      </c>
      <c r="B51" s="151" t="s">
        <v>150</v>
      </c>
      <c r="C51" s="145" t="s">
        <v>195</v>
      </c>
      <c r="D51" s="125" t="s">
        <v>266</v>
      </c>
      <c r="E51" s="125" t="s">
        <v>465</v>
      </c>
      <c r="F51" s="125" t="s">
        <v>269</v>
      </c>
      <c r="G51" s="125" t="s">
        <v>466</v>
      </c>
      <c r="H51" s="125" t="s">
        <v>467</v>
      </c>
      <c r="I51" s="125" t="s">
        <v>468</v>
      </c>
      <c r="J51" s="125" t="s">
        <v>469</v>
      </c>
    </row>
    <row r="53" spans="1:10" x14ac:dyDescent="0.5">
      <c r="D53" s="24"/>
      <c r="E53" s="24"/>
    </row>
  </sheetData>
  <mergeCells count="1">
    <mergeCell ref="A1:E1"/>
  </mergeCells>
  <pageMargins left="0.7" right="0.7" top="0.75" bottom="0.75" header="0.3" footer="0.3"/>
  <pageSetup paperSize="9" orientation="portrait" horizontalDpi="300" verticalDpi="0" r:id="rId1"/>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63197-0F7B-48AE-A474-7E84C5DD4B0F}">
  <sheetPr>
    <tabColor rgb="FF92D050"/>
  </sheetPr>
  <dimension ref="A1:AG57"/>
  <sheetViews>
    <sheetView workbookViewId="0">
      <selection sqref="A1:E1"/>
    </sheetView>
  </sheetViews>
  <sheetFormatPr defaultColWidth="9.1328125" defaultRowHeight="10.5" x14ac:dyDescent="0.5"/>
  <cols>
    <col min="1" max="1" width="6.7265625" style="24" customWidth="1"/>
    <col min="2" max="2" width="36.26953125" style="24" customWidth="1"/>
    <col min="3" max="3" width="18.54296875" style="24" customWidth="1"/>
    <col min="4" max="4" width="41.26953125" style="24" customWidth="1"/>
    <col min="5" max="5" width="38" style="24" customWidth="1"/>
    <col min="6" max="6" width="33.86328125" style="24" customWidth="1"/>
    <col min="7" max="7" width="21" style="24" customWidth="1"/>
    <col min="8" max="8" width="24.54296875" style="24" customWidth="1"/>
    <col min="9" max="9" width="17.86328125" style="24" customWidth="1"/>
    <col min="10" max="10" width="14.26953125" style="24" customWidth="1"/>
    <col min="11" max="11" width="33.26953125" style="24" customWidth="1"/>
    <col min="12" max="12" width="29.54296875" style="24" customWidth="1"/>
    <col min="13" max="13" width="28.54296875" style="24" customWidth="1"/>
    <col min="14" max="14" width="9.1328125" style="24"/>
    <col min="15" max="15" width="42.26953125" style="24" bestFit="1" customWidth="1"/>
    <col min="16" max="16" width="24" style="24" customWidth="1"/>
    <col min="17" max="17" width="33" style="24" bestFit="1" customWidth="1"/>
    <col min="18" max="19" width="9.1328125" style="24"/>
    <col min="20" max="20" width="20.40625" style="24" customWidth="1"/>
    <col min="21" max="21" width="9.1328125" style="24"/>
    <col min="22" max="22" width="13.54296875" style="24" customWidth="1"/>
    <col min="23" max="16384" width="9.1328125" style="24"/>
  </cols>
  <sheetData>
    <row r="1" spans="1:33" ht="75" customHeight="1" x14ac:dyDescent="0.5">
      <c r="A1" s="242" t="s">
        <v>800</v>
      </c>
      <c r="B1" s="243"/>
      <c r="C1" s="243"/>
      <c r="D1" s="243"/>
      <c r="E1" s="243"/>
    </row>
    <row r="2" spans="1:33" ht="12.75" customHeight="1" x14ac:dyDescent="0.5">
      <c r="C2" s="140"/>
    </row>
    <row r="3" spans="1:33" ht="12.75" customHeight="1" x14ac:dyDescent="0.5">
      <c r="C3" s="140"/>
    </row>
    <row r="4" spans="1:33" ht="12.75" customHeight="1" x14ac:dyDescent="0.55000000000000004">
      <c r="A4" s="141" t="s">
        <v>164</v>
      </c>
      <c r="B4" s="141" t="s">
        <v>165</v>
      </c>
      <c r="C4" s="142" t="s">
        <v>166</v>
      </c>
      <c r="D4" s="143" t="s">
        <v>167</v>
      </c>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row>
    <row r="5" spans="1:33" ht="12.75" customHeight="1"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ht="12.75" customHeight="1"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s="30" customFormat="1" ht="12.75" customHeight="1" x14ac:dyDescent="0.5">
      <c r="C7" s="186" t="s">
        <v>698</v>
      </c>
      <c r="D7" s="17" t="s">
        <v>222</v>
      </c>
      <c r="F7" s="17">
        <v>87654321</v>
      </c>
      <c r="G7" s="30" t="s">
        <v>224</v>
      </c>
      <c r="I7" s="30" t="s">
        <v>677</v>
      </c>
      <c r="J7" s="30" t="s">
        <v>226</v>
      </c>
      <c r="K7" s="30" t="s">
        <v>699</v>
      </c>
      <c r="L7" s="30" t="s">
        <v>679</v>
      </c>
      <c r="M7" s="30" t="s">
        <v>229</v>
      </c>
      <c r="S7" s="30" t="s">
        <v>230</v>
      </c>
    </row>
    <row r="8" spans="1:33" s="30" customFormat="1" ht="12.75" customHeight="1" x14ac:dyDescent="0.5">
      <c r="C8" s="156">
        <v>46934</v>
      </c>
      <c r="D8" s="17" t="s">
        <v>500</v>
      </c>
      <c r="F8" s="17">
        <v>12345678</v>
      </c>
      <c r="G8" s="30" t="s">
        <v>224</v>
      </c>
      <c r="I8" s="30" t="s">
        <v>225</v>
      </c>
      <c r="J8" s="30" t="s">
        <v>226</v>
      </c>
      <c r="K8" s="30" t="s">
        <v>227</v>
      </c>
      <c r="L8" s="30" t="s">
        <v>228</v>
      </c>
      <c r="M8" s="30" t="s">
        <v>229</v>
      </c>
      <c r="S8" s="30" t="s">
        <v>230</v>
      </c>
    </row>
    <row r="9" spans="1:33" s="30" customFormat="1" ht="12.75" customHeight="1" x14ac:dyDescent="0.5">
      <c r="C9" s="156">
        <v>46934</v>
      </c>
      <c r="D9" s="26" t="s">
        <v>479</v>
      </c>
      <c r="E9" s="17"/>
      <c r="F9" s="26" t="s">
        <v>480</v>
      </c>
      <c r="G9" s="30">
        <v>1</v>
      </c>
      <c r="I9" s="30" t="s">
        <v>481</v>
      </c>
      <c r="J9" s="30" t="s">
        <v>226</v>
      </c>
      <c r="K9" s="30" t="s">
        <v>482</v>
      </c>
      <c r="L9" s="30" t="s">
        <v>483</v>
      </c>
      <c r="M9" s="30" t="s">
        <v>484</v>
      </c>
      <c r="N9" s="24"/>
      <c r="O9" s="17">
        <v>1</v>
      </c>
      <c r="P9" s="128">
        <v>2027</v>
      </c>
      <c r="Q9" s="18">
        <v>500000</v>
      </c>
      <c r="R9" s="128">
        <v>2027</v>
      </c>
      <c r="S9" s="17"/>
      <c r="T9" s="17" t="s">
        <v>235</v>
      </c>
      <c r="U9" s="17">
        <v>1</v>
      </c>
      <c r="V9" s="17">
        <v>0</v>
      </c>
      <c r="W9" s="17">
        <v>2027</v>
      </c>
      <c r="X9" s="17">
        <v>10000</v>
      </c>
      <c r="Y9" s="17">
        <v>2027</v>
      </c>
      <c r="Z9" s="17">
        <v>12000</v>
      </c>
      <c r="AA9" s="17">
        <v>2027</v>
      </c>
      <c r="AB9" s="17">
        <v>500000</v>
      </c>
      <c r="AC9" s="17">
        <v>2027</v>
      </c>
    </row>
    <row r="10" spans="1:33" ht="12.75" customHeight="1" x14ac:dyDescent="0.55000000000000004">
      <c r="A10" s="147"/>
      <c r="B10" s="147"/>
      <c r="C10" s="148"/>
      <c r="D10" s="147"/>
    </row>
    <row r="11" spans="1:33" ht="12.75" customHeight="1" x14ac:dyDescent="0.5">
      <c r="C11" s="145"/>
      <c r="D11" s="22" t="s">
        <v>236</v>
      </c>
      <c r="E11" s="22" t="s">
        <v>237</v>
      </c>
      <c r="F11" s="22" t="s">
        <v>238</v>
      </c>
      <c r="G11" s="22" t="s">
        <v>239</v>
      </c>
      <c r="H11" s="22" t="s">
        <v>240</v>
      </c>
      <c r="I11" s="22" t="s">
        <v>241</v>
      </c>
      <c r="J11" s="22" t="s">
        <v>242</v>
      </c>
      <c r="K11" s="22" t="s">
        <v>243</v>
      </c>
      <c r="L11" s="22" t="s">
        <v>244</v>
      </c>
      <c r="M11" s="22" t="s">
        <v>245</v>
      </c>
      <c r="N11" s="22" t="s">
        <v>246</v>
      </c>
      <c r="O11" s="22" t="s">
        <v>247</v>
      </c>
      <c r="P11" s="22" t="s">
        <v>248</v>
      </c>
      <c r="Q11" s="22" t="s">
        <v>249</v>
      </c>
      <c r="R11" s="22" t="s">
        <v>250</v>
      </c>
      <c r="S11" s="22" t="s">
        <v>251</v>
      </c>
      <c r="T11" s="22" t="s">
        <v>485</v>
      </c>
      <c r="U11" s="22" t="s">
        <v>253</v>
      </c>
      <c r="V11" s="22" t="s">
        <v>254</v>
      </c>
      <c r="W11" s="22" t="s">
        <v>255</v>
      </c>
      <c r="X11" s="22" t="s">
        <v>256</v>
      </c>
      <c r="Y11" s="22" t="s">
        <v>257</v>
      </c>
      <c r="Z11" s="22" t="s">
        <v>258</v>
      </c>
      <c r="AA11" s="22" t="s">
        <v>259</v>
      </c>
      <c r="AB11" s="22" t="s">
        <v>260</v>
      </c>
      <c r="AC11" s="22" t="s">
        <v>261</v>
      </c>
      <c r="AD11" s="127" t="s">
        <v>262</v>
      </c>
      <c r="AE11" s="127" t="s">
        <v>263</v>
      </c>
      <c r="AF11" s="127" t="s">
        <v>264</v>
      </c>
      <c r="AG11" s="127" t="s">
        <v>265</v>
      </c>
    </row>
    <row r="12" spans="1:33" ht="12.75" customHeight="1" x14ac:dyDescent="0.5">
      <c r="A12" s="24">
        <v>2</v>
      </c>
      <c r="B12" s="24" t="s">
        <v>144</v>
      </c>
      <c r="C12" s="145" t="s">
        <v>195</v>
      </c>
      <c r="D12" s="15" t="s">
        <v>266</v>
      </c>
      <c r="E12" s="15" t="s">
        <v>267</v>
      </c>
      <c r="F12" s="15" t="s">
        <v>6</v>
      </c>
      <c r="G12" s="15" t="s">
        <v>268</v>
      </c>
      <c r="H12" s="15" t="s">
        <v>269</v>
      </c>
      <c r="I12" s="15" t="s">
        <v>270</v>
      </c>
      <c r="J12" s="15" t="s">
        <v>271</v>
      </c>
      <c r="K12" s="15" t="s">
        <v>272</v>
      </c>
      <c r="L12" s="15" t="s">
        <v>273</v>
      </c>
      <c r="M12" s="15" t="s">
        <v>274</v>
      </c>
      <c r="N12" s="15" t="s">
        <v>275</v>
      </c>
      <c r="O12" s="15" t="s">
        <v>276</v>
      </c>
      <c r="P12" s="15" t="s">
        <v>277</v>
      </c>
      <c r="Q12" s="15" t="s">
        <v>278</v>
      </c>
      <c r="R12" s="15" t="s">
        <v>279</v>
      </c>
      <c r="S12" s="15" t="s">
        <v>280</v>
      </c>
      <c r="T12" s="15" t="s">
        <v>281</v>
      </c>
      <c r="U12" s="15" t="s">
        <v>282</v>
      </c>
      <c r="V12" s="15" t="s">
        <v>283</v>
      </c>
      <c r="W12" s="15" t="s">
        <v>284</v>
      </c>
      <c r="X12" s="15" t="s">
        <v>285</v>
      </c>
      <c r="Y12" s="15" t="s">
        <v>286</v>
      </c>
      <c r="Z12" s="15" t="s">
        <v>287</v>
      </c>
      <c r="AA12" s="15" t="s">
        <v>288</v>
      </c>
      <c r="AB12" s="15" t="s">
        <v>289</v>
      </c>
      <c r="AC12" s="15" t="s">
        <v>290</v>
      </c>
      <c r="AD12" s="125" t="s">
        <v>291</v>
      </c>
      <c r="AE12" s="125" t="s">
        <v>292</v>
      </c>
      <c r="AF12" s="125" t="s">
        <v>293</v>
      </c>
      <c r="AG12" s="125" t="s">
        <v>294</v>
      </c>
    </row>
    <row r="13" spans="1:33" ht="12.75" customHeight="1" x14ac:dyDescent="0.5">
      <c r="C13" s="156">
        <v>46934</v>
      </c>
      <c r="D13" s="30" t="s">
        <v>295</v>
      </c>
      <c r="E13" s="30" t="s">
        <v>296</v>
      </c>
      <c r="F13" s="30" t="s">
        <v>681</v>
      </c>
      <c r="G13" s="30" t="s">
        <v>622</v>
      </c>
      <c r="H13" s="30" t="s">
        <v>299</v>
      </c>
      <c r="I13" s="30" t="s">
        <v>505</v>
      </c>
      <c r="J13" s="192" t="s">
        <v>690</v>
      </c>
      <c r="K13" s="30"/>
      <c r="L13" s="30"/>
      <c r="M13" s="30"/>
      <c r="N13" s="30"/>
      <c r="O13" s="30"/>
      <c r="P13" s="42" t="s">
        <v>691</v>
      </c>
      <c r="Q13" s="45">
        <v>1000000</v>
      </c>
      <c r="R13" s="30">
        <v>4</v>
      </c>
      <c r="S13" s="30">
        <v>4</v>
      </c>
      <c r="T13" s="30" t="s">
        <v>300</v>
      </c>
      <c r="U13" s="45"/>
      <c r="V13" s="30" t="s">
        <v>303</v>
      </c>
      <c r="W13" s="42" t="s">
        <v>700</v>
      </c>
      <c r="X13" s="30"/>
      <c r="Y13" s="30"/>
      <c r="Z13" s="30"/>
      <c r="AA13" s="30"/>
      <c r="AB13" s="30"/>
      <c r="AC13" s="30" t="s">
        <v>505</v>
      </c>
      <c r="AE13" s="30"/>
      <c r="AF13" s="30"/>
      <c r="AG13" s="30"/>
    </row>
    <row r="14" spans="1:33" ht="12.75" customHeight="1" x14ac:dyDescent="0.5">
      <c r="C14" s="140"/>
      <c r="D14" s="17"/>
      <c r="E14" s="17"/>
      <c r="F14" s="17"/>
      <c r="G14" s="17"/>
      <c r="H14" s="17"/>
      <c r="I14" s="17"/>
      <c r="J14" s="17"/>
      <c r="K14" s="17"/>
      <c r="L14" s="17"/>
      <c r="M14" s="17"/>
      <c r="N14" s="17"/>
      <c r="O14" s="17"/>
      <c r="P14" s="17"/>
      <c r="Q14" s="18"/>
      <c r="R14" s="17"/>
      <c r="S14" s="17"/>
      <c r="T14" s="17"/>
      <c r="U14" s="17"/>
      <c r="V14" s="17"/>
      <c r="W14" s="17"/>
      <c r="X14" s="17"/>
      <c r="Y14" s="17"/>
      <c r="Z14" s="17"/>
      <c r="AA14" s="17"/>
      <c r="AB14" s="17"/>
      <c r="AC14" s="17"/>
    </row>
    <row r="15" spans="1:33" ht="12.75" customHeight="1" x14ac:dyDescent="0.5">
      <c r="C15" s="145"/>
      <c r="D15" s="20" t="s">
        <v>236</v>
      </c>
      <c r="E15" s="20" t="s">
        <v>305</v>
      </c>
      <c r="F15" s="20" t="s">
        <v>306</v>
      </c>
      <c r="G15" s="20" t="s">
        <v>307</v>
      </c>
      <c r="H15" s="20" t="s">
        <v>308</v>
      </c>
      <c r="I15" s="20" t="s">
        <v>309</v>
      </c>
      <c r="J15" s="20" t="s">
        <v>310</v>
      </c>
      <c r="K15" s="20" t="s">
        <v>311</v>
      </c>
      <c r="L15" s="20" t="s">
        <v>312</v>
      </c>
      <c r="M15" s="20" t="s">
        <v>313</v>
      </c>
      <c r="N15" s="20" t="s">
        <v>314</v>
      </c>
      <c r="O15" s="20" t="s">
        <v>315</v>
      </c>
      <c r="P15" s="20" t="s">
        <v>316</v>
      </c>
      <c r="Q15" s="21" t="s">
        <v>317</v>
      </c>
      <c r="R15" s="20" t="s">
        <v>318</v>
      </c>
      <c r="S15" s="20" t="s">
        <v>319</v>
      </c>
      <c r="T15" s="20" t="s">
        <v>320</v>
      </c>
      <c r="U15" s="127" t="s">
        <v>321</v>
      </c>
      <c r="V15" s="127" t="s">
        <v>322</v>
      </c>
      <c r="W15" s="127" t="s">
        <v>323</v>
      </c>
      <c r="X15" s="17"/>
      <c r="Y15" s="17"/>
      <c r="Z15" s="17"/>
      <c r="AA15" s="17"/>
      <c r="AB15" s="17"/>
      <c r="AC15" s="17"/>
    </row>
    <row r="16" spans="1:33" ht="12.75" customHeight="1" x14ac:dyDescent="0.5">
      <c r="A16" s="24">
        <v>3</v>
      </c>
      <c r="B16" s="24" t="s">
        <v>146</v>
      </c>
      <c r="C16" s="145" t="s">
        <v>195</v>
      </c>
      <c r="D16" s="15" t="s">
        <v>266</v>
      </c>
      <c r="E16" s="15" t="s">
        <v>267</v>
      </c>
      <c r="F16" s="22" t="s">
        <v>324</v>
      </c>
      <c r="G16" s="22" t="s">
        <v>325</v>
      </c>
      <c r="H16" s="22" t="s">
        <v>326</v>
      </c>
      <c r="I16" s="22" t="s">
        <v>327</v>
      </c>
      <c r="J16" s="22" t="s">
        <v>328</v>
      </c>
      <c r="K16" s="22" t="s">
        <v>329</v>
      </c>
      <c r="L16" s="22" t="s">
        <v>330</v>
      </c>
      <c r="M16" s="22" t="s">
        <v>331</v>
      </c>
      <c r="N16" s="22" t="s">
        <v>332</v>
      </c>
      <c r="O16" s="22" t="s">
        <v>333</v>
      </c>
      <c r="P16" s="22" t="s">
        <v>334</v>
      </c>
      <c r="Q16" s="22" t="s">
        <v>335</v>
      </c>
      <c r="R16" s="22" t="s">
        <v>336</v>
      </c>
      <c r="S16" s="22" t="s">
        <v>337</v>
      </c>
      <c r="T16" s="22" t="s">
        <v>338</v>
      </c>
      <c r="U16" s="125" t="s">
        <v>339</v>
      </c>
      <c r="V16" s="125" t="s">
        <v>340</v>
      </c>
      <c r="W16" s="125" t="s">
        <v>341</v>
      </c>
    </row>
    <row r="17" spans="1:23" s="30" customFormat="1" ht="12.75" customHeight="1" x14ac:dyDescent="0.5">
      <c r="C17" s="189">
        <v>46934</v>
      </c>
      <c r="D17" s="30" t="str">
        <f>D13</f>
        <v>Kontrakt 1</v>
      </c>
      <c r="E17" s="30" t="str">
        <f>E13</f>
        <v>Instrument 1</v>
      </c>
      <c r="F17" s="43">
        <v>2.1614</v>
      </c>
      <c r="H17" s="30">
        <v>0</v>
      </c>
      <c r="I17" s="30">
        <v>0</v>
      </c>
      <c r="K17" s="30" t="s">
        <v>300</v>
      </c>
      <c r="L17" s="45">
        <v>989399</v>
      </c>
      <c r="M17" s="45">
        <v>4978</v>
      </c>
      <c r="N17" s="45">
        <v>0</v>
      </c>
      <c r="O17" s="43">
        <v>0.73119999999999996</v>
      </c>
      <c r="P17" s="30">
        <v>1820</v>
      </c>
      <c r="Q17" s="188">
        <v>99.808000000000007</v>
      </c>
      <c r="R17" s="30">
        <v>6125</v>
      </c>
      <c r="S17" s="30">
        <v>6125</v>
      </c>
      <c r="T17" s="30">
        <v>0</v>
      </c>
      <c r="U17" s="128"/>
      <c r="V17" s="128"/>
      <c r="W17" s="17"/>
    </row>
    <row r="18" spans="1:23" ht="12.75" customHeight="1" x14ac:dyDescent="0.5">
      <c r="C18" s="149"/>
      <c r="D18" s="17"/>
      <c r="E18" s="17"/>
      <c r="F18" s="23"/>
      <c r="G18" s="17"/>
      <c r="H18" s="17"/>
      <c r="I18" s="17"/>
      <c r="J18" s="17"/>
      <c r="K18" s="17"/>
      <c r="L18" s="18"/>
      <c r="M18" s="18"/>
      <c r="N18" s="18"/>
      <c r="O18" s="17"/>
      <c r="P18" s="17"/>
      <c r="Q18" s="17"/>
      <c r="R18" s="18"/>
      <c r="S18" s="17"/>
      <c r="T18" s="17"/>
    </row>
    <row r="19" spans="1:23" ht="12.75" customHeight="1" x14ac:dyDescent="0.5">
      <c r="C19" s="145"/>
      <c r="D19" s="22" t="s">
        <v>168</v>
      </c>
      <c r="E19" s="22" t="s">
        <v>343</v>
      </c>
      <c r="F19" s="22" t="s">
        <v>237</v>
      </c>
      <c r="G19" s="22" t="s">
        <v>344</v>
      </c>
      <c r="H19" s="17"/>
      <c r="I19" s="17"/>
      <c r="J19" s="17"/>
      <c r="K19" s="17"/>
      <c r="L19" s="18"/>
      <c r="M19" s="18"/>
      <c r="N19" s="18"/>
      <c r="O19" s="17"/>
      <c r="P19" s="17"/>
      <c r="Q19" s="17"/>
      <c r="R19" s="18"/>
      <c r="S19" s="17"/>
      <c r="T19" s="17"/>
    </row>
    <row r="20" spans="1:23" ht="12.75" customHeight="1" x14ac:dyDescent="0.5">
      <c r="A20" s="24">
        <v>4</v>
      </c>
      <c r="B20" s="24" t="s">
        <v>701</v>
      </c>
      <c r="C20" s="145" t="s">
        <v>195</v>
      </c>
      <c r="D20" s="22" t="s">
        <v>352</v>
      </c>
      <c r="E20" s="15" t="s">
        <v>266</v>
      </c>
      <c r="F20" s="15" t="s">
        <v>267</v>
      </c>
      <c r="G20" s="22" t="s">
        <v>347</v>
      </c>
      <c r="H20" s="17"/>
      <c r="I20" s="17"/>
      <c r="J20" s="17"/>
      <c r="K20" s="17"/>
      <c r="L20" s="18"/>
      <c r="M20" s="18"/>
      <c r="N20" s="18"/>
      <c r="O20" s="17"/>
      <c r="P20" s="17"/>
      <c r="Q20" s="17"/>
      <c r="R20" s="18"/>
      <c r="S20" s="17"/>
      <c r="T20" s="17"/>
    </row>
    <row r="21" spans="1:23" ht="12.75" customHeight="1" x14ac:dyDescent="0.5">
      <c r="C21" s="149">
        <v>46934</v>
      </c>
      <c r="D21" s="17" t="str">
        <f>D7</f>
        <v>AABBCCDD</v>
      </c>
      <c r="E21" s="30" t="s">
        <v>295</v>
      </c>
      <c r="F21" s="30" t="s">
        <v>296</v>
      </c>
      <c r="G21" s="30" t="s">
        <v>348</v>
      </c>
      <c r="H21" s="17"/>
      <c r="I21" s="17"/>
      <c r="J21" s="17"/>
      <c r="K21" s="17"/>
      <c r="L21" s="18"/>
      <c r="M21" s="18"/>
      <c r="N21" s="18"/>
      <c r="O21" s="17"/>
      <c r="P21" s="17"/>
      <c r="Q21" s="17"/>
      <c r="R21" s="18"/>
      <c r="S21" s="17"/>
      <c r="T21" s="17"/>
    </row>
    <row r="22" spans="1:23" ht="12.75" customHeight="1" x14ac:dyDescent="0.5">
      <c r="C22" s="149">
        <v>46934</v>
      </c>
      <c r="D22" s="17" t="s">
        <v>500</v>
      </c>
      <c r="E22" s="30" t="s">
        <v>295</v>
      </c>
      <c r="F22" s="30" t="s">
        <v>296</v>
      </c>
      <c r="G22" s="131" t="s">
        <v>702</v>
      </c>
      <c r="H22" s="17"/>
      <c r="I22" s="17"/>
      <c r="J22" s="17"/>
      <c r="K22" s="17"/>
      <c r="L22" s="18"/>
      <c r="M22" s="18"/>
      <c r="N22" s="18"/>
      <c r="O22" s="17"/>
      <c r="P22" s="17"/>
      <c r="Q22" s="17"/>
      <c r="R22" s="18"/>
      <c r="S22" s="17"/>
      <c r="T22" s="17"/>
    </row>
    <row r="23" spans="1:23" ht="12.75" customHeight="1" x14ac:dyDescent="0.5">
      <c r="C23" s="149">
        <v>46934</v>
      </c>
      <c r="D23" s="26" t="s">
        <v>479</v>
      </c>
      <c r="E23" s="30" t="s">
        <v>295</v>
      </c>
      <c r="F23" s="30" t="s">
        <v>296</v>
      </c>
      <c r="G23" s="30" t="s">
        <v>349</v>
      </c>
      <c r="H23" s="17"/>
      <c r="I23" s="17"/>
      <c r="J23" s="17"/>
      <c r="K23" s="17"/>
      <c r="L23" s="18"/>
      <c r="M23" s="18"/>
      <c r="N23" s="18"/>
      <c r="O23" s="17"/>
      <c r="P23" s="17"/>
      <c r="Q23" s="17"/>
      <c r="R23" s="18"/>
      <c r="S23" s="17"/>
      <c r="T23" s="17"/>
    </row>
    <row r="24" spans="1:23" ht="12.75" customHeight="1" x14ac:dyDescent="0.5">
      <c r="C24" s="149"/>
      <c r="D24" s="17"/>
      <c r="E24" s="17"/>
      <c r="F24" s="23"/>
      <c r="G24" s="17"/>
      <c r="H24" s="17"/>
      <c r="I24" s="17"/>
      <c r="J24" s="17"/>
      <c r="K24" s="17"/>
      <c r="L24" s="18"/>
      <c r="M24" s="18"/>
      <c r="N24" s="18"/>
      <c r="O24" s="17"/>
      <c r="P24" s="17"/>
      <c r="Q24" s="17"/>
      <c r="R24" s="18"/>
      <c r="S24" s="17"/>
      <c r="T24" s="17"/>
    </row>
    <row r="25" spans="1:23" ht="12.75" customHeight="1" x14ac:dyDescent="0.5">
      <c r="C25" s="145"/>
      <c r="D25" s="22" t="s">
        <v>350</v>
      </c>
      <c r="E25" s="22" t="s">
        <v>236</v>
      </c>
      <c r="F25" s="22" t="s">
        <v>305</v>
      </c>
      <c r="G25" s="22" t="s">
        <v>351</v>
      </c>
      <c r="H25" s="17"/>
      <c r="I25" s="17"/>
      <c r="J25" s="17"/>
      <c r="K25" s="17"/>
      <c r="L25" s="18"/>
      <c r="M25" s="18"/>
      <c r="N25" s="18"/>
      <c r="O25" s="17"/>
      <c r="P25" s="17"/>
      <c r="Q25" s="17"/>
      <c r="R25" s="18"/>
      <c r="S25" s="17"/>
      <c r="T25" s="17"/>
    </row>
    <row r="26" spans="1:23" ht="12.75" customHeight="1" x14ac:dyDescent="0.5">
      <c r="A26" s="24">
        <v>5</v>
      </c>
      <c r="B26" s="24" t="s">
        <v>155</v>
      </c>
      <c r="C26" s="145" t="s">
        <v>195</v>
      </c>
      <c r="D26" s="22" t="s">
        <v>352</v>
      </c>
      <c r="E26" s="15" t="s">
        <v>266</v>
      </c>
      <c r="F26" s="15" t="s">
        <v>267</v>
      </c>
      <c r="G26" s="127" t="s">
        <v>354</v>
      </c>
      <c r="H26" s="17"/>
      <c r="I26" s="17"/>
      <c r="J26" s="17"/>
      <c r="K26" s="17"/>
      <c r="L26" s="18"/>
      <c r="M26" s="18"/>
      <c r="N26" s="18"/>
      <c r="O26" s="17"/>
      <c r="P26" s="17"/>
      <c r="Q26" s="17"/>
      <c r="R26" s="18"/>
      <c r="S26" s="17"/>
      <c r="T26" s="17"/>
    </row>
    <row r="27" spans="1:23" ht="12.75" customHeight="1" x14ac:dyDescent="0.5">
      <c r="C27" s="140"/>
      <c r="D27" s="17"/>
      <c r="E27" s="17"/>
      <c r="F27" s="23"/>
      <c r="G27" s="17"/>
      <c r="H27" s="17"/>
      <c r="I27" s="17"/>
      <c r="J27" s="17"/>
      <c r="K27" s="17"/>
      <c r="L27" s="18"/>
      <c r="M27" s="18"/>
      <c r="N27" s="18"/>
      <c r="O27" s="17"/>
      <c r="P27" s="17"/>
      <c r="Q27" s="17"/>
      <c r="R27" s="18"/>
      <c r="S27" s="17"/>
      <c r="T27" s="17"/>
    </row>
    <row r="28" spans="1:23" ht="12.75" customHeight="1" x14ac:dyDescent="0.5">
      <c r="C28" s="145"/>
      <c r="D28" s="22" t="s">
        <v>236</v>
      </c>
      <c r="E28" s="22" t="s">
        <v>305</v>
      </c>
      <c r="F28" s="22" t="s">
        <v>355</v>
      </c>
      <c r="G28" s="22" t="s">
        <v>356</v>
      </c>
      <c r="H28" s="22" t="s">
        <v>357</v>
      </c>
      <c r="I28" s="22" t="s">
        <v>358</v>
      </c>
      <c r="J28" s="22" t="s">
        <v>359</v>
      </c>
      <c r="K28" s="22" t="s">
        <v>360</v>
      </c>
      <c r="L28" s="22" t="s">
        <v>361</v>
      </c>
      <c r="M28" s="22" t="s">
        <v>362</v>
      </c>
      <c r="N28" s="22" t="s">
        <v>363</v>
      </c>
      <c r="O28" s="22" t="s">
        <v>364</v>
      </c>
      <c r="P28" s="22" t="s">
        <v>365</v>
      </c>
      <c r="Q28" s="22" t="s">
        <v>366</v>
      </c>
      <c r="R28" s="22" t="s">
        <v>367</v>
      </c>
      <c r="S28" s="22" t="s">
        <v>368</v>
      </c>
      <c r="T28" s="127" t="s">
        <v>369</v>
      </c>
      <c r="U28" s="127" t="s">
        <v>370</v>
      </c>
      <c r="V28" s="127" t="s">
        <v>371</v>
      </c>
    </row>
    <row r="29" spans="1:23" ht="12.75" customHeight="1" x14ac:dyDescent="0.5">
      <c r="A29" s="24">
        <v>6</v>
      </c>
      <c r="B29" s="24" t="s">
        <v>148</v>
      </c>
      <c r="C29" s="145" t="s">
        <v>195</v>
      </c>
      <c r="D29" s="22" t="s">
        <v>266</v>
      </c>
      <c r="E29" s="22" t="s">
        <v>353</v>
      </c>
      <c r="F29" s="22" t="s">
        <v>372</v>
      </c>
      <c r="G29" s="22" t="s">
        <v>373</v>
      </c>
      <c r="H29" s="22" t="s">
        <v>374</v>
      </c>
      <c r="I29" s="22" t="s">
        <v>375</v>
      </c>
      <c r="J29" s="22" t="s">
        <v>376</v>
      </c>
      <c r="K29" s="22" t="s">
        <v>377</v>
      </c>
      <c r="L29" s="22" t="s">
        <v>378</v>
      </c>
      <c r="M29" s="22" t="s">
        <v>379</v>
      </c>
      <c r="N29" s="22" t="s">
        <v>380</v>
      </c>
      <c r="O29" s="22" t="s">
        <v>381</v>
      </c>
      <c r="P29" s="22" t="s">
        <v>382</v>
      </c>
      <c r="Q29" s="22" t="s">
        <v>383</v>
      </c>
      <c r="R29" s="22" t="s">
        <v>384</v>
      </c>
      <c r="S29" s="22" t="s">
        <v>385</v>
      </c>
      <c r="T29" s="127" t="s">
        <v>386</v>
      </c>
      <c r="U29" s="127" t="s">
        <v>387</v>
      </c>
      <c r="V29" s="127" t="s">
        <v>388</v>
      </c>
    </row>
    <row r="30" spans="1:23" ht="12.75" customHeight="1" x14ac:dyDescent="0.5">
      <c r="C30" s="16">
        <v>46934</v>
      </c>
      <c r="D30" s="30" t="s">
        <v>295</v>
      </c>
      <c r="E30" s="30" t="s">
        <v>296</v>
      </c>
      <c r="F30" s="30" t="s">
        <v>693</v>
      </c>
      <c r="G30" s="30" t="s">
        <v>390</v>
      </c>
      <c r="H30" s="30">
        <v>0</v>
      </c>
      <c r="I30" s="190">
        <v>1484.0985000000001</v>
      </c>
      <c r="J30" s="30" t="s">
        <v>391</v>
      </c>
      <c r="K30" s="30" t="s">
        <v>392</v>
      </c>
      <c r="L30" s="30" t="s">
        <v>686</v>
      </c>
      <c r="M30" s="30" t="s">
        <v>394</v>
      </c>
      <c r="N30" s="191" t="s">
        <v>690</v>
      </c>
      <c r="O30" s="30"/>
      <c r="P30" s="30" t="s">
        <v>395</v>
      </c>
      <c r="Q30" s="191" t="s">
        <v>690</v>
      </c>
      <c r="R30" s="30">
        <v>0</v>
      </c>
      <c r="S30" s="45">
        <v>986018.10488912021</v>
      </c>
      <c r="T30" s="30">
        <v>4.7500000000000001E-2</v>
      </c>
      <c r="U30" s="30">
        <v>120</v>
      </c>
      <c r="V30" s="30">
        <v>0.7651</v>
      </c>
    </row>
    <row r="31" spans="1:23" ht="12.75" customHeight="1" x14ac:dyDescent="0.5">
      <c r="C31" s="149"/>
      <c r="I31" s="30"/>
    </row>
    <row r="32" spans="1:23" ht="12.75" customHeight="1" x14ac:dyDescent="0.5">
      <c r="C32" s="145"/>
      <c r="D32" s="20" t="s">
        <v>396</v>
      </c>
      <c r="E32" s="20" t="s">
        <v>397</v>
      </c>
      <c r="F32" s="20" t="s">
        <v>398</v>
      </c>
      <c r="G32" s="20" t="s">
        <v>399</v>
      </c>
      <c r="H32" s="20" t="s">
        <v>400</v>
      </c>
      <c r="I32" s="20" t="s">
        <v>401</v>
      </c>
      <c r="J32" s="20" t="s">
        <v>402</v>
      </c>
      <c r="K32" s="20" t="s">
        <v>403</v>
      </c>
      <c r="L32" s="20" t="s">
        <v>404</v>
      </c>
      <c r="M32" s="20" t="s">
        <v>405</v>
      </c>
      <c r="N32" s="20" t="s">
        <v>406</v>
      </c>
      <c r="O32" s="20" t="s">
        <v>407</v>
      </c>
      <c r="P32" s="20" t="s">
        <v>408</v>
      </c>
      <c r="Q32" s="20" t="s">
        <v>409</v>
      </c>
      <c r="R32" s="20" t="s">
        <v>410</v>
      </c>
      <c r="S32" s="21" t="s">
        <v>411</v>
      </c>
      <c r="T32" s="20" t="s">
        <v>412</v>
      </c>
      <c r="U32" s="20" t="s">
        <v>413</v>
      </c>
      <c r="V32" s="15" t="s">
        <v>414</v>
      </c>
    </row>
    <row r="33" spans="1:22" ht="12.75" customHeight="1" x14ac:dyDescent="0.5">
      <c r="A33" s="24">
        <v>7</v>
      </c>
      <c r="B33" s="24" t="s">
        <v>415</v>
      </c>
      <c r="C33" s="145" t="s">
        <v>195</v>
      </c>
      <c r="D33" s="15" t="s">
        <v>416</v>
      </c>
      <c r="E33" s="15" t="s">
        <v>417</v>
      </c>
      <c r="F33" s="15" t="s">
        <v>418</v>
      </c>
      <c r="G33" s="15" t="s">
        <v>419</v>
      </c>
      <c r="H33" s="15" t="s">
        <v>420</v>
      </c>
      <c r="I33" s="15" t="s">
        <v>421</v>
      </c>
      <c r="J33" s="15" t="s">
        <v>422</v>
      </c>
      <c r="K33" s="15" t="s">
        <v>423</v>
      </c>
      <c r="L33" s="15" t="s">
        <v>424</v>
      </c>
      <c r="M33" s="15" t="s">
        <v>425</v>
      </c>
      <c r="N33" s="15" t="s">
        <v>426</v>
      </c>
      <c r="O33" s="15" t="s">
        <v>427</v>
      </c>
      <c r="P33" s="15" t="s">
        <v>428</v>
      </c>
      <c r="Q33" s="22" t="s">
        <v>429</v>
      </c>
      <c r="R33" s="15" t="s">
        <v>430</v>
      </c>
      <c r="S33" s="15" t="s">
        <v>431</v>
      </c>
      <c r="T33" s="15" t="s">
        <v>432</v>
      </c>
      <c r="U33" s="15" t="s">
        <v>433</v>
      </c>
      <c r="V33" s="15" t="s">
        <v>434</v>
      </c>
    </row>
    <row r="34" spans="1:22" ht="12.75" customHeight="1" x14ac:dyDescent="0.5">
      <c r="C34" s="149">
        <v>46934</v>
      </c>
      <c r="D34" s="25" t="s">
        <v>511</v>
      </c>
      <c r="E34" s="25" t="s">
        <v>687</v>
      </c>
      <c r="F34" s="68">
        <v>1250000</v>
      </c>
      <c r="G34" s="25" t="s">
        <v>638</v>
      </c>
      <c r="H34" s="185" t="s">
        <v>703</v>
      </c>
      <c r="I34" s="25" t="s">
        <v>640</v>
      </c>
      <c r="J34" s="25"/>
      <c r="K34" s="42" t="s">
        <v>691</v>
      </c>
      <c r="L34" s="68">
        <v>1250000</v>
      </c>
      <c r="M34" s="192" t="s">
        <v>690</v>
      </c>
      <c r="N34" s="25" t="s">
        <v>688</v>
      </c>
      <c r="O34" s="24" t="s">
        <v>511</v>
      </c>
      <c r="P34" s="132">
        <v>666101</v>
      </c>
      <c r="Q34" s="25"/>
      <c r="R34" s="25"/>
      <c r="S34" s="25"/>
      <c r="T34" s="68">
        <v>1150000</v>
      </c>
      <c r="U34" s="25"/>
      <c r="V34" s="25" t="str">
        <f>D34</f>
        <v>Pant 1</v>
      </c>
    </row>
    <row r="35" spans="1:22" ht="12.75" customHeight="1" x14ac:dyDescent="0.5">
      <c r="C35" s="149">
        <v>46934</v>
      </c>
      <c r="D35" s="24" t="s">
        <v>704</v>
      </c>
      <c r="E35" s="171" t="s">
        <v>705</v>
      </c>
      <c r="F35" s="37">
        <v>250000</v>
      </c>
      <c r="G35" s="24" t="s">
        <v>588</v>
      </c>
      <c r="H35" s="185" t="s">
        <v>703</v>
      </c>
      <c r="I35" s="24" t="s">
        <v>590</v>
      </c>
      <c r="K35" s="42" t="s">
        <v>691</v>
      </c>
    </row>
    <row r="36" spans="1:22" ht="12.75" customHeight="1" x14ac:dyDescent="0.5">
      <c r="C36" s="149"/>
      <c r="E36" s="25"/>
      <c r="F36" s="25"/>
    </row>
    <row r="37" spans="1:22" ht="12.75" customHeight="1" x14ac:dyDescent="0.5">
      <c r="C37" s="145"/>
      <c r="D37" s="22" t="s">
        <v>343</v>
      </c>
      <c r="E37" s="22" t="s">
        <v>305</v>
      </c>
      <c r="F37" s="22" t="s">
        <v>435</v>
      </c>
      <c r="G37" s="22" t="s">
        <v>436</v>
      </c>
      <c r="H37" s="22" t="s">
        <v>437</v>
      </c>
      <c r="I37" s="22" t="s">
        <v>438</v>
      </c>
    </row>
    <row r="38" spans="1:22" ht="12.75" customHeight="1" x14ac:dyDescent="0.5">
      <c r="A38" s="24">
        <v>8</v>
      </c>
      <c r="B38" s="24" t="s">
        <v>439</v>
      </c>
      <c r="C38" s="145" t="s">
        <v>195</v>
      </c>
      <c r="D38" s="22" t="s">
        <v>440</v>
      </c>
      <c r="E38" s="22" t="s">
        <v>267</v>
      </c>
      <c r="F38" s="22" t="s">
        <v>441</v>
      </c>
      <c r="G38" s="22" t="s">
        <v>442</v>
      </c>
      <c r="H38" s="22" t="s">
        <v>443</v>
      </c>
      <c r="I38" s="22" t="s">
        <v>444</v>
      </c>
    </row>
    <row r="39" spans="1:22" ht="12.75" customHeight="1" x14ac:dyDescent="0.5">
      <c r="C39" s="149">
        <v>46934</v>
      </c>
      <c r="D39" s="24" t="s">
        <v>295</v>
      </c>
      <c r="E39" s="24" t="s">
        <v>296</v>
      </c>
      <c r="F39" s="24" t="s">
        <v>511</v>
      </c>
      <c r="G39" s="159">
        <v>1000000</v>
      </c>
      <c r="H39" s="24">
        <v>0</v>
      </c>
      <c r="I39" s="24" t="s">
        <v>505</v>
      </c>
    </row>
    <row r="40" spans="1:22" ht="12.75" customHeight="1" x14ac:dyDescent="0.5">
      <c r="C40" s="149">
        <v>46934</v>
      </c>
      <c r="D40" s="24" t="s">
        <v>295</v>
      </c>
      <c r="E40" s="24" t="s">
        <v>296</v>
      </c>
      <c r="F40" s="24" t="s">
        <v>704</v>
      </c>
      <c r="G40" s="193">
        <v>0</v>
      </c>
      <c r="I40" s="24" t="s">
        <v>300</v>
      </c>
    </row>
    <row r="41" spans="1:22" ht="12.75" customHeight="1" x14ac:dyDescent="0.5">
      <c r="C41" s="149"/>
      <c r="G41" s="193"/>
    </row>
    <row r="42" spans="1:22" ht="12.75" customHeight="1" x14ac:dyDescent="0.5">
      <c r="C42" s="145"/>
      <c r="D42" s="22" t="s">
        <v>168</v>
      </c>
      <c r="E42" s="22" t="s">
        <v>445</v>
      </c>
      <c r="F42" s="127" t="s">
        <v>446</v>
      </c>
    </row>
    <row r="43" spans="1:22" ht="12.75" customHeight="1" x14ac:dyDescent="0.5">
      <c r="A43" s="24">
        <v>9</v>
      </c>
      <c r="B43" s="24" t="s">
        <v>447</v>
      </c>
      <c r="C43" s="145" t="s">
        <v>195</v>
      </c>
      <c r="D43" s="22" t="s">
        <v>196</v>
      </c>
      <c r="E43" s="127" t="s">
        <v>448</v>
      </c>
      <c r="F43" s="127" t="s">
        <v>449</v>
      </c>
    </row>
    <row r="44" spans="1:22" s="9" customFormat="1" x14ac:dyDescent="0.5">
      <c r="C44" s="16">
        <v>46934</v>
      </c>
      <c r="D44" s="42" t="s">
        <v>479</v>
      </c>
      <c r="E44" s="24">
        <v>3.7499999999999999E-2</v>
      </c>
      <c r="F44" s="24">
        <v>3.7499999999999999E-2</v>
      </c>
    </row>
    <row r="45" spans="1:22" ht="12.75" customHeight="1" x14ac:dyDescent="0.5">
      <c r="C45" s="140"/>
    </row>
    <row r="46" spans="1:22" ht="12.75" customHeight="1" x14ac:dyDescent="0.5">
      <c r="C46" s="145"/>
      <c r="D46" s="22" t="s">
        <v>350</v>
      </c>
      <c r="E46" s="22" t="s">
        <v>450</v>
      </c>
      <c r="F46" s="22" t="s">
        <v>451</v>
      </c>
      <c r="G46" s="17"/>
    </row>
    <row r="47" spans="1:22" ht="12.75" customHeight="1" x14ac:dyDescent="0.5">
      <c r="A47" s="24">
        <v>10</v>
      </c>
      <c r="B47" s="24" t="s">
        <v>452</v>
      </c>
      <c r="C47" s="145" t="s">
        <v>195</v>
      </c>
      <c r="D47" s="22" t="s">
        <v>352</v>
      </c>
      <c r="E47" s="22" t="s">
        <v>453</v>
      </c>
      <c r="F47" s="22" t="s">
        <v>454</v>
      </c>
    </row>
    <row r="48" spans="1:22" ht="12.75" customHeight="1" x14ac:dyDescent="0.5">
      <c r="C48" s="16">
        <v>46934</v>
      </c>
      <c r="D48" s="42" t="s">
        <v>479</v>
      </c>
      <c r="E48" s="17" t="s">
        <v>498</v>
      </c>
      <c r="F48" s="17"/>
      <c r="G48" s="25"/>
      <c r="H48" s="25"/>
      <c r="I48" s="25"/>
      <c r="J48" s="25"/>
      <c r="K48" s="25"/>
      <c r="L48" s="25"/>
      <c r="M48" s="25"/>
      <c r="N48" s="25"/>
      <c r="O48" s="25"/>
      <c r="P48" s="25"/>
      <c r="Q48" s="25"/>
      <c r="S48" s="25"/>
      <c r="T48" s="25"/>
    </row>
    <row r="49" spans="1:20" ht="12.75" customHeight="1" x14ac:dyDescent="0.5">
      <c r="C49" s="140"/>
      <c r="D49" s="25"/>
      <c r="E49" s="25"/>
      <c r="F49" s="25"/>
      <c r="G49" s="25"/>
      <c r="H49" s="25"/>
      <c r="I49" s="25"/>
      <c r="J49" s="25"/>
      <c r="K49" s="25"/>
      <c r="L49" s="25"/>
      <c r="M49" s="25"/>
      <c r="N49" s="25"/>
      <c r="O49" s="25"/>
      <c r="P49" s="25"/>
      <c r="Q49" s="25"/>
      <c r="S49" s="25"/>
      <c r="T49" s="25"/>
    </row>
    <row r="50" spans="1:20" ht="12.75" customHeight="1" x14ac:dyDescent="0.5">
      <c r="C50" s="145"/>
      <c r="D50" s="22" t="s">
        <v>168</v>
      </c>
      <c r="E50" s="22" t="s">
        <v>396</v>
      </c>
    </row>
    <row r="51" spans="1:20" ht="12.75" customHeight="1" x14ac:dyDescent="0.5">
      <c r="A51" s="24">
        <v>11</v>
      </c>
      <c r="B51" s="24" t="s">
        <v>456</v>
      </c>
      <c r="C51" s="145" t="s">
        <v>195</v>
      </c>
      <c r="D51" s="15" t="s">
        <v>457</v>
      </c>
      <c r="E51" s="22" t="s">
        <v>458</v>
      </c>
    </row>
    <row r="52" spans="1:20" ht="12.75" customHeight="1" x14ac:dyDescent="0.5">
      <c r="C52" s="149">
        <v>46934</v>
      </c>
      <c r="D52" s="42" t="s">
        <v>479</v>
      </c>
      <c r="E52" s="24" t="s">
        <v>511</v>
      </c>
    </row>
    <row r="53" spans="1:20" ht="12.75" customHeight="1" x14ac:dyDescent="0.5">
      <c r="C53" s="149">
        <v>46934</v>
      </c>
      <c r="D53" s="30" t="s">
        <v>500</v>
      </c>
      <c r="E53" s="24" t="s">
        <v>704</v>
      </c>
    </row>
    <row r="54" spans="1:20" ht="12.75" customHeight="1" x14ac:dyDescent="0.5">
      <c r="C54" s="149"/>
      <c r="D54" s="30"/>
    </row>
    <row r="55" spans="1:20" ht="12.75" customHeight="1" x14ac:dyDescent="0.5">
      <c r="C55" s="145"/>
      <c r="D55" s="127" t="s">
        <v>236</v>
      </c>
      <c r="E55" s="127" t="s">
        <v>459</v>
      </c>
      <c r="F55" s="127" t="s">
        <v>460</v>
      </c>
      <c r="G55" s="127" t="s">
        <v>461</v>
      </c>
      <c r="H55" s="127" t="s">
        <v>462</v>
      </c>
      <c r="I55" s="127" t="s">
        <v>463</v>
      </c>
      <c r="J55" s="127" t="s">
        <v>464</v>
      </c>
    </row>
    <row r="56" spans="1:20" ht="12.75" customHeight="1" x14ac:dyDescent="0.5">
      <c r="A56" s="151">
        <v>12</v>
      </c>
      <c r="B56" s="151" t="s">
        <v>150</v>
      </c>
      <c r="C56" s="145" t="s">
        <v>195</v>
      </c>
      <c r="D56" s="125" t="s">
        <v>266</v>
      </c>
      <c r="E56" s="125" t="s">
        <v>465</v>
      </c>
      <c r="F56" s="125" t="s">
        <v>269</v>
      </c>
      <c r="G56" s="125" t="s">
        <v>466</v>
      </c>
      <c r="H56" s="125" t="s">
        <v>467</v>
      </c>
      <c r="I56" s="125" t="s">
        <v>468</v>
      </c>
      <c r="J56" s="125" t="s">
        <v>469</v>
      </c>
    </row>
    <row r="57" spans="1:20" ht="12.75" customHeight="1" x14ac:dyDescent="0.5">
      <c r="C57" s="140"/>
      <c r="D57" s="17"/>
    </row>
  </sheetData>
  <mergeCells count="1">
    <mergeCell ref="A1:E1"/>
  </mergeCells>
  <pageMargins left="0.7" right="0.7" top="0.75" bottom="0.75" header="0.3" footer="0.3"/>
  <pageSetup paperSize="9" orientation="portrait" verticalDpi="0" r:id="rId1"/>
  <ignoredErrors>
    <ignoredError sqref="F9" numberStoredAsText="1"/>
  </ignoredErrors>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BD7C6-F260-4FA3-B4B4-EF6294664B9C}">
  <sheetPr>
    <tabColor rgb="FF92D050"/>
  </sheetPr>
  <dimension ref="A1:AG65"/>
  <sheetViews>
    <sheetView workbookViewId="0">
      <selection sqref="A1:E1"/>
    </sheetView>
  </sheetViews>
  <sheetFormatPr defaultColWidth="8.86328125" defaultRowHeight="10.5" x14ac:dyDescent="0.5"/>
  <cols>
    <col min="1" max="1" width="5.86328125" style="9" customWidth="1"/>
    <col min="2" max="2" width="25.86328125" style="9" customWidth="1"/>
    <col min="3" max="3" width="18.1328125" style="11" customWidth="1"/>
    <col min="4" max="4" width="36.7265625" style="9" bestFit="1" customWidth="1"/>
    <col min="5" max="5" width="25.86328125" style="9" customWidth="1"/>
    <col min="6" max="6" width="35.86328125" style="9" customWidth="1"/>
    <col min="7" max="7" width="25.26953125" style="9" bestFit="1" customWidth="1"/>
    <col min="8" max="8" width="29.7265625" style="9" bestFit="1" customWidth="1"/>
    <col min="9" max="9" width="28.26953125" style="9" bestFit="1" customWidth="1"/>
    <col min="10" max="10" width="27.7265625" style="9" bestFit="1" customWidth="1"/>
    <col min="11" max="11" width="32.26953125" style="9" bestFit="1" customWidth="1"/>
    <col min="12" max="12" width="39.40625" style="9" bestFit="1" customWidth="1"/>
    <col min="13" max="13" width="32.40625" style="9" bestFit="1" customWidth="1"/>
    <col min="14" max="14" width="30.7265625" style="9" bestFit="1" customWidth="1"/>
    <col min="15" max="15" width="37" style="9" bestFit="1" customWidth="1"/>
    <col min="16" max="16" width="31.26953125" style="9" bestFit="1" customWidth="1"/>
    <col min="17" max="17" width="23.26953125" style="9" bestFit="1" customWidth="1"/>
    <col min="18" max="18" width="34.54296875" style="9" bestFit="1" customWidth="1"/>
    <col min="19" max="19" width="26.1328125" style="9" bestFit="1" customWidth="1"/>
    <col min="20" max="20" width="31.86328125" style="9" bestFit="1" customWidth="1"/>
    <col min="21" max="21" width="27.1328125" style="9" bestFit="1" customWidth="1"/>
    <col min="22" max="22" width="23.86328125" style="9" bestFit="1" customWidth="1"/>
    <col min="23" max="23" width="12.1328125" style="9" bestFit="1" customWidth="1"/>
    <col min="24" max="24" width="51.40625" style="9" bestFit="1" customWidth="1"/>
    <col min="25" max="25" width="14.7265625" style="9" bestFit="1" customWidth="1"/>
    <col min="26" max="26" width="13.54296875" style="9" bestFit="1" customWidth="1"/>
    <col min="27" max="27" width="18.86328125" style="9" bestFit="1" customWidth="1"/>
    <col min="28" max="28" width="15.7265625" style="9" bestFit="1" customWidth="1"/>
    <col min="29" max="29" width="12.1328125" style="9" bestFit="1" customWidth="1"/>
    <col min="30" max="16384" width="8.86328125" style="9"/>
  </cols>
  <sheetData>
    <row r="1" spans="1:33" ht="106.5" customHeight="1" x14ac:dyDescent="0.5">
      <c r="A1" s="245" t="s">
        <v>801</v>
      </c>
      <c r="B1" s="243"/>
      <c r="C1" s="243"/>
      <c r="D1" s="243"/>
      <c r="E1" s="243"/>
    </row>
    <row r="2" spans="1:33" x14ac:dyDescent="0.5">
      <c r="A2" s="24"/>
      <c r="B2" s="24"/>
      <c r="C2" s="140"/>
      <c r="D2" s="24"/>
      <c r="E2" s="24"/>
      <c r="F2" s="24"/>
      <c r="G2" s="24"/>
      <c r="H2" s="24"/>
      <c r="I2" s="24"/>
      <c r="J2" s="24"/>
    </row>
    <row r="3" spans="1:33" x14ac:dyDescent="0.5">
      <c r="A3" s="24"/>
      <c r="B3" s="24"/>
      <c r="C3" s="140"/>
      <c r="D3" s="24"/>
      <c r="E3" s="24"/>
      <c r="F3" s="24"/>
      <c r="G3" s="24"/>
      <c r="H3" s="24"/>
      <c r="I3" s="24"/>
      <c r="J3" s="24"/>
    </row>
    <row r="4" spans="1:33" s="12" customFormat="1" ht="10.75" x14ac:dyDescent="0.55000000000000004">
      <c r="A4" s="141" t="s">
        <v>164</v>
      </c>
      <c r="B4" s="141" t="s">
        <v>165</v>
      </c>
      <c r="C4" s="142" t="s">
        <v>166</v>
      </c>
      <c r="D4" s="143" t="s">
        <v>167</v>
      </c>
      <c r="E4" s="144"/>
      <c r="F4" s="144"/>
      <c r="G4" s="144"/>
      <c r="H4" s="144"/>
      <c r="I4" s="144"/>
      <c r="J4" s="144"/>
    </row>
    <row r="5" spans="1:33" x14ac:dyDescent="0.5">
      <c r="A5" s="24"/>
      <c r="B5" s="24"/>
      <c r="C5" s="145"/>
      <c r="D5" s="22" t="s">
        <v>168</v>
      </c>
      <c r="E5" s="22" t="s">
        <v>169</v>
      </c>
      <c r="F5" s="22" t="s">
        <v>170</v>
      </c>
      <c r="G5" s="22" t="s">
        <v>171</v>
      </c>
      <c r="H5" s="22" t="s">
        <v>172</v>
      </c>
      <c r="I5" s="22" t="s">
        <v>173</v>
      </c>
      <c r="J5" s="22" t="s">
        <v>174</v>
      </c>
      <c r="K5" s="13" t="s">
        <v>175</v>
      </c>
      <c r="L5" s="13" t="s">
        <v>176</v>
      </c>
      <c r="M5" s="13" t="s">
        <v>177</v>
      </c>
      <c r="N5" s="13" t="s">
        <v>178</v>
      </c>
      <c r="O5" s="13" t="s">
        <v>179</v>
      </c>
      <c r="P5" s="13" t="s">
        <v>180</v>
      </c>
      <c r="Q5" s="13" t="s">
        <v>181</v>
      </c>
      <c r="R5" s="13" t="s">
        <v>182</v>
      </c>
      <c r="S5" s="13" t="s">
        <v>183</v>
      </c>
      <c r="T5" s="167" t="s">
        <v>184</v>
      </c>
      <c r="U5" s="167" t="s">
        <v>185</v>
      </c>
      <c r="V5" s="167" t="s">
        <v>186</v>
      </c>
      <c r="W5" s="167" t="s">
        <v>187</v>
      </c>
      <c r="X5" s="167" t="s">
        <v>188</v>
      </c>
      <c r="Y5" s="167" t="s">
        <v>189</v>
      </c>
      <c r="Z5" s="167" t="s">
        <v>190</v>
      </c>
      <c r="AA5" s="167" t="s">
        <v>191</v>
      </c>
      <c r="AB5" s="167" t="s">
        <v>192</v>
      </c>
      <c r="AC5" s="16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68" t="s">
        <v>212</v>
      </c>
      <c r="U6" s="168" t="s">
        <v>213</v>
      </c>
      <c r="V6" s="168" t="s">
        <v>214</v>
      </c>
      <c r="W6" s="168" t="s">
        <v>215</v>
      </c>
      <c r="X6" s="168" t="s">
        <v>216</v>
      </c>
      <c r="Y6" s="168" t="s">
        <v>217</v>
      </c>
      <c r="Z6" s="168" t="s">
        <v>218</v>
      </c>
      <c r="AA6" s="168" t="s">
        <v>219</v>
      </c>
      <c r="AB6" s="168" t="s">
        <v>220</v>
      </c>
      <c r="AC6" s="168" t="s">
        <v>221</v>
      </c>
    </row>
    <row r="7" spans="1:33" x14ac:dyDescent="0.5">
      <c r="A7" s="24"/>
      <c r="B7" s="24"/>
      <c r="C7" s="146">
        <v>46843</v>
      </c>
      <c r="D7" s="17" t="s">
        <v>222</v>
      </c>
      <c r="E7" s="17"/>
      <c r="F7" s="17">
        <v>12345678</v>
      </c>
      <c r="G7" s="24" t="s">
        <v>224</v>
      </c>
      <c r="H7" s="24"/>
      <c r="I7" s="17" t="s">
        <v>225</v>
      </c>
      <c r="J7" s="17" t="s">
        <v>226</v>
      </c>
      <c r="K7" s="17" t="s">
        <v>678</v>
      </c>
      <c r="L7" s="17" t="s">
        <v>679</v>
      </c>
      <c r="M7" s="17" t="s">
        <v>229</v>
      </c>
      <c r="N7" s="17"/>
      <c r="O7" s="17"/>
      <c r="P7" s="17"/>
      <c r="Q7" s="17"/>
      <c r="R7" s="17"/>
      <c r="S7" s="9" t="s">
        <v>230</v>
      </c>
      <c r="T7" s="17"/>
      <c r="U7" s="17"/>
      <c r="V7" s="17"/>
      <c r="W7" s="17"/>
      <c r="X7" s="17"/>
      <c r="Y7" s="17"/>
      <c r="Z7" s="17"/>
      <c r="AA7" s="17"/>
      <c r="AB7" s="17"/>
      <c r="AC7" s="17"/>
    </row>
    <row r="8" spans="1:33" ht="12" customHeight="1" x14ac:dyDescent="0.5">
      <c r="A8" s="24"/>
      <c r="B8" s="24"/>
      <c r="C8" s="146">
        <v>46843</v>
      </c>
      <c r="D8" s="26" t="s">
        <v>479</v>
      </c>
      <c r="E8" s="17"/>
      <c r="F8" s="17"/>
      <c r="G8" s="17"/>
      <c r="H8" s="17"/>
      <c r="I8" s="17" t="s">
        <v>706</v>
      </c>
      <c r="J8" s="17" t="s">
        <v>226</v>
      </c>
      <c r="K8" s="17" t="s">
        <v>482</v>
      </c>
      <c r="L8" s="17" t="s">
        <v>483</v>
      </c>
      <c r="M8" s="17" t="s">
        <v>484</v>
      </c>
      <c r="N8" s="17"/>
      <c r="O8" s="17"/>
      <c r="P8" s="17"/>
      <c r="Q8" s="17"/>
      <c r="R8" s="17"/>
      <c r="S8" s="17"/>
      <c r="T8" s="17"/>
      <c r="U8" s="17"/>
      <c r="V8" s="17"/>
      <c r="W8" s="17"/>
      <c r="X8" s="17"/>
      <c r="Y8" s="17"/>
      <c r="Z8" s="17"/>
      <c r="AA8" s="17"/>
      <c r="AB8" s="17"/>
      <c r="AC8" s="17"/>
    </row>
    <row r="9" spans="1:33" ht="12" customHeight="1" x14ac:dyDescent="0.55000000000000004">
      <c r="A9" s="147"/>
      <c r="B9" s="147"/>
      <c r="C9" s="148"/>
      <c r="D9" s="147"/>
      <c r="E9" s="24"/>
      <c r="F9" s="24"/>
      <c r="G9" s="24"/>
      <c r="H9" s="24"/>
      <c r="I9" s="24"/>
      <c r="J9" s="24"/>
      <c r="K9" s="17"/>
      <c r="L9" s="17"/>
      <c r="M9" s="17"/>
      <c r="N9" s="17"/>
      <c r="O9" s="17"/>
      <c r="P9" s="17"/>
      <c r="Q9" s="18"/>
      <c r="R9" s="17"/>
      <c r="S9" s="17"/>
    </row>
    <row r="10" spans="1:33" x14ac:dyDescent="0.5">
      <c r="A10" s="24"/>
      <c r="B10" s="24"/>
      <c r="C10" s="145"/>
      <c r="D10" s="22" t="s">
        <v>236</v>
      </c>
      <c r="E10" s="22" t="s">
        <v>237</v>
      </c>
      <c r="F10" s="22" t="s">
        <v>238</v>
      </c>
      <c r="G10" s="22" t="s">
        <v>239</v>
      </c>
      <c r="H10" s="22" t="s">
        <v>240</v>
      </c>
      <c r="I10" s="22" t="s">
        <v>241</v>
      </c>
      <c r="J10" s="22" t="s">
        <v>242</v>
      </c>
      <c r="K10" s="169" t="s">
        <v>243</v>
      </c>
      <c r="L10" s="169" t="s">
        <v>244</v>
      </c>
      <c r="M10" s="169" t="s">
        <v>245</v>
      </c>
      <c r="N10" s="169" t="s">
        <v>246</v>
      </c>
      <c r="O10" s="169" t="s">
        <v>247</v>
      </c>
      <c r="P10" s="169" t="s">
        <v>248</v>
      </c>
      <c r="Q10" s="169" t="s">
        <v>249</v>
      </c>
      <c r="R10" s="169" t="s">
        <v>250</v>
      </c>
      <c r="S10" s="169" t="s">
        <v>251</v>
      </c>
      <c r="T10" s="169" t="s">
        <v>485</v>
      </c>
      <c r="U10" s="169" t="s">
        <v>253</v>
      </c>
      <c r="V10" s="169" t="s">
        <v>254</v>
      </c>
      <c r="W10" s="169" t="s">
        <v>255</v>
      </c>
      <c r="X10" s="169" t="s">
        <v>256</v>
      </c>
      <c r="Y10" s="169" t="s">
        <v>257</v>
      </c>
      <c r="Z10" s="169" t="s">
        <v>258</v>
      </c>
      <c r="AA10" s="169" t="s">
        <v>259</v>
      </c>
      <c r="AB10" s="169" t="s">
        <v>260</v>
      </c>
      <c r="AC10" s="169" t="s">
        <v>261</v>
      </c>
      <c r="AD10" s="167" t="s">
        <v>262</v>
      </c>
      <c r="AE10" s="167" t="s">
        <v>263</v>
      </c>
      <c r="AF10" s="167" t="s">
        <v>264</v>
      </c>
      <c r="AG10" s="167" t="s">
        <v>265</v>
      </c>
    </row>
    <row r="11" spans="1:33" x14ac:dyDescent="0.5">
      <c r="A11" s="24">
        <v>2</v>
      </c>
      <c r="B11" s="24" t="s">
        <v>144</v>
      </c>
      <c r="C11" s="145" t="s">
        <v>195</v>
      </c>
      <c r="D11" s="15" t="s">
        <v>594</v>
      </c>
      <c r="E11" s="15" t="s">
        <v>267</v>
      </c>
      <c r="F11" s="15" t="s">
        <v>6</v>
      </c>
      <c r="G11" s="15" t="s">
        <v>268</v>
      </c>
      <c r="H11" s="15" t="s">
        <v>269</v>
      </c>
      <c r="I11" s="15" t="s">
        <v>270</v>
      </c>
      <c r="J11" s="15" t="s">
        <v>271</v>
      </c>
      <c r="K11" s="170" t="s">
        <v>272</v>
      </c>
      <c r="L11" s="170" t="s">
        <v>273</v>
      </c>
      <c r="M11" s="170" t="s">
        <v>274</v>
      </c>
      <c r="N11" s="170" t="s">
        <v>275</v>
      </c>
      <c r="O11" s="170" t="s">
        <v>707</v>
      </c>
      <c r="P11" s="170" t="s">
        <v>708</v>
      </c>
      <c r="Q11" s="170" t="s">
        <v>278</v>
      </c>
      <c r="R11" s="170" t="s">
        <v>279</v>
      </c>
      <c r="S11" s="170" t="s">
        <v>709</v>
      </c>
      <c r="T11" s="170" t="s">
        <v>281</v>
      </c>
      <c r="U11" s="170" t="s">
        <v>282</v>
      </c>
      <c r="V11" s="170" t="s">
        <v>710</v>
      </c>
      <c r="W11" s="170" t="s">
        <v>284</v>
      </c>
      <c r="X11" s="170" t="s">
        <v>285</v>
      </c>
      <c r="Y11" s="170" t="s">
        <v>711</v>
      </c>
      <c r="Z11" s="170" t="s">
        <v>287</v>
      </c>
      <c r="AA11" s="170" t="s">
        <v>288</v>
      </c>
      <c r="AB11" s="170" t="s">
        <v>289</v>
      </c>
      <c r="AC11" s="170" t="s">
        <v>712</v>
      </c>
      <c r="AD11" s="168" t="s">
        <v>291</v>
      </c>
      <c r="AE11" s="168" t="s">
        <v>292</v>
      </c>
      <c r="AF11" s="168" t="s">
        <v>293</v>
      </c>
      <c r="AG11" s="168" t="s">
        <v>294</v>
      </c>
    </row>
    <row r="12" spans="1:33" x14ac:dyDescent="0.5">
      <c r="A12" s="24"/>
      <c r="B12" s="24"/>
      <c r="C12" s="140"/>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171"/>
      <c r="AE12" s="171"/>
      <c r="AF12" s="171"/>
      <c r="AG12" s="171"/>
    </row>
    <row r="13" spans="1:33" x14ac:dyDescent="0.5">
      <c r="A13" s="24"/>
      <c r="B13" s="24"/>
      <c r="C13" s="145"/>
      <c r="D13" s="20" t="s">
        <v>236</v>
      </c>
      <c r="E13" s="20" t="s">
        <v>305</v>
      </c>
      <c r="F13" s="20" t="s">
        <v>306</v>
      </c>
      <c r="G13" s="20" t="s">
        <v>307</v>
      </c>
      <c r="H13" s="20" t="s">
        <v>308</v>
      </c>
      <c r="I13" s="20" t="s">
        <v>309</v>
      </c>
      <c r="J13" s="20" t="s">
        <v>310</v>
      </c>
      <c r="K13" s="172" t="s">
        <v>311</v>
      </c>
      <c r="L13" s="172" t="s">
        <v>312</v>
      </c>
      <c r="M13" s="172" t="s">
        <v>313</v>
      </c>
      <c r="N13" s="172" t="s">
        <v>314</v>
      </c>
      <c r="O13" s="172" t="s">
        <v>315</v>
      </c>
      <c r="P13" s="172" t="s">
        <v>316</v>
      </c>
      <c r="Q13" s="172" t="s">
        <v>317</v>
      </c>
      <c r="R13" s="172" t="s">
        <v>318</v>
      </c>
      <c r="S13" s="172" t="s">
        <v>319</v>
      </c>
      <c r="T13" s="172" t="s">
        <v>320</v>
      </c>
      <c r="U13" s="167" t="s">
        <v>321</v>
      </c>
      <c r="V13" s="167" t="s">
        <v>322</v>
      </c>
      <c r="W13" s="167" t="s">
        <v>323</v>
      </c>
    </row>
    <row r="14" spans="1:33" x14ac:dyDescent="0.5">
      <c r="A14" s="24">
        <v>3</v>
      </c>
      <c r="B14" s="24" t="s">
        <v>146</v>
      </c>
      <c r="C14" s="145" t="s">
        <v>195</v>
      </c>
      <c r="D14" s="22" t="s">
        <v>598</v>
      </c>
      <c r="E14" s="22" t="s">
        <v>267</v>
      </c>
      <c r="F14" s="22" t="s">
        <v>324</v>
      </c>
      <c r="G14" s="22" t="s">
        <v>325</v>
      </c>
      <c r="H14" s="22" t="s">
        <v>326</v>
      </c>
      <c r="I14" s="22" t="s">
        <v>327</v>
      </c>
      <c r="J14" s="22" t="s">
        <v>328</v>
      </c>
      <c r="K14" s="169" t="s">
        <v>329</v>
      </c>
      <c r="L14" s="169" t="s">
        <v>330</v>
      </c>
      <c r="M14" s="169" t="s">
        <v>331</v>
      </c>
      <c r="N14" s="169" t="s">
        <v>713</v>
      </c>
      <c r="O14" s="169" t="s">
        <v>714</v>
      </c>
      <c r="P14" s="169" t="s">
        <v>334</v>
      </c>
      <c r="Q14" s="169" t="s">
        <v>335</v>
      </c>
      <c r="R14" s="169" t="s">
        <v>336</v>
      </c>
      <c r="S14" s="169" t="s">
        <v>337</v>
      </c>
      <c r="T14" s="169" t="s">
        <v>715</v>
      </c>
      <c r="U14" s="168" t="s">
        <v>339</v>
      </c>
      <c r="V14" s="168" t="s">
        <v>340</v>
      </c>
      <c r="W14" s="168" t="s">
        <v>341</v>
      </c>
    </row>
    <row r="15" spans="1:33" x14ac:dyDescent="0.5">
      <c r="A15" s="24"/>
      <c r="B15" s="24"/>
      <c r="C15" s="146">
        <v>46843</v>
      </c>
      <c r="D15" s="17" t="s">
        <v>295</v>
      </c>
      <c r="E15" s="17" t="s">
        <v>296</v>
      </c>
      <c r="H15" s="9">
        <v>0</v>
      </c>
      <c r="I15" s="9">
        <v>0</v>
      </c>
      <c r="L15" s="9">
        <v>0</v>
      </c>
      <c r="U15" s="128"/>
      <c r="V15" s="128"/>
      <c r="W15" s="17"/>
    </row>
    <row r="16" spans="1:33" x14ac:dyDescent="0.5">
      <c r="A16" s="24"/>
      <c r="B16" s="24"/>
      <c r="C16" s="146">
        <v>46843</v>
      </c>
      <c r="D16" s="17" t="s">
        <v>295</v>
      </c>
      <c r="E16" s="17" t="s">
        <v>661</v>
      </c>
      <c r="H16" s="17">
        <v>0</v>
      </c>
      <c r="I16" s="17">
        <v>0</v>
      </c>
      <c r="J16" s="17"/>
      <c r="L16" s="18">
        <v>0</v>
      </c>
      <c r="U16" s="128"/>
      <c r="V16" s="128"/>
      <c r="W16" s="17"/>
    </row>
    <row r="17" spans="1:23" x14ac:dyDescent="0.5">
      <c r="A17" s="24"/>
      <c r="B17" s="24"/>
      <c r="C17" s="146">
        <v>46843</v>
      </c>
      <c r="D17" s="17" t="s">
        <v>295</v>
      </c>
      <c r="E17" s="17" t="s">
        <v>716</v>
      </c>
      <c r="H17" s="17">
        <v>0</v>
      </c>
      <c r="I17" s="17">
        <v>0</v>
      </c>
      <c r="J17" s="17"/>
      <c r="L17" s="18">
        <v>0</v>
      </c>
      <c r="U17" s="128"/>
      <c r="V17" s="128"/>
      <c r="W17" s="17"/>
    </row>
    <row r="18" spans="1:23" x14ac:dyDescent="0.5">
      <c r="A18" s="24"/>
      <c r="B18" s="24"/>
      <c r="C18" s="146">
        <v>46843</v>
      </c>
      <c r="D18" s="17" t="s">
        <v>295</v>
      </c>
      <c r="E18" s="17" t="s">
        <v>717</v>
      </c>
      <c r="H18" s="17">
        <v>0</v>
      </c>
      <c r="I18" s="17">
        <v>0</v>
      </c>
      <c r="J18" s="17"/>
      <c r="L18" s="18">
        <v>0</v>
      </c>
      <c r="U18" s="128"/>
      <c r="V18" s="128"/>
      <c r="W18" s="17"/>
    </row>
    <row r="19" spans="1:23" x14ac:dyDescent="0.5">
      <c r="A19" s="24"/>
      <c r="B19" s="24"/>
      <c r="C19" s="149"/>
      <c r="D19" s="17"/>
      <c r="E19" s="17"/>
      <c r="F19" s="23"/>
      <c r="G19" s="17"/>
      <c r="H19" s="17"/>
      <c r="I19" s="17"/>
      <c r="J19" s="17"/>
      <c r="K19" s="17"/>
      <c r="L19" s="18"/>
      <c r="M19" s="18"/>
      <c r="N19" s="18"/>
      <c r="O19" s="17"/>
      <c r="P19" s="17"/>
      <c r="Q19" s="17"/>
      <c r="R19" s="18"/>
      <c r="S19" s="17"/>
      <c r="T19" s="17"/>
    </row>
    <row r="20" spans="1:23" x14ac:dyDescent="0.5">
      <c r="A20" s="24"/>
      <c r="B20" s="24"/>
      <c r="C20" s="145"/>
      <c r="D20" s="22" t="s">
        <v>168</v>
      </c>
      <c r="E20" s="22" t="s">
        <v>343</v>
      </c>
      <c r="F20" s="22" t="s">
        <v>237</v>
      </c>
      <c r="G20" s="22" t="s">
        <v>344</v>
      </c>
      <c r="H20" s="17"/>
      <c r="I20" s="17"/>
      <c r="J20" s="17"/>
      <c r="K20" s="17"/>
      <c r="L20" s="18"/>
      <c r="M20" s="18"/>
      <c r="N20" s="18"/>
      <c r="O20" s="17"/>
      <c r="P20" s="17"/>
      <c r="Q20" s="17"/>
      <c r="R20" s="18"/>
      <c r="S20" s="17"/>
      <c r="T20" s="17"/>
    </row>
    <row r="21" spans="1:23" x14ac:dyDescent="0.5">
      <c r="A21" s="24">
        <v>4</v>
      </c>
      <c r="B21" s="24" t="s">
        <v>345</v>
      </c>
      <c r="C21" s="145" t="s">
        <v>195</v>
      </c>
      <c r="D21" s="22" t="s">
        <v>196</v>
      </c>
      <c r="E21" s="15" t="s">
        <v>346</v>
      </c>
      <c r="F21" s="15" t="s">
        <v>267</v>
      </c>
      <c r="G21" s="22" t="s">
        <v>347</v>
      </c>
      <c r="H21" s="17"/>
      <c r="I21" s="17"/>
      <c r="J21" s="17"/>
      <c r="K21" s="17"/>
      <c r="L21" s="18"/>
      <c r="M21" s="18"/>
      <c r="N21" s="18"/>
      <c r="O21" s="17"/>
      <c r="P21" s="17"/>
      <c r="Q21" s="17"/>
      <c r="R21" s="18"/>
      <c r="S21" s="17"/>
      <c r="T21" s="17"/>
    </row>
    <row r="22" spans="1:23" x14ac:dyDescent="0.5">
      <c r="A22" s="24"/>
      <c r="B22" s="24"/>
      <c r="C22" s="146">
        <v>46843</v>
      </c>
      <c r="D22" s="17" t="s">
        <v>222</v>
      </c>
      <c r="E22" s="17" t="s">
        <v>295</v>
      </c>
      <c r="F22" s="17" t="s">
        <v>296</v>
      </c>
      <c r="G22" s="30" t="s">
        <v>348</v>
      </c>
      <c r="H22" s="17"/>
      <c r="I22" s="17"/>
      <c r="J22" s="17"/>
      <c r="K22" s="17"/>
      <c r="L22" s="18"/>
      <c r="M22" s="18"/>
      <c r="N22" s="18"/>
      <c r="O22" s="17"/>
      <c r="P22" s="17"/>
      <c r="Q22" s="17"/>
      <c r="R22" s="18"/>
      <c r="S22" s="17"/>
      <c r="T22" s="17"/>
    </row>
    <row r="23" spans="1:23" x14ac:dyDescent="0.5">
      <c r="A23" s="24"/>
      <c r="B23" s="24"/>
      <c r="C23" s="146">
        <v>46843</v>
      </c>
      <c r="D23" s="17" t="s">
        <v>479</v>
      </c>
      <c r="E23" s="17" t="s">
        <v>295</v>
      </c>
      <c r="F23" s="17" t="s">
        <v>296</v>
      </c>
      <c r="G23" s="30" t="s">
        <v>349</v>
      </c>
      <c r="H23" s="17"/>
      <c r="I23" s="17"/>
      <c r="J23" s="17"/>
      <c r="K23" s="17"/>
      <c r="L23" s="18"/>
      <c r="M23" s="18"/>
      <c r="N23" s="18"/>
      <c r="O23" s="17"/>
      <c r="P23" s="17"/>
      <c r="Q23" s="17"/>
      <c r="R23" s="18"/>
      <c r="S23" s="17"/>
      <c r="T23" s="17"/>
    </row>
    <row r="24" spans="1:23" x14ac:dyDescent="0.5">
      <c r="A24" s="24"/>
      <c r="B24" s="24"/>
      <c r="C24" s="146">
        <v>46843</v>
      </c>
      <c r="D24" s="17" t="s">
        <v>222</v>
      </c>
      <c r="E24" s="17" t="s">
        <v>295</v>
      </c>
      <c r="F24" s="17" t="s">
        <v>661</v>
      </c>
      <c r="G24" s="30" t="s">
        <v>348</v>
      </c>
      <c r="H24" s="17"/>
      <c r="I24" s="17"/>
      <c r="J24" s="17"/>
      <c r="K24" s="17"/>
      <c r="L24" s="18"/>
      <c r="M24" s="18"/>
      <c r="N24" s="18"/>
      <c r="O24" s="17"/>
      <c r="P24" s="17"/>
      <c r="Q24" s="17"/>
      <c r="R24" s="18"/>
      <c r="S24" s="17"/>
      <c r="T24" s="17"/>
    </row>
    <row r="25" spans="1:23" x14ac:dyDescent="0.5">
      <c r="A25" s="24"/>
      <c r="B25" s="24"/>
      <c r="C25" s="146">
        <v>46843</v>
      </c>
      <c r="D25" s="17" t="s">
        <v>479</v>
      </c>
      <c r="E25" s="17" t="s">
        <v>295</v>
      </c>
      <c r="F25" s="17" t="s">
        <v>661</v>
      </c>
      <c r="G25" s="30" t="s">
        <v>349</v>
      </c>
      <c r="H25" s="17"/>
      <c r="I25" s="17"/>
      <c r="J25" s="17"/>
      <c r="K25" s="17"/>
      <c r="L25" s="18"/>
      <c r="M25" s="18"/>
      <c r="N25" s="18"/>
      <c r="O25" s="17"/>
      <c r="P25" s="17"/>
      <c r="Q25" s="17"/>
      <c r="R25" s="18"/>
      <c r="S25" s="17"/>
      <c r="T25" s="17"/>
    </row>
    <row r="26" spans="1:23" x14ac:dyDescent="0.5">
      <c r="A26" s="24"/>
      <c r="B26" s="24"/>
      <c r="C26" s="146">
        <v>46843</v>
      </c>
      <c r="D26" s="17" t="s">
        <v>222</v>
      </c>
      <c r="E26" s="17" t="s">
        <v>295</v>
      </c>
      <c r="F26" s="17" t="s">
        <v>716</v>
      </c>
      <c r="G26" s="30" t="s">
        <v>348</v>
      </c>
      <c r="H26" s="17"/>
      <c r="I26" s="17"/>
      <c r="J26" s="17"/>
      <c r="K26" s="17"/>
      <c r="L26" s="18"/>
      <c r="M26" s="18"/>
      <c r="N26" s="18"/>
      <c r="O26" s="17"/>
      <c r="P26" s="17"/>
      <c r="Q26" s="17"/>
      <c r="R26" s="18"/>
      <c r="S26" s="17"/>
      <c r="T26" s="17"/>
    </row>
    <row r="27" spans="1:23" x14ac:dyDescent="0.5">
      <c r="A27" s="24"/>
      <c r="B27" s="24"/>
      <c r="C27" s="146">
        <v>46843</v>
      </c>
      <c r="D27" s="17" t="s">
        <v>479</v>
      </c>
      <c r="E27" s="17" t="s">
        <v>295</v>
      </c>
      <c r="F27" s="17" t="s">
        <v>716</v>
      </c>
      <c r="G27" s="30" t="s">
        <v>349</v>
      </c>
      <c r="H27" s="17"/>
      <c r="I27" s="17"/>
      <c r="J27" s="17"/>
      <c r="K27" s="17"/>
      <c r="L27" s="18"/>
      <c r="M27" s="18"/>
      <c r="N27" s="18"/>
      <c r="O27" s="17"/>
      <c r="P27" s="17"/>
      <c r="Q27" s="17"/>
      <c r="R27" s="18"/>
      <c r="S27" s="17"/>
      <c r="T27" s="17"/>
    </row>
    <row r="28" spans="1:23" x14ac:dyDescent="0.5">
      <c r="A28" s="24"/>
      <c r="B28" s="24"/>
      <c r="C28" s="146">
        <v>46843</v>
      </c>
      <c r="D28" s="17" t="s">
        <v>222</v>
      </c>
      <c r="E28" s="17" t="s">
        <v>295</v>
      </c>
      <c r="F28" s="17" t="s">
        <v>717</v>
      </c>
      <c r="G28" s="30" t="s">
        <v>348</v>
      </c>
      <c r="H28" s="17"/>
      <c r="I28" s="17"/>
      <c r="J28" s="17"/>
      <c r="K28" s="17"/>
      <c r="L28" s="18"/>
      <c r="M28" s="18"/>
      <c r="N28" s="18"/>
      <c r="O28" s="17"/>
      <c r="P28" s="17"/>
      <c r="Q28" s="17"/>
      <c r="R28" s="18"/>
      <c r="S28" s="17"/>
      <c r="T28" s="17"/>
    </row>
    <row r="29" spans="1:23" x14ac:dyDescent="0.5">
      <c r="A29" s="24"/>
      <c r="B29" s="24"/>
      <c r="C29" s="146">
        <v>46843</v>
      </c>
      <c r="D29" s="17" t="s">
        <v>479</v>
      </c>
      <c r="E29" s="17" t="s">
        <v>295</v>
      </c>
      <c r="F29" s="17" t="s">
        <v>717</v>
      </c>
      <c r="G29" s="30" t="s">
        <v>349</v>
      </c>
      <c r="H29" s="17"/>
      <c r="I29" s="17"/>
      <c r="J29" s="17"/>
      <c r="K29" s="17"/>
      <c r="L29" s="18"/>
      <c r="M29" s="18"/>
      <c r="N29" s="18"/>
      <c r="O29" s="17"/>
      <c r="P29" s="17"/>
      <c r="Q29" s="17"/>
      <c r="R29" s="18"/>
      <c r="S29" s="17"/>
      <c r="T29" s="17"/>
    </row>
    <row r="30" spans="1:23" x14ac:dyDescent="0.5">
      <c r="A30" s="24"/>
      <c r="B30" s="24"/>
      <c r="C30" s="149"/>
      <c r="D30" s="17"/>
      <c r="E30" s="17"/>
      <c r="F30" s="23"/>
      <c r="G30" s="17"/>
      <c r="H30" s="17"/>
      <c r="I30" s="17"/>
      <c r="J30" s="17"/>
      <c r="K30" s="17"/>
      <c r="L30" s="18"/>
      <c r="M30" s="18"/>
      <c r="N30" s="18"/>
      <c r="O30" s="17"/>
      <c r="P30" s="17"/>
      <c r="Q30" s="17"/>
      <c r="R30" s="18"/>
      <c r="S30" s="17"/>
      <c r="T30" s="17"/>
    </row>
    <row r="31" spans="1:23" x14ac:dyDescent="0.5">
      <c r="A31" s="24"/>
      <c r="B31" s="24"/>
      <c r="C31" s="145"/>
      <c r="D31" s="22" t="s">
        <v>350</v>
      </c>
      <c r="E31" s="22" t="s">
        <v>236</v>
      </c>
      <c r="F31" s="22" t="s">
        <v>305</v>
      </c>
      <c r="G31" s="22" t="s">
        <v>351</v>
      </c>
      <c r="H31" s="17"/>
      <c r="I31" s="17"/>
      <c r="J31" s="17"/>
      <c r="K31" s="17"/>
      <c r="L31" s="18"/>
      <c r="M31" s="18"/>
      <c r="N31" s="18"/>
      <c r="O31" s="17"/>
      <c r="P31" s="17"/>
      <c r="Q31" s="17"/>
      <c r="R31" s="18"/>
      <c r="S31" s="17"/>
      <c r="T31" s="17"/>
    </row>
    <row r="32" spans="1:23" x14ac:dyDescent="0.5">
      <c r="A32" s="24">
        <v>5</v>
      </c>
      <c r="B32" s="24" t="s">
        <v>155</v>
      </c>
      <c r="C32" s="145" t="s">
        <v>195</v>
      </c>
      <c r="D32" s="22" t="s">
        <v>352</v>
      </c>
      <c r="E32" s="15" t="s">
        <v>266</v>
      </c>
      <c r="F32" s="15" t="s">
        <v>353</v>
      </c>
      <c r="G32" s="127" t="s">
        <v>354</v>
      </c>
      <c r="H32" s="17"/>
      <c r="I32" s="17"/>
      <c r="J32" s="17"/>
      <c r="K32" s="17"/>
      <c r="L32" s="18"/>
      <c r="M32" s="18"/>
      <c r="N32" s="18"/>
      <c r="O32" s="17"/>
      <c r="P32" s="17"/>
      <c r="Q32" s="17"/>
      <c r="R32" s="18"/>
      <c r="S32" s="17"/>
      <c r="T32" s="17"/>
    </row>
    <row r="33" spans="1:22" x14ac:dyDescent="0.5">
      <c r="A33" s="24"/>
      <c r="B33" s="24"/>
      <c r="C33" s="140"/>
      <c r="D33" s="17"/>
      <c r="E33" s="17"/>
      <c r="F33" s="23"/>
      <c r="G33" s="17"/>
      <c r="H33" s="17"/>
      <c r="I33" s="17"/>
      <c r="J33" s="17"/>
      <c r="K33" s="17"/>
      <c r="L33" s="18"/>
      <c r="M33" s="18"/>
      <c r="N33" s="18"/>
      <c r="O33" s="17"/>
      <c r="P33" s="17"/>
      <c r="Q33" s="17"/>
      <c r="R33" s="18"/>
      <c r="S33" s="17"/>
      <c r="T33" s="17"/>
    </row>
    <row r="34" spans="1:22" x14ac:dyDescent="0.5">
      <c r="A34" s="24">
        <v>6</v>
      </c>
      <c r="B34" s="24" t="s">
        <v>148</v>
      </c>
      <c r="C34" s="145"/>
      <c r="D34" s="22" t="s">
        <v>236</v>
      </c>
      <c r="E34" s="22" t="s">
        <v>305</v>
      </c>
      <c r="F34" s="22" t="s">
        <v>355</v>
      </c>
      <c r="G34" s="22" t="s">
        <v>356</v>
      </c>
      <c r="H34" s="22" t="s">
        <v>357</v>
      </c>
      <c r="I34" s="22" t="s">
        <v>358</v>
      </c>
      <c r="J34" s="22" t="s">
        <v>359</v>
      </c>
      <c r="K34" s="13" t="s">
        <v>360</v>
      </c>
      <c r="L34" s="13" t="s">
        <v>361</v>
      </c>
      <c r="M34" s="13" t="s">
        <v>362</v>
      </c>
      <c r="N34" s="13" t="s">
        <v>363</v>
      </c>
      <c r="O34" s="13" t="s">
        <v>364</v>
      </c>
      <c r="P34" s="13" t="s">
        <v>365</v>
      </c>
      <c r="Q34" s="13" t="s">
        <v>366</v>
      </c>
      <c r="R34" s="13" t="s">
        <v>367</v>
      </c>
      <c r="S34" s="13" t="s">
        <v>368</v>
      </c>
      <c r="T34" s="167" t="s">
        <v>369</v>
      </c>
      <c r="U34" s="167" t="s">
        <v>370</v>
      </c>
      <c r="V34" s="167" t="s">
        <v>371</v>
      </c>
    </row>
    <row r="35" spans="1:22" x14ac:dyDescent="0.5">
      <c r="A35" s="24"/>
      <c r="B35" s="24"/>
      <c r="C35" s="145" t="s">
        <v>195</v>
      </c>
      <c r="D35" s="22" t="s">
        <v>266</v>
      </c>
      <c r="E35" s="22" t="s">
        <v>353</v>
      </c>
      <c r="F35" s="22" t="s">
        <v>372</v>
      </c>
      <c r="G35" s="22" t="s">
        <v>373</v>
      </c>
      <c r="H35" s="22" t="s">
        <v>374</v>
      </c>
      <c r="I35" s="22" t="s">
        <v>375</v>
      </c>
      <c r="J35" s="22" t="s">
        <v>376</v>
      </c>
      <c r="K35" s="22" t="s">
        <v>377</v>
      </c>
      <c r="L35" s="22" t="s">
        <v>378</v>
      </c>
      <c r="M35" s="22" t="s">
        <v>379</v>
      </c>
      <c r="N35" s="22" t="s">
        <v>380</v>
      </c>
      <c r="O35" s="22" t="s">
        <v>381</v>
      </c>
      <c r="P35" s="22" t="s">
        <v>382</v>
      </c>
      <c r="Q35" s="22" t="s">
        <v>383</v>
      </c>
      <c r="R35" s="22" t="s">
        <v>384</v>
      </c>
      <c r="S35" s="22" t="s">
        <v>385</v>
      </c>
      <c r="T35" s="167" t="s">
        <v>386</v>
      </c>
      <c r="U35" s="167" t="s">
        <v>387</v>
      </c>
      <c r="V35" s="167" t="s">
        <v>388</v>
      </c>
    </row>
    <row r="36" spans="1:22" x14ac:dyDescent="0.5">
      <c r="A36" s="24"/>
      <c r="B36" s="24"/>
      <c r="C36" s="153">
        <v>46843</v>
      </c>
      <c r="D36" s="17" t="s">
        <v>295</v>
      </c>
      <c r="E36" s="17" t="s">
        <v>296</v>
      </c>
      <c r="F36" s="173">
        <v>99</v>
      </c>
      <c r="G36" s="17" t="s">
        <v>390</v>
      </c>
      <c r="I36" s="92">
        <v>10000000</v>
      </c>
      <c r="J36" s="17" t="s">
        <v>391</v>
      </c>
      <c r="K36" s="17" t="s">
        <v>392</v>
      </c>
      <c r="P36" s="30" t="s">
        <v>395</v>
      </c>
      <c r="Q36" s="17" t="s">
        <v>718</v>
      </c>
    </row>
    <row r="37" spans="1:22" x14ac:dyDescent="0.5">
      <c r="A37" s="24"/>
      <c r="B37" s="24"/>
      <c r="C37" s="153">
        <v>46843</v>
      </c>
      <c r="D37" s="17" t="s">
        <v>295</v>
      </c>
      <c r="E37" s="17" t="s">
        <v>661</v>
      </c>
      <c r="F37" s="173">
        <v>99</v>
      </c>
      <c r="G37" s="17" t="s">
        <v>390</v>
      </c>
      <c r="I37" s="92">
        <v>10000000</v>
      </c>
      <c r="J37" s="17" t="s">
        <v>719</v>
      </c>
      <c r="K37" s="17" t="s">
        <v>392</v>
      </c>
      <c r="P37" s="30" t="s">
        <v>395</v>
      </c>
      <c r="Q37" s="17" t="s">
        <v>718</v>
      </c>
    </row>
    <row r="38" spans="1:22" x14ac:dyDescent="0.5">
      <c r="A38" s="24"/>
      <c r="B38" s="24"/>
      <c r="C38" s="153">
        <v>46843</v>
      </c>
      <c r="D38" s="17" t="s">
        <v>295</v>
      </c>
      <c r="E38" s="17" t="s">
        <v>716</v>
      </c>
      <c r="F38" s="173">
        <v>99</v>
      </c>
      <c r="G38" s="17" t="s">
        <v>390</v>
      </c>
      <c r="I38" s="92">
        <v>10000000</v>
      </c>
      <c r="J38" s="128" t="s">
        <v>720</v>
      </c>
      <c r="K38" s="17" t="s">
        <v>392</v>
      </c>
      <c r="P38" s="30" t="s">
        <v>395</v>
      </c>
      <c r="Q38" s="17" t="s">
        <v>718</v>
      </c>
    </row>
    <row r="39" spans="1:22" x14ac:dyDescent="0.5">
      <c r="A39" s="24"/>
      <c r="B39" s="24"/>
      <c r="C39" s="153">
        <v>46843</v>
      </c>
      <c r="D39" s="17" t="s">
        <v>295</v>
      </c>
      <c r="E39" s="17" t="s">
        <v>717</v>
      </c>
      <c r="F39" s="173">
        <v>99</v>
      </c>
      <c r="G39" s="17" t="s">
        <v>390</v>
      </c>
      <c r="I39" s="92">
        <v>10000000</v>
      </c>
      <c r="J39" s="17" t="s">
        <v>721</v>
      </c>
      <c r="K39" s="17" t="s">
        <v>392</v>
      </c>
      <c r="P39" s="30" t="s">
        <v>395</v>
      </c>
      <c r="Q39" s="17" t="s">
        <v>718</v>
      </c>
    </row>
    <row r="40" spans="1:22" x14ac:dyDescent="0.5">
      <c r="A40" s="24"/>
      <c r="B40" s="24"/>
      <c r="C40" s="149"/>
      <c r="D40" s="24"/>
      <c r="E40" s="24"/>
      <c r="F40" s="24"/>
      <c r="G40" s="24"/>
      <c r="H40" s="24"/>
      <c r="I40" s="24"/>
      <c r="J40" s="24"/>
      <c r="K40" s="17"/>
      <c r="L40" s="17"/>
      <c r="M40" s="17"/>
      <c r="N40" s="17"/>
      <c r="O40" s="30"/>
      <c r="P40" s="30"/>
      <c r="Q40" s="32"/>
      <c r="R40" s="17"/>
      <c r="S40" s="18"/>
    </row>
    <row r="41" spans="1:22" x14ac:dyDescent="0.5">
      <c r="A41" s="24"/>
      <c r="B41" s="24"/>
      <c r="C41" s="145"/>
      <c r="D41" s="172" t="s">
        <v>396</v>
      </c>
      <c r="E41" s="172" t="s">
        <v>397</v>
      </c>
      <c r="F41" s="172" t="s">
        <v>398</v>
      </c>
      <c r="G41" s="172" t="s">
        <v>399</v>
      </c>
      <c r="H41" s="172" t="s">
        <v>400</v>
      </c>
      <c r="I41" s="172" t="s">
        <v>401</v>
      </c>
      <c r="J41" s="172" t="s">
        <v>402</v>
      </c>
      <c r="K41" s="172" t="s">
        <v>403</v>
      </c>
      <c r="L41" s="172" t="s">
        <v>404</v>
      </c>
      <c r="M41" s="172" t="s">
        <v>405</v>
      </c>
      <c r="N41" s="172" t="s">
        <v>406</v>
      </c>
      <c r="O41" s="172" t="s">
        <v>407</v>
      </c>
      <c r="P41" s="172" t="s">
        <v>408</v>
      </c>
      <c r="Q41" s="172" t="s">
        <v>409</v>
      </c>
      <c r="R41" s="172" t="s">
        <v>410</v>
      </c>
      <c r="S41" s="172" t="s">
        <v>411</v>
      </c>
      <c r="T41" s="172" t="s">
        <v>412</v>
      </c>
      <c r="U41" s="172" t="s">
        <v>413</v>
      </c>
      <c r="V41" s="170" t="s">
        <v>414</v>
      </c>
    </row>
    <row r="42" spans="1:22" x14ac:dyDescent="0.5">
      <c r="A42" s="24">
        <v>7</v>
      </c>
      <c r="B42" s="24" t="s">
        <v>415</v>
      </c>
      <c r="C42" s="145" t="s">
        <v>195</v>
      </c>
      <c r="D42" s="170" t="s">
        <v>416</v>
      </c>
      <c r="E42" s="170" t="s">
        <v>722</v>
      </c>
      <c r="F42" s="170" t="s">
        <v>723</v>
      </c>
      <c r="G42" s="170" t="s">
        <v>419</v>
      </c>
      <c r="H42" s="170" t="s">
        <v>420</v>
      </c>
      <c r="I42" s="170" t="s">
        <v>421</v>
      </c>
      <c r="J42" s="170" t="s">
        <v>422</v>
      </c>
      <c r="K42" s="170" t="s">
        <v>423</v>
      </c>
      <c r="L42" s="170" t="s">
        <v>424</v>
      </c>
      <c r="M42" s="170" t="s">
        <v>425</v>
      </c>
      <c r="N42" s="170" t="s">
        <v>426</v>
      </c>
      <c r="O42" s="170" t="s">
        <v>427</v>
      </c>
      <c r="P42" s="170" t="s">
        <v>428</v>
      </c>
      <c r="Q42" s="169" t="s">
        <v>429</v>
      </c>
      <c r="R42" s="170" t="s">
        <v>430</v>
      </c>
      <c r="S42" s="170" t="s">
        <v>431</v>
      </c>
      <c r="T42" s="170" t="s">
        <v>432</v>
      </c>
      <c r="U42" s="170" t="s">
        <v>433</v>
      </c>
      <c r="V42" s="170" t="s">
        <v>434</v>
      </c>
    </row>
    <row r="43" spans="1:22" x14ac:dyDescent="0.5">
      <c r="A43" s="24"/>
      <c r="B43" s="24"/>
      <c r="C43" s="149"/>
      <c r="D43" s="25"/>
      <c r="E43" s="25"/>
      <c r="F43" s="37"/>
      <c r="G43" s="25"/>
      <c r="H43" s="25"/>
      <c r="I43" s="24"/>
      <c r="J43" s="24"/>
    </row>
    <row r="44" spans="1:22" x14ac:dyDescent="0.5">
      <c r="A44" s="24"/>
      <c r="B44" s="24"/>
      <c r="C44" s="145" t="s">
        <v>195</v>
      </c>
      <c r="D44" s="22" t="s">
        <v>343</v>
      </c>
      <c r="E44" s="22" t="s">
        <v>305</v>
      </c>
      <c r="F44" s="22" t="s">
        <v>435</v>
      </c>
      <c r="G44" s="22" t="s">
        <v>436</v>
      </c>
      <c r="H44" s="22" t="s">
        <v>437</v>
      </c>
      <c r="I44" s="22" t="s">
        <v>438</v>
      </c>
      <c r="J44" s="24"/>
    </row>
    <row r="45" spans="1:22" x14ac:dyDescent="0.5">
      <c r="A45" s="24">
        <v>8</v>
      </c>
      <c r="B45" s="24" t="s">
        <v>439</v>
      </c>
      <c r="C45" s="22"/>
      <c r="D45" s="22" t="s">
        <v>440</v>
      </c>
      <c r="E45" s="22" t="s">
        <v>267</v>
      </c>
      <c r="F45" s="22" t="s">
        <v>441</v>
      </c>
      <c r="G45" s="22" t="s">
        <v>442</v>
      </c>
      <c r="H45" s="22" t="s">
        <v>443</v>
      </c>
      <c r="I45" s="22" t="s">
        <v>444</v>
      </c>
      <c r="J45" s="24"/>
    </row>
    <row r="46" spans="1:22" x14ac:dyDescent="0.5">
      <c r="A46" s="24"/>
      <c r="B46" s="24"/>
      <c r="C46" s="54"/>
      <c r="D46" s="24"/>
      <c r="E46" s="24"/>
      <c r="F46" s="24"/>
      <c r="G46" s="24"/>
      <c r="H46" s="24"/>
      <c r="I46" s="24"/>
      <c r="J46" s="24"/>
    </row>
    <row r="47" spans="1:22" x14ac:dyDescent="0.5">
      <c r="A47" s="24"/>
      <c r="B47" s="24"/>
      <c r="C47" s="145"/>
      <c r="D47" s="22" t="s">
        <v>168</v>
      </c>
      <c r="E47" s="22" t="s">
        <v>445</v>
      </c>
      <c r="F47" s="127" t="s">
        <v>446</v>
      </c>
      <c r="G47" s="24"/>
      <c r="H47" s="24"/>
      <c r="I47" s="24"/>
      <c r="J47" s="24"/>
    </row>
    <row r="48" spans="1:22" x14ac:dyDescent="0.5">
      <c r="A48" s="24">
        <v>9</v>
      </c>
      <c r="B48" s="24" t="s">
        <v>447</v>
      </c>
      <c r="C48" s="145" t="s">
        <v>195</v>
      </c>
      <c r="D48" s="22" t="s">
        <v>196</v>
      </c>
      <c r="E48" s="127" t="s">
        <v>448</v>
      </c>
      <c r="F48" s="127" t="s">
        <v>449</v>
      </c>
      <c r="G48" s="24"/>
      <c r="H48" s="24"/>
      <c r="I48" s="24"/>
      <c r="J48" s="24"/>
    </row>
    <row r="49" spans="1:10" x14ac:dyDescent="0.5">
      <c r="A49" s="24"/>
      <c r="B49" s="24"/>
      <c r="C49" s="149"/>
      <c r="D49" s="24"/>
      <c r="E49" s="24"/>
      <c r="F49" s="24"/>
      <c r="G49" s="24"/>
      <c r="H49" s="24"/>
      <c r="I49" s="24"/>
      <c r="J49" s="24"/>
    </row>
    <row r="50" spans="1:10" x14ac:dyDescent="0.5">
      <c r="A50" s="24"/>
      <c r="B50" s="24"/>
      <c r="C50" s="145"/>
      <c r="D50" s="22" t="s">
        <v>350</v>
      </c>
      <c r="E50" s="22" t="s">
        <v>450</v>
      </c>
      <c r="F50" s="22" t="s">
        <v>451</v>
      </c>
      <c r="G50" s="17"/>
      <c r="H50" s="24"/>
      <c r="I50" s="24"/>
      <c r="J50" s="24"/>
    </row>
    <row r="51" spans="1:10" x14ac:dyDescent="0.5">
      <c r="A51" s="24">
        <v>10</v>
      </c>
      <c r="B51" s="24" t="s">
        <v>452</v>
      </c>
      <c r="C51" s="145" t="s">
        <v>195</v>
      </c>
      <c r="D51" s="22" t="s">
        <v>352</v>
      </c>
      <c r="E51" s="22" t="s">
        <v>453</v>
      </c>
      <c r="F51" s="22" t="s">
        <v>454</v>
      </c>
      <c r="G51" s="24"/>
      <c r="H51" s="24"/>
      <c r="I51" s="24"/>
      <c r="J51" s="24"/>
    </row>
    <row r="52" spans="1:10" x14ac:dyDescent="0.5">
      <c r="A52" s="24"/>
      <c r="B52" s="24"/>
      <c r="C52" s="149"/>
      <c r="D52" s="17"/>
      <c r="E52" s="17"/>
      <c r="F52" s="17"/>
      <c r="G52" s="24"/>
      <c r="H52" s="24"/>
      <c r="I52" s="24"/>
      <c r="J52" s="24"/>
    </row>
    <row r="53" spans="1:10" x14ac:dyDescent="0.5">
      <c r="A53" s="24"/>
      <c r="B53" s="24"/>
      <c r="C53" s="145"/>
      <c r="D53" s="22" t="s">
        <v>168</v>
      </c>
      <c r="E53" s="22" t="s">
        <v>396</v>
      </c>
      <c r="F53" s="24"/>
      <c r="G53" s="24"/>
      <c r="H53" s="24"/>
      <c r="I53" s="24"/>
      <c r="J53" s="24"/>
    </row>
    <row r="54" spans="1:10" x14ac:dyDescent="0.5">
      <c r="A54" s="24">
        <v>11</v>
      </c>
      <c r="B54" s="24" t="s">
        <v>456</v>
      </c>
      <c r="C54" s="145" t="s">
        <v>195</v>
      </c>
      <c r="D54" s="15" t="s">
        <v>457</v>
      </c>
      <c r="E54" s="22" t="s">
        <v>458</v>
      </c>
      <c r="F54" s="24"/>
      <c r="G54" s="24"/>
      <c r="H54" s="24"/>
      <c r="I54" s="24"/>
      <c r="J54" s="24"/>
    </row>
    <row r="55" spans="1:10" x14ac:dyDescent="0.5">
      <c r="A55" s="24"/>
      <c r="B55" s="24"/>
      <c r="C55" s="140"/>
      <c r="D55" s="24"/>
      <c r="E55" s="24"/>
      <c r="F55" s="24"/>
      <c r="G55" s="24"/>
      <c r="H55" s="24"/>
      <c r="I55" s="24"/>
      <c r="J55" s="24"/>
    </row>
    <row r="56" spans="1:10" x14ac:dyDescent="0.5">
      <c r="A56" s="24"/>
      <c r="B56" s="24"/>
      <c r="C56" s="145"/>
      <c r="D56" s="127" t="s">
        <v>236</v>
      </c>
      <c r="E56" s="127" t="s">
        <v>459</v>
      </c>
      <c r="F56" s="127" t="s">
        <v>460</v>
      </c>
      <c r="G56" s="127" t="s">
        <v>461</v>
      </c>
      <c r="H56" s="127" t="s">
        <v>462</v>
      </c>
      <c r="I56" s="127" t="s">
        <v>463</v>
      </c>
      <c r="J56" s="127" t="s">
        <v>464</v>
      </c>
    </row>
    <row r="57" spans="1:10" x14ac:dyDescent="0.5">
      <c r="A57" s="151">
        <v>12</v>
      </c>
      <c r="B57" s="151" t="s">
        <v>150</v>
      </c>
      <c r="C57" s="145" t="s">
        <v>195</v>
      </c>
      <c r="D57" s="125" t="s">
        <v>266</v>
      </c>
      <c r="E57" s="125" t="s">
        <v>465</v>
      </c>
      <c r="F57" s="125" t="s">
        <v>269</v>
      </c>
      <c r="G57" s="125" t="s">
        <v>466</v>
      </c>
      <c r="H57" s="125" t="s">
        <v>467</v>
      </c>
      <c r="I57" s="125" t="s">
        <v>468</v>
      </c>
      <c r="J57" s="125" t="s">
        <v>469</v>
      </c>
    </row>
    <row r="58" spans="1:10" x14ac:dyDescent="0.5">
      <c r="A58" s="24"/>
      <c r="B58" s="24"/>
      <c r="C58" s="140"/>
      <c r="D58" s="24"/>
      <c r="E58" s="24"/>
      <c r="F58" s="24"/>
      <c r="G58" s="24"/>
      <c r="H58" s="24"/>
      <c r="I58" s="24"/>
      <c r="J58" s="24"/>
    </row>
    <row r="59" spans="1:10" x14ac:dyDescent="0.5">
      <c r="A59" s="24"/>
      <c r="B59" s="24"/>
      <c r="C59" s="140"/>
      <c r="D59" s="24"/>
      <c r="E59" s="24"/>
      <c r="F59" s="24"/>
      <c r="G59" s="24"/>
      <c r="H59" s="24"/>
      <c r="I59" s="24"/>
      <c r="J59" s="24"/>
    </row>
    <row r="60" spans="1:10" x14ac:dyDescent="0.5">
      <c r="A60" s="24"/>
      <c r="B60" s="24"/>
      <c r="C60" s="140"/>
      <c r="D60" s="24"/>
      <c r="E60" s="24"/>
      <c r="F60" s="24"/>
      <c r="G60" s="24"/>
      <c r="H60" s="24"/>
      <c r="I60" s="24"/>
      <c r="J60" s="24"/>
    </row>
    <row r="61" spans="1:10" x14ac:dyDescent="0.5">
      <c r="A61" s="24"/>
      <c r="B61" s="24"/>
      <c r="C61" s="140"/>
      <c r="D61" s="24"/>
      <c r="E61" s="24"/>
      <c r="F61" s="24"/>
      <c r="G61" s="24"/>
      <c r="H61" s="24"/>
      <c r="I61" s="24"/>
      <c r="J61" s="24"/>
    </row>
    <row r="62" spans="1:10" x14ac:dyDescent="0.5">
      <c r="A62" s="24"/>
      <c r="B62" s="24"/>
      <c r="C62" s="140"/>
      <c r="D62" s="24"/>
      <c r="E62" s="24"/>
      <c r="F62" s="24"/>
      <c r="G62" s="24"/>
      <c r="H62" s="24"/>
      <c r="I62" s="24"/>
      <c r="J62" s="24"/>
    </row>
    <row r="63" spans="1:10" x14ac:dyDescent="0.5">
      <c r="A63" s="24"/>
      <c r="B63" s="24"/>
      <c r="C63" s="140"/>
      <c r="D63" s="24"/>
      <c r="E63" s="24"/>
      <c r="F63" s="24"/>
      <c r="G63" s="24"/>
      <c r="H63" s="24"/>
      <c r="I63" s="24"/>
      <c r="J63" s="24"/>
    </row>
    <row r="64" spans="1:10" x14ac:dyDescent="0.5">
      <c r="A64" s="24"/>
      <c r="B64" s="24"/>
      <c r="C64" s="140"/>
      <c r="D64" s="24"/>
      <c r="E64" s="24"/>
      <c r="F64" s="24"/>
      <c r="G64" s="24"/>
      <c r="H64" s="24"/>
      <c r="I64" s="24"/>
      <c r="J64" s="24"/>
    </row>
    <row r="65" spans="1:10" x14ac:dyDescent="0.5">
      <c r="A65" s="24"/>
      <c r="B65" s="24"/>
      <c r="C65" s="140"/>
      <c r="D65" s="24"/>
      <c r="E65" s="24"/>
      <c r="F65" s="24"/>
      <c r="G65" s="24"/>
      <c r="H65" s="24"/>
      <c r="I65" s="24"/>
      <c r="J65" s="24"/>
    </row>
  </sheetData>
  <mergeCells count="1">
    <mergeCell ref="A1:E1"/>
  </mergeCells>
  <pageMargins left="0.7" right="0.7" top="0.75" bottom="0.75" header="0.3" footer="0.3"/>
  <pageSetup paperSize="9" orientation="portrait" r:id="rId1"/>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BDE5B-262E-41DB-B83D-C803EB35158D}">
  <sheetPr>
    <tabColor rgb="FF00B0F0"/>
  </sheetPr>
  <dimension ref="A1:AG68"/>
  <sheetViews>
    <sheetView workbookViewId="0">
      <selection sqref="A1:E1"/>
    </sheetView>
  </sheetViews>
  <sheetFormatPr defaultColWidth="8.86328125" defaultRowHeight="10.5" x14ac:dyDescent="0.5"/>
  <cols>
    <col min="1" max="1" width="5.86328125" style="9" customWidth="1"/>
    <col min="2" max="2" width="25.86328125" style="9" customWidth="1"/>
    <col min="3" max="3" width="18.1328125" style="11" customWidth="1"/>
    <col min="4" max="4" width="36.7265625" style="9" bestFit="1" customWidth="1"/>
    <col min="5" max="5" width="25.86328125" style="9" customWidth="1"/>
    <col min="6" max="6" width="35.86328125" style="9" customWidth="1"/>
    <col min="7" max="7" width="25.26953125" style="9" bestFit="1" customWidth="1"/>
    <col min="8" max="8" width="29.7265625" style="9" bestFit="1" customWidth="1"/>
    <col min="9" max="9" width="28.26953125" style="9" bestFit="1" customWidth="1"/>
    <col min="10" max="10" width="27.7265625" style="9" bestFit="1" customWidth="1"/>
    <col min="11" max="11" width="32.26953125" style="9" bestFit="1" customWidth="1"/>
    <col min="12" max="12" width="39.40625" style="9" bestFit="1" customWidth="1"/>
    <col min="13" max="13" width="32.40625" style="9" bestFit="1" customWidth="1"/>
    <col min="14" max="14" width="30.7265625" style="9" bestFit="1" customWidth="1"/>
    <col min="15" max="15" width="37" style="9" bestFit="1" customWidth="1"/>
    <col min="16" max="16" width="31.26953125" style="9" bestFit="1" customWidth="1"/>
    <col min="17" max="17" width="23.26953125" style="9" bestFit="1" customWidth="1"/>
    <col min="18" max="18" width="34.54296875" style="9" bestFit="1" customWidth="1"/>
    <col min="19" max="19" width="26.1328125" style="9" bestFit="1" customWidth="1"/>
    <col min="20" max="20" width="31.86328125" style="9" bestFit="1" customWidth="1"/>
    <col min="21" max="21" width="27.1328125" style="9" bestFit="1" customWidth="1"/>
    <col min="22" max="22" width="23.86328125" style="9" bestFit="1" customWidth="1"/>
    <col min="23" max="23" width="12.1328125" style="9" bestFit="1" customWidth="1"/>
    <col min="24" max="24" width="51.40625" style="9" bestFit="1" customWidth="1"/>
    <col min="25" max="25" width="14.7265625" style="9" bestFit="1" customWidth="1"/>
    <col min="26" max="26" width="13.54296875" style="9" bestFit="1" customWidth="1"/>
    <col min="27" max="27" width="18.86328125" style="9" bestFit="1" customWidth="1"/>
    <col min="28" max="28" width="15.7265625" style="9" bestFit="1" customWidth="1"/>
    <col min="29" max="29" width="12.1328125" style="9" bestFit="1" customWidth="1"/>
    <col min="30" max="16384" width="8.86328125" style="9"/>
  </cols>
  <sheetData>
    <row r="1" spans="1:33" ht="103.5" customHeight="1" x14ac:dyDescent="0.5">
      <c r="A1" s="244" t="s">
        <v>802</v>
      </c>
      <c r="B1" s="243"/>
      <c r="C1" s="243"/>
      <c r="D1" s="243"/>
      <c r="E1" s="243"/>
    </row>
    <row r="4" spans="1:33" s="12" customFormat="1" ht="10.75" x14ac:dyDescent="0.55000000000000004">
      <c r="A4" s="141" t="s">
        <v>164</v>
      </c>
      <c r="B4" s="141" t="s">
        <v>165</v>
      </c>
      <c r="C4" s="142" t="s">
        <v>166</v>
      </c>
      <c r="D4" s="143" t="s">
        <v>167</v>
      </c>
      <c r="E4" s="144"/>
      <c r="F4" s="144"/>
      <c r="G4" s="144"/>
      <c r="H4" s="144"/>
      <c r="I4" s="144"/>
      <c r="J4" s="144"/>
    </row>
    <row r="5" spans="1:33" x14ac:dyDescent="0.5">
      <c r="A5" s="24"/>
      <c r="B5" s="24"/>
      <c r="C5" s="145"/>
      <c r="D5" s="22" t="s">
        <v>168</v>
      </c>
      <c r="E5" s="22" t="s">
        <v>169</v>
      </c>
      <c r="F5" s="22" t="s">
        <v>170</v>
      </c>
      <c r="G5" s="22" t="s">
        <v>171</v>
      </c>
      <c r="H5" s="22" t="s">
        <v>172</v>
      </c>
      <c r="I5" s="22" t="s">
        <v>173</v>
      </c>
      <c r="J5" s="22" t="s">
        <v>174</v>
      </c>
      <c r="K5" s="13" t="s">
        <v>175</v>
      </c>
      <c r="L5" s="13" t="s">
        <v>176</v>
      </c>
      <c r="M5" s="13" t="s">
        <v>177</v>
      </c>
      <c r="N5" s="13" t="s">
        <v>178</v>
      </c>
      <c r="O5" s="13" t="s">
        <v>179</v>
      </c>
      <c r="P5" s="13" t="s">
        <v>180</v>
      </c>
      <c r="Q5" s="13" t="s">
        <v>181</v>
      </c>
      <c r="R5" s="13" t="s">
        <v>182</v>
      </c>
      <c r="S5" s="13" t="s">
        <v>183</v>
      </c>
      <c r="T5" s="167" t="s">
        <v>184</v>
      </c>
      <c r="U5" s="167" t="s">
        <v>185</v>
      </c>
      <c r="V5" s="167" t="s">
        <v>186</v>
      </c>
      <c r="W5" s="167" t="s">
        <v>187</v>
      </c>
      <c r="X5" s="167" t="s">
        <v>188</v>
      </c>
      <c r="Y5" s="167" t="s">
        <v>189</v>
      </c>
      <c r="Z5" s="167" t="s">
        <v>190</v>
      </c>
      <c r="AA5" s="167" t="s">
        <v>191</v>
      </c>
      <c r="AB5" s="167" t="s">
        <v>192</v>
      </c>
      <c r="AC5" s="16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68" t="s">
        <v>212</v>
      </c>
      <c r="U6" s="168" t="s">
        <v>213</v>
      </c>
      <c r="V6" s="168" t="s">
        <v>214</v>
      </c>
      <c r="W6" s="168" t="s">
        <v>215</v>
      </c>
      <c r="X6" s="168" t="s">
        <v>216</v>
      </c>
      <c r="Y6" s="168" t="s">
        <v>217</v>
      </c>
      <c r="Z6" s="168" t="s">
        <v>218</v>
      </c>
      <c r="AA6" s="168" t="s">
        <v>219</v>
      </c>
      <c r="AB6" s="168" t="s">
        <v>220</v>
      </c>
      <c r="AC6" s="168" t="s">
        <v>221</v>
      </c>
    </row>
    <row r="7" spans="1:33" x14ac:dyDescent="0.5">
      <c r="A7" s="24"/>
      <c r="B7" s="24"/>
      <c r="C7" s="146">
        <v>46843</v>
      </c>
      <c r="D7" s="17" t="s">
        <v>222</v>
      </c>
      <c r="E7" s="17"/>
      <c r="F7" s="17">
        <v>87654321</v>
      </c>
      <c r="G7" s="9" t="s">
        <v>224</v>
      </c>
      <c r="I7" s="17" t="s">
        <v>677</v>
      </c>
      <c r="J7" s="17" t="s">
        <v>226</v>
      </c>
      <c r="K7" s="17" t="s">
        <v>678</v>
      </c>
      <c r="L7" s="17" t="s">
        <v>679</v>
      </c>
      <c r="M7" s="17" t="s">
        <v>229</v>
      </c>
      <c r="N7" s="17"/>
      <c r="O7" s="17"/>
      <c r="P7" s="17"/>
      <c r="Q7" s="17"/>
      <c r="R7" s="17"/>
      <c r="S7" s="9" t="s">
        <v>230</v>
      </c>
      <c r="T7" s="17"/>
      <c r="U7" s="17"/>
      <c r="V7" s="17"/>
      <c r="W7" s="17"/>
      <c r="X7" s="17"/>
      <c r="Y7" s="17"/>
      <c r="Z7" s="17"/>
      <c r="AA7" s="17"/>
      <c r="AB7" s="17"/>
      <c r="AC7" s="17"/>
    </row>
    <row r="8" spans="1:33" ht="12" customHeight="1" x14ac:dyDescent="0.5">
      <c r="A8" s="24"/>
      <c r="B8" s="24"/>
      <c r="C8" s="146">
        <v>46843</v>
      </c>
      <c r="D8" s="26" t="s">
        <v>521</v>
      </c>
      <c r="E8" s="17"/>
      <c r="F8" s="26"/>
      <c r="G8" s="9" t="s">
        <v>724</v>
      </c>
      <c r="I8" s="17" t="s">
        <v>706</v>
      </c>
      <c r="J8" s="17" t="s">
        <v>226</v>
      </c>
      <c r="K8" s="17" t="s">
        <v>502</v>
      </c>
      <c r="L8" s="17" t="s">
        <v>503</v>
      </c>
      <c r="M8" s="17" t="s">
        <v>725</v>
      </c>
      <c r="N8" s="17"/>
      <c r="O8" s="17"/>
      <c r="P8" s="17"/>
      <c r="Q8" s="17"/>
      <c r="R8" s="17"/>
      <c r="S8" s="17"/>
      <c r="T8" s="17"/>
      <c r="U8" s="17"/>
      <c r="V8" s="17"/>
      <c r="W8" s="17"/>
      <c r="X8" s="17"/>
      <c r="Y8" s="17"/>
      <c r="Z8" s="17"/>
      <c r="AA8" s="17"/>
      <c r="AB8" s="17"/>
      <c r="AC8" s="17"/>
    </row>
    <row r="9" spans="1:33" ht="12" customHeight="1" x14ac:dyDescent="0.55000000000000004">
      <c r="A9" s="147"/>
      <c r="B9" s="147"/>
      <c r="C9" s="148"/>
      <c r="D9" s="147"/>
      <c r="E9" s="24"/>
      <c r="F9" s="24"/>
      <c r="G9" s="24"/>
      <c r="H9" s="24"/>
      <c r="I9" s="24"/>
      <c r="J9" s="24"/>
      <c r="K9" s="17"/>
      <c r="L9" s="17"/>
      <c r="M9" s="17"/>
      <c r="N9" s="17"/>
      <c r="O9" s="17"/>
      <c r="P9" s="17"/>
      <c r="Q9" s="18"/>
      <c r="R9" s="17"/>
      <c r="S9" s="17"/>
    </row>
    <row r="10" spans="1:33" x14ac:dyDescent="0.5">
      <c r="A10" s="24"/>
      <c r="B10" s="24"/>
      <c r="C10" s="145"/>
      <c r="D10" s="22" t="s">
        <v>236</v>
      </c>
      <c r="E10" s="22" t="s">
        <v>237</v>
      </c>
      <c r="F10" s="22" t="s">
        <v>238</v>
      </c>
      <c r="G10" s="22" t="s">
        <v>239</v>
      </c>
      <c r="H10" s="22" t="s">
        <v>240</v>
      </c>
      <c r="I10" s="22" t="s">
        <v>241</v>
      </c>
      <c r="J10" s="22" t="s">
        <v>242</v>
      </c>
      <c r="K10" s="169" t="s">
        <v>243</v>
      </c>
      <c r="L10" s="169" t="s">
        <v>244</v>
      </c>
      <c r="M10" s="169" t="s">
        <v>245</v>
      </c>
      <c r="N10" s="169" t="s">
        <v>246</v>
      </c>
      <c r="O10" s="169" t="s">
        <v>247</v>
      </c>
      <c r="P10" s="169" t="s">
        <v>248</v>
      </c>
      <c r="Q10" s="169" t="s">
        <v>249</v>
      </c>
      <c r="R10" s="169" t="s">
        <v>250</v>
      </c>
      <c r="S10" s="169" t="s">
        <v>251</v>
      </c>
      <c r="T10" s="169" t="s">
        <v>485</v>
      </c>
      <c r="U10" s="169" t="s">
        <v>253</v>
      </c>
      <c r="V10" s="169" t="s">
        <v>254</v>
      </c>
      <c r="W10" s="169" t="s">
        <v>255</v>
      </c>
      <c r="X10" s="169" t="s">
        <v>256</v>
      </c>
      <c r="Y10" s="169" t="s">
        <v>257</v>
      </c>
      <c r="Z10" s="169" t="s">
        <v>258</v>
      </c>
      <c r="AA10" s="169" t="s">
        <v>259</v>
      </c>
      <c r="AB10" s="169" t="s">
        <v>260</v>
      </c>
      <c r="AC10" s="169" t="s">
        <v>261</v>
      </c>
      <c r="AD10" s="167" t="s">
        <v>262</v>
      </c>
      <c r="AE10" s="167" t="s">
        <v>263</v>
      </c>
      <c r="AF10" s="167" t="s">
        <v>264</v>
      </c>
      <c r="AG10" s="167" t="s">
        <v>265</v>
      </c>
    </row>
    <row r="11" spans="1:33" x14ac:dyDescent="0.5">
      <c r="A11" s="24">
        <v>2</v>
      </c>
      <c r="B11" s="24" t="s">
        <v>144</v>
      </c>
      <c r="C11" s="145" t="s">
        <v>195</v>
      </c>
      <c r="D11" s="15" t="s">
        <v>594</v>
      </c>
      <c r="E11" s="15" t="s">
        <v>267</v>
      </c>
      <c r="F11" s="15" t="s">
        <v>6</v>
      </c>
      <c r="G11" s="15" t="s">
        <v>268</v>
      </c>
      <c r="H11" s="15" t="s">
        <v>269</v>
      </c>
      <c r="I11" s="15" t="s">
        <v>270</v>
      </c>
      <c r="J11" s="15" t="s">
        <v>271</v>
      </c>
      <c r="K11" s="170" t="s">
        <v>272</v>
      </c>
      <c r="L11" s="170" t="s">
        <v>273</v>
      </c>
      <c r="M11" s="170" t="s">
        <v>274</v>
      </c>
      <c r="N11" s="170" t="s">
        <v>275</v>
      </c>
      <c r="O11" s="170" t="s">
        <v>707</v>
      </c>
      <c r="P11" s="170" t="s">
        <v>708</v>
      </c>
      <c r="Q11" s="170" t="s">
        <v>278</v>
      </c>
      <c r="R11" s="170" t="s">
        <v>279</v>
      </c>
      <c r="S11" s="170" t="s">
        <v>709</v>
      </c>
      <c r="T11" s="170" t="s">
        <v>281</v>
      </c>
      <c r="U11" s="170" t="s">
        <v>282</v>
      </c>
      <c r="V11" s="170" t="s">
        <v>710</v>
      </c>
      <c r="W11" s="170" t="s">
        <v>284</v>
      </c>
      <c r="X11" s="170" t="s">
        <v>285</v>
      </c>
      <c r="Y11" s="170" t="s">
        <v>711</v>
      </c>
      <c r="Z11" s="170" t="s">
        <v>287</v>
      </c>
      <c r="AA11" s="170" t="s">
        <v>288</v>
      </c>
      <c r="AB11" s="170" t="s">
        <v>289</v>
      </c>
      <c r="AC11" s="170" t="s">
        <v>712</v>
      </c>
      <c r="AD11" s="168" t="s">
        <v>291</v>
      </c>
      <c r="AE11" s="168" t="s">
        <v>292</v>
      </c>
      <c r="AF11" s="168" t="s">
        <v>293</v>
      </c>
      <c r="AG11" s="168" t="s">
        <v>294</v>
      </c>
    </row>
    <row r="12" spans="1:33" x14ac:dyDescent="0.5">
      <c r="A12" s="24"/>
      <c r="B12" s="24"/>
      <c r="C12" s="140"/>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171"/>
      <c r="AE12" s="171"/>
      <c r="AF12" s="171"/>
      <c r="AG12" s="171"/>
    </row>
    <row r="13" spans="1:33" x14ac:dyDescent="0.5">
      <c r="A13" s="24"/>
      <c r="B13" s="24"/>
      <c r="C13" s="145"/>
      <c r="D13" s="20" t="s">
        <v>236</v>
      </c>
      <c r="E13" s="20" t="s">
        <v>305</v>
      </c>
      <c r="F13" s="20" t="s">
        <v>306</v>
      </c>
      <c r="G13" s="20" t="s">
        <v>307</v>
      </c>
      <c r="H13" s="20" t="s">
        <v>308</v>
      </c>
      <c r="I13" s="20" t="s">
        <v>309</v>
      </c>
      <c r="J13" s="20" t="s">
        <v>310</v>
      </c>
      <c r="K13" s="172" t="s">
        <v>311</v>
      </c>
      <c r="L13" s="172" t="s">
        <v>312</v>
      </c>
      <c r="M13" s="172" t="s">
        <v>313</v>
      </c>
      <c r="N13" s="172" t="s">
        <v>314</v>
      </c>
      <c r="O13" s="172" t="s">
        <v>315</v>
      </c>
      <c r="P13" s="172" t="s">
        <v>316</v>
      </c>
      <c r="Q13" s="172" t="s">
        <v>317</v>
      </c>
      <c r="R13" s="172" t="s">
        <v>318</v>
      </c>
      <c r="S13" s="172" t="s">
        <v>319</v>
      </c>
      <c r="T13" s="172" t="s">
        <v>320</v>
      </c>
      <c r="U13" s="167" t="s">
        <v>321</v>
      </c>
      <c r="V13" s="167" t="s">
        <v>322</v>
      </c>
      <c r="W13" s="167" t="s">
        <v>323</v>
      </c>
    </row>
    <row r="14" spans="1:33" x14ac:dyDescent="0.5">
      <c r="A14" s="24">
        <v>3</v>
      </c>
      <c r="B14" s="24" t="s">
        <v>146</v>
      </c>
      <c r="C14" s="145" t="s">
        <v>195</v>
      </c>
      <c r="D14" s="22" t="s">
        <v>598</v>
      </c>
      <c r="E14" s="22" t="s">
        <v>267</v>
      </c>
      <c r="F14" s="22" t="s">
        <v>324</v>
      </c>
      <c r="G14" s="22" t="s">
        <v>325</v>
      </c>
      <c r="H14" s="22" t="s">
        <v>326</v>
      </c>
      <c r="I14" s="22" t="s">
        <v>327</v>
      </c>
      <c r="J14" s="22" t="s">
        <v>328</v>
      </c>
      <c r="K14" s="169" t="s">
        <v>329</v>
      </c>
      <c r="L14" s="169" t="s">
        <v>330</v>
      </c>
      <c r="M14" s="169" t="s">
        <v>331</v>
      </c>
      <c r="N14" s="169" t="s">
        <v>713</v>
      </c>
      <c r="O14" s="169" t="s">
        <v>714</v>
      </c>
      <c r="P14" s="169" t="s">
        <v>334</v>
      </c>
      <c r="Q14" s="169" t="s">
        <v>335</v>
      </c>
      <c r="R14" s="169" t="s">
        <v>336</v>
      </c>
      <c r="S14" s="169" t="s">
        <v>337</v>
      </c>
      <c r="T14" s="169" t="s">
        <v>715</v>
      </c>
      <c r="U14" s="168" t="s">
        <v>339</v>
      </c>
      <c r="V14" s="168" t="s">
        <v>340</v>
      </c>
      <c r="W14" s="168" t="s">
        <v>341</v>
      </c>
    </row>
    <row r="15" spans="1:33" x14ac:dyDescent="0.5">
      <c r="A15" s="24"/>
      <c r="B15" s="24"/>
      <c r="C15" s="146">
        <v>46843</v>
      </c>
      <c r="D15" s="17" t="s">
        <v>295</v>
      </c>
      <c r="E15" s="17" t="s">
        <v>296</v>
      </c>
      <c r="H15" s="9">
        <v>0</v>
      </c>
      <c r="I15" s="9">
        <v>0</v>
      </c>
      <c r="L15" s="9">
        <v>0</v>
      </c>
      <c r="U15" s="128"/>
      <c r="V15" s="128"/>
      <c r="W15" s="17"/>
    </row>
    <row r="16" spans="1:33" x14ac:dyDescent="0.5">
      <c r="A16" s="24"/>
      <c r="B16" s="24"/>
      <c r="C16" s="146">
        <v>46843</v>
      </c>
      <c r="D16" s="17" t="s">
        <v>295</v>
      </c>
      <c r="E16" s="17" t="s">
        <v>661</v>
      </c>
      <c r="H16" s="17">
        <v>0</v>
      </c>
      <c r="I16" s="17">
        <v>0</v>
      </c>
      <c r="J16" s="17"/>
      <c r="L16" s="18">
        <v>0</v>
      </c>
      <c r="U16" s="128"/>
      <c r="V16" s="128"/>
      <c r="W16" s="17"/>
    </row>
    <row r="17" spans="1:23" x14ac:dyDescent="0.5">
      <c r="A17" s="24"/>
      <c r="B17" s="24"/>
      <c r="C17" s="146">
        <v>46843</v>
      </c>
      <c r="D17" s="17" t="s">
        <v>295</v>
      </c>
      <c r="E17" s="17" t="s">
        <v>716</v>
      </c>
      <c r="H17" s="17">
        <v>0</v>
      </c>
      <c r="I17" s="17">
        <v>0</v>
      </c>
      <c r="J17" s="17"/>
      <c r="L17" s="18">
        <v>0</v>
      </c>
      <c r="U17" s="128"/>
      <c r="V17" s="128"/>
      <c r="W17" s="17"/>
    </row>
    <row r="18" spans="1:23" x14ac:dyDescent="0.5">
      <c r="A18" s="24"/>
      <c r="B18" s="24"/>
      <c r="C18" s="146">
        <v>46843</v>
      </c>
      <c r="D18" s="17" t="s">
        <v>295</v>
      </c>
      <c r="E18" s="17" t="s">
        <v>717</v>
      </c>
      <c r="H18" s="17">
        <v>0</v>
      </c>
      <c r="I18" s="17">
        <v>0</v>
      </c>
      <c r="J18" s="17"/>
      <c r="L18" s="18">
        <v>0</v>
      </c>
      <c r="U18" s="128"/>
      <c r="V18" s="128"/>
      <c r="W18" s="17"/>
    </row>
    <row r="19" spans="1:23" x14ac:dyDescent="0.5">
      <c r="A19" s="24"/>
      <c r="B19" s="24"/>
      <c r="C19" s="149"/>
      <c r="D19" s="17"/>
      <c r="E19" s="17"/>
      <c r="F19" s="23"/>
      <c r="G19" s="17"/>
      <c r="H19" s="17"/>
      <c r="I19" s="17"/>
      <c r="J19" s="17"/>
      <c r="K19" s="17"/>
      <c r="L19" s="18"/>
      <c r="M19" s="18"/>
      <c r="N19" s="18"/>
      <c r="O19" s="17"/>
      <c r="P19" s="17"/>
      <c r="Q19" s="17"/>
      <c r="R19" s="18"/>
      <c r="S19" s="17"/>
      <c r="T19" s="17"/>
    </row>
    <row r="20" spans="1:23" x14ac:dyDescent="0.5">
      <c r="A20" s="24"/>
      <c r="B20" s="24"/>
      <c r="C20" s="145"/>
      <c r="D20" s="22" t="s">
        <v>168</v>
      </c>
      <c r="E20" s="22" t="s">
        <v>343</v>
      </c>
      <c r="F20" s="22" t="s">
        <v>237</v>
      </c>
      <c r="G20" s="22" t="s">
        <v>344</v>
      </c>
      <c r="H20" s="17"/>
      <c r="I20" s="17"/>
      <c r="J20" s="17"/>
      <c r="K20" s="17"/>
      <c r="L20" s="18"/>
      <c r="M20" s="18"/>
      <c r="N20" s="18"/>
      <c r="O20" s="17"/>
      <c r="P20" s="17"/>
      <c r="Q20" s="17"/>
      <c r="R20" s="18"/>
      <c r="S20" s="17"/>
      <c r="T20" s="17"/>
    </row>
    <row r="21" spans="1:23" x14ac:dyDescent="0.5">
      <c r="A21" s="24">
        <v>4</v>
      </c>
      <c r="B21" s="24" t="s">
        <v>345</v>
      </c>
      <c r="C21" s="145" t="s">
        <v>195</v>
      </c>
      <c r="D21" s="22" t="s">
        <v>196</v>
      </c>
      <c r="E21" s="15" t="s">
        <v>346</v>
      </c>
      <c r="F21" s="15" t="s">
        <v>267</v>
      </c>
      <c r="G21" s="22" t="s">
        <v>347</v>
      </c>
      <c r="H21" s="17"/>
      <c r="I21" s="17"/>
      <c r="J21" s="17"/>
      <c r="K21" s="17"/>
      <c r="L21" s="18"/>
      <c r="M21" s="18"/>
      <c r="N21" s="18"/>
      <c r="O21" s="17"/>
      <c r="P21" s="17"/>
      <c r="Q21" s="17"/>
      <c r="R21" s="18"/>
      <c r="S21" s="17"/>
      <c r="T21" s="17"/>
    </row>
    <row r="22" spans="1:23" x14ac:dyDescent="0.5">
      <c r="A22" s="24"/>
      <c r="B22" s="24"/>
      <c r="C22" s="146">
        <v>46843</v>
      </c>
      <c r="D22" s="17" t="s">
        <v>222</v>
      </c>
      <c r="E22" s="17" t="s">
        <v>295</v>
      </c>
      <c r="F22" s="17" t="s">
        <v>296</v>
      </c>
      <c r="G22" s="30" t="s">
        <v>348</v>
      </c>
      <c r="H22" s="17"/>
      <c r="I22" s="17"/>
      <c r="J22" s="17"/>
      <c r="K22" s="17"/>
      <c r="L22" s="18"/>
      <c r="M22" s="18"/>
      <c r="N22" s="18"/>
      <c r="O22" s="17"/>
      <c r="P22" s="17"/>
      <c r="Q22" s="17"/>
      <c r="R22" s="18"/>
      <c r="S22" s="17"/>
      <c r="T22" s="17"/>
    </row>
    <row r="23" spans="1:23" x14ac:dyDescent="0.5">
      <c r="A23" s="24"/>
      <c r="B23" s="24"/>
      <c r="C23" s="146">
        <v>46843</v>
      </c>
      <c r="D23" s="17" t="s">
        <v>479</v>
      </c>
      <c r="E23" s="17" t="s">
        <v>295</v>
      </c>
      <c r="F23" s="17" t="s">
        <v>296</v>
      </c>
      <c r="G23" s="30" t="s">
        <v>349</v>
      </c>
      <c r="H23" s="17"/>
      <c r="I23" s="17"/>
      <c r="J23" s="17"/>
      <c r="K23" s="17"/>
      <c r="L23" s="18"/>
      <c r="M23" s="18"/>
      <c r="N23" s="18"/>
      <c r="O23" s="17"/>
      <c r="P23" s="17"/>
      <c r="Q23" s="17"/>
      <c r="R23" s="18"/>
      <c r="S23" s="17"/>
      <c r="T23" s="17"/>
    </row>
    <row r="24" spans="1:23" x14ac:dyDescent="0.5">
      <c r="A24" s="24"/>
      <c r="B24" s="24"/>
      <c r="C24" s="146">
        <v>46843</v>
      </c>
      <c r="D24" s="17" t="s">
        <v>222</v>
      </c>
      <c r="E24" s="17" t="s">
        <v>295</v>
      </c>
      <c r="F24" s="17" t="s">
        <v>661</v>
      </c>
      <c r="G24" s="30" t="s">
        <v>348</v>
      </c>
      <c r="H24" s="17"/>
      <c r="I24" s="17"/>
      <c r="J24" s="17"/>
      <c r="K24" s="17"/>
      <c r="L24" s="18"/>
      <c r="M24" s="18"/>
      <c r="N24" s="18"/>
      <c r="O24" s="17"/>
      <c r="P24" s="17"/>
      <c r="Q24" s="17"/>
      <c r="R24" s="18"/>
      <c r="S24" s="17"/>
      <c r="T24" s="17"/>
    </row>
    <row r="25" spans="1:23" x14ac:dyDescent="0.5">
      <c r="A25" s="24"/>
      <c r="B25" s="24"/>
      <c r="C25" s="146">
        <v>46843</v>
      </c>
      <c r="D25" s="17" t="s">
        <v>479</v>
      </c>
      <c r="E25" s="17" t="s">
        <v>295</v>
      </c>
      <c r="F25" s="17" t="s">
        <v>661</v>
      </c>
      <c r="G25" s="30" t="s">
        <v>349</v>
      </c>
      <c r="H25" s="17"/>
      <c r="I25" s="17"/>
      <c r="J25" s="17"/>
      <c r="K25" s="17"/>
      <c r="L25" s="18"/>
      <c r="M25" s="18"/>
      <c r="N25" s="18"/>
      <c r="O25" s="17"/>
      <c r="P25" s="17"/>
      <c r="Q25" s="17"/>
      <c r="R25" s="18"/>
      <c r="S25" s="17"/>
      <c r="T25" s="17"/>
    </row>
    <row r="26" spans="1:23" x14ac:dyDescent="0.5">
      <c r="A26" s="24"/>
      <c r="B26" s="24"/>
      <c r="C26" s="146">
        <v>46843</v>
      </c>
      <c r="D26" s="17" t="s">
        <v>222</v>
      </c>
      <c r="E26" s="17" t="s">
        <v>295</v>
      </c>
      <c r="F26" s="17" t="s">
        <v>716</v>
      </c>
      <c r="G26" s="30" t="s">
        <v>348</v>
      </c>
      <c r="H26" s="17"/>
      <c r="I26" s="17"/>
      <c r="J26" s="17"/>
      <c r="K26" s="17"/>
      <c r="L26" s="18"/>
      <c r="M26" s="18"/>
      <c r="N26" s="18"/>
      <c r="O26" s="17"/>
      <c r="P26" s="17"/>
      <c r="Q26" s="17"/>
      <c r="R26" s="18"/>
      <c r="S26" s="17"/>
      <c r="T26" s="17"/>
    </row>
    <row r="27" spans="1:23" x14ac:dyDescent="0.5">
      <c r="A27" s="24"/>
      <c r="B27" s="24"/>
      <c r="C27" s="146">
        <v>46843</v>
      </c>
      <c r="D27" s="17" t="s">
        <v>479</v>
      </c>
      <c r="E27" s="17" t="s">
        <v>295</v>
      </c>
      <c r="F27" s="17" t="s">
        <v>716</v>
      </c>
      <c r="G27" s="30" t="s">
        <v>349</v>
      </c>
      <c r="H27" s="17"/>
      <c r="I27" s="17"/>
      <c r="J27" s="17"/>
      <c r="K27" s="17"/>
      <c r="L27" s="18"/>
      <c r="M27" s="18"/>
      <c r="N27" s="18"/>
      <c r="O27" s="17"/>
      <c r="P27" s="17"/>
      <c r="Q27" s="17"/>
      <c r="R27" s="18"/>
      <c r="S27" s="17"/>
      <c r="T27" s="17"/>
    </row>
    <row r="28" spans="1:23" x14ac:dyDescent="0.5">
      <c r="A28" s="24"/>
      <c r="B28" s="24"/>
      <c r="C28" s="146">
        <v>46843</v>
      </c>
      <c r="D28" s="17" t="s">
        <v>222</v>
      </c>
      <c r="E28" s="17" t="s">
        <v>295</v>
      </c>
      <c r="F28" s="17" t="s">
        <v>717</v>
      </c>
      <c r="G28" s="30" t="s">
        <v>348</v>
      </c>
      <c r="H28" s="17"/>
      <c r="I28" s="17"/>
      <c r="J28" s="17"/>
      <c r="K28" s="17"/>
      <c r="L28" s="18"/>
      <c r="M28" s="18"/>
      <c r="N28" s="18"/>
      <c r="O28" s="17"/>
      <c r="P28" s="17"/>
      <c r="Q28" s="17"/>
      <c r="R28" s="18"/>
      <c r="S28" s="17"/>
      <c r="T28" s="17"/>
    </row>
    <row r="29" spans="1:23" x14ac:dyDescent="0.5">
      <c r="A29" s="24"/>
      <c r="B29" s="24"/>
      <c r="C29" s="146">
        <v>46843</v>
      </c>
      <c r="D29" s="17" t="s">
        <v>479</v>
      </c>
      <c r="E29" s="17" t="s">
        <v>295</v>
      </c>
      <c r="F29" s="17" t="s">
        <v>717</v>
      </c>
      <c r="G29" s="30" t="s">
        <v>349</v>
      </c>
      <c r="H29" s="17"/>
      <c r="I29" s="17"/>
      <c r="J29" s="17"/>
      <c r="K29" s="17"/>
      <c r="L29" s="18"/>
      <c r="M29" s="18"/>
      <c r="N29" s="18"/>
      <c r="O29" s="17"/>
      <c r="P29" s="17"/>
      <c r="Q29" s="17"/>
      <c r="R29" s="18"/>
      <c r="S29" s="17"/>
      <c r="T29" s="17"/>
    </row>
    <row r="30" spans="1:23" x14ac:dyDescent="0.5">
      <c r="A30" s="24"/>
      <c r="B30" s="24"/>
      <c r="C30" s="149"/>
      <c r="D30" s="17"/>
      <c r="E30" s="17"/>
      <c r="F30" s="23"/>
      <c r="G30" s="17"/>
      <c r="H30" s="17"/>
      <c r="I30" s="17"/>
      <c r="J30" s="17"/>
      <c r="K30" s="17"/>
      <c r="L30" s="18"/>
      <c r="M30" s="18"/>
      <c r="N30" s="18"/>
      <c r="O30" s="17"/>
      <c r="P30" s="17"/>
      <c r="Q30" s="17"/>
      <c r="R30" s="18"/>
      <c r="S30" s="17"/>
      <c r="T30" s="17"/>
    </row>
    <row r="31" spans="1:23" x14ac:dyDescent="0.5">
      <c r="A31" s="24"/>
      <c r="B31" s="24"/>
      <c r="C31" s="145"/>
      <c r="D31" s="22" t="s">
        <v>350</v>
      </c>
      <c r="E31" s="22" t="s">
        <v>236</v>
      </c>
      <c r="F31" s="22" t="s">
        <v>305</v>
      </c>
      <c r="G31" s="22" t="s">
        <v>351</v>
      </c>
      <c r="H31" s="17"/>
      <c r="I31" s="17"/>
      <c r="J31" s="17"/>
      <c r="K31" s="17"/>
      <c r="L31" s="18"/>
      <c r="M31" s="18"/>
      <c r="N31" s="18"/>
      <c r="O31" s="17"/>
      <c r="P31" s="17"/>
      <c r="Q31" s="17"/>
      <c r="R31" s="18"/>
      <c r="S31" s="17"/>
      <c r="T31" s="17"/>
    </row>
    <row r="32" spans="1:23" x14ac:dyDescent="0.5">
      <c r="A32" s="24">
        <v>5</v>
      </c>
      <c r="B32" s="24" t="s">
        <v>155</v>
      </c>
      <c r="C32" s="145" t="s">
        <v>195</v>
      </c>
      <c r="D32" s="22" t="s">
        <v>352</v>
      </c>
      <c r="E32" s="15" t="s">
        <v>266</v>
      </c>
      <c r="F32" s="15" t="s">
        <v>353</v>
      </c>
      <c r="G32" s="127" t="s">
        <v>354</v>
      </c>
      <c r="H32" s="17"/>
      <c r="I32" s="17"/>
      <c r="J32" s="17"/>
      <c r="K32" s="17"/>
      <c r="L32" s="18"/>
      <c r="M32" s="18"/>
      <c r="N32" s="18"/>
      <c r="O32" s="17"/>
      <c r="P32" s="17"/>
      <c r="Q32" s="17"/>
      <c r="R32" s="18"/>
      <c r="S32" s="17"/>
      <c r="T32" s="17"/>
    </row>
    <row r="33" spans="1:22" x14ac:dyDescent="0.5">
      <c r="A33" s="24"/>
      <c r="B33" s="24"/>
      <c r="C33" s="140"/>
      <c r="D33" s="17"/>
      <c r="E33" s="17"/>
      <c r="F33" s="23"/>
      <c r="G33" s="17"/>
      <c r="H33" s="17"/>
      <c r="I33" s="17"/>
      <c r="J33" s="17"/>
      <c r="K33" s="17"/>
      <c r="L33" s="18"/>
      <c r="M33" s="18"/>
      <c r="N33" s="18"/>
      <c r="O33" s="17"/>
      <c r="P33" s="17"/>
      <c r="Q33" s="17"/>
      <c r="R33" s="18"/>
      <c r="S33" s="17"/>
      <c r="T33" s="17"/>
    </row>
    <row r="34" spans="1:22" x14ac:dyDescent="0.5">
      <c r="A34" s="24">
        <v>6</v>
      </c>
      <c r="B34" s="24" t="s">
        <v>148</v>
      </c>
      <c r="C34" s="145"/>
      <c r="D34" s="22" t="s">
        <v>236</v>
      </c>
      <c r="E34" s="22" t="s">
        <v>305</v>
      </c>
      <c r="F34" s="22" t="s">
        <v>355</v>
      </c>
      <c r="G34" s="22" t="s">
        <v>356</v>
      </c>
      <c r="H34" s="22" t="s">
        <v>357</v>
      </c>
      <c r="I34" s="22" t="s">
        <v>358</v>
      </c>
      <c r="J34" s="22" t="s">
        <v>359</v>
      </c>
      <c r="K34" s="13" t="s">
        <v>360</v>
      </c>
      <c r="L34" s="13" t="s">
        <v>361</v>
      </c>
      <c r="M34" s="13" t="s">
        <v>362</v>
      </c>
      <c r="N34" s="13" t="s">
        <v>363</v>
      </c>
      <c r="O34" s="13" t="s">
        <v>364</v>
      </c>
      <c r="P34" s="13" t="s">
        <v>365</v>
      </c>
      <c r="Q34" s="13" t="s">
        <v>366</v>
      </c>
      <c r="R34" s="13" t="s">
        <v>367</v>
      </c>
      <c r="S34" s="13" t="s">
        <v>368</v>
      </c>
      <c r="T34" s="167" t="s">
        <v>369</v>
      </c>
      <c r="U34" s="167" t="s">
        <v>370</v>
      </c>
      <c r="V34" s="167" t="s">
        <v>371</v>
      </c>
    </row>
    <row r="35" spans="1:22" x14ac:dyDescent="0.5">
      <c r="A35" s="24"/>
      <c r="B35" s="24"/>
      <c r="C35" s="145" t="s">
        <v>195</v>
      </c>
      <c r="D35" s="22" t="s">
        <v>266</v>
      </c>
      <c r="E35" s="22" t="s">
        <v>353</v>
      </c>
      <c r="F35" s="22" t="s">
        <v>372</v>
      </c>
      <c r="G35" s="22" t="s">
        <v>373</v>
      </c>
      <c r="H35" s="22" t="s">
        <v>374</v>
      </c>
      <c r="I35" s="22" t="s">
        <v>375</v>
      </c>
      <c r="J35" s="22" t="s">
        <v>376</v>
      </c>
      <c r="K35" s="22" t="s">
        <v>377</v>
      </c>
      <c r="L35" s="22" t="s">
        <v>378</v>
      </c>
      <c r="M35" s="22" t="s">
        <v>379</v>
      </c>
      <c r="N35" s="22" t="s">
        <v>380</v>
      </c>
      <c r="O35" s="22" t="s">
        <v>381</v>
      </c>
      <c r="P35" s="22" t="s">
        <v>382</v>
      </c>
      <c r="Q35" s="22" t="s">
        <v>383</v>
      </c>
      <c r="R35" s="22" t="s">
        <v>384</v>
      </c>
      <c r="S35" s="22" t="s">
        <v>385</v>
      </c>
      <c r="T35" s="167" t="s">
        <v>386</v>
      </c>
      <c r="U35" s="167" t="s">
        <v>387</v>
      </c>
      <c r="V35" s="167" t="s">
        <v>388</v>
      </c>
    </row>
    <row r="36" spans="1:22" x14ac:dyDescent="0.5">
      <c r="A36" s="24"/>
      <c r="B36" s="24"/>
      <c r="C36" s="153">
        <v>46843</v>
      </c>
      <c r="D36" s="17" t="s">
        <v>295</v>
      </c>
      <c r="E36" s="17" t="s">
        <v>296</v>
      </c>
      <c r="F36" s="9">
        <v>99</v>
      </c>
      <c r="G36" s="17" t="s">
        <v>390</v>
      </c>
      <c r="I36" s="92">
        <v>10000000</v>
      </c>
      <c r="J36" s="17" t="s">
        <v>391</v>
      </c>
      <c r="K36" s="17" t="s">
        <v>392</v>
      </c>
      <c r="P36" s="30" t="s">
        <v>395</v>
      </c>
      <c r="Q36" s="17" t="s">
        <v>718</v>
      </c>
    </row>
    <row r="37" spans="1:22" x14ac:dyDescent="0.5">
      <c r="A37" s="24"/>
      <c r="B37" s="24"/>
      <c r="C37" s="153">
        <v>46843</v>
      </c>
      <c r="D37" s="17" t="s">
        <v>295</v>
      </c>
      <c r="E37" s="17" t="s">
        <v>661</v>
      </c>
      <c r="F37" s="9">
        <v>99</v>
      </c>
      <c r="G37" s="17" t="s">
        <v>390</v>
      </c>
      <c r="I37" s="92">
        <v>10000000</v>
      </c>
      <c r="J37" s="17" t="s">
        <v>719</v>
      </c>
      <c r="K37" s="17" t="s">
        <v>392</v>
      </c>
      <c r="P37" s="30" t="s">
        <v>395</v>
      </c>
      <c r="Q37" s="17" t="s">
        <v>718</v>
      </c>
    </row>
    <row r="38" spans="1:22" x14ac:dyDescent="0.5">
      <c r="A38" s="24"/>
      <c r="B38" s="24"/>
      <c r="C38" s="153">
        <v>46843</v>
      </c>
      <c r="D38" s="17" t="s">
        <v>295</v>
      </c>
      <c r="E38" s="17" t="s">
        <v>716</v>
      </c>
      <c r="F38" s="9">
        <v>99</v>
      </c>
      <c r="G38" s="17" t="s">
        <v>390</v>
      </c>
      <c r="I38" s="92">
        <v>10000000</v>
      </c>
      <c r="J38" s="128" t="s">
        <v>720</v>
      </c>
      <c r="K38" s="17" t="s">
        <v>392</v>
      </c>
      <c r="P38" s="30" t="s">
        <v>395</v>
      </c>
      <c r="Q38" s="17" t="s">
        <v>718</v>
      </c>
    </row>
    <row r="39" spans="1:22" x14ac:dyDescent="0.5">
      <c r="A39" s="24"/>
      <c r="B39" s="24"/>
      <c r="C39" s="153">
        <v>46843</v>
      </c>
      <c r="D39" s="17" t="s">
        <v>295</v>
      </c>
      <c r="E39" s="17" t="s">
        <v>717</v>
      </c>
      <c r="F39" s="9">
        <v>99</v>
      </c>
      <c r="G39" s="17" t="s">
        <v>390</v>
      </c>
      <c r="I39" s="92">
        <v>10000000</v>
      </c>
      <c r="J39" s="17" t="s">
        <v>721</v>
      </c>
      <c r="K39" s="17" t="s">
        <v>392</v>
      </c>
      <c r="P39" s="30" t="s">
        <v>395</v>
      </c>
      <c r="Q39" s="17" t="s">
        <v>718</v>
      </c>
    </row>
    <row r="40" spans="1:22" x14ac:dyDescent="0.5">
      <c r="A40" s="24"/>
      <c r="B40" s="24"/>
      <c r="C40" s="149"/>
      <c r="D40" s="24"/>
      <c r="E40" s="24"/>
      <c r="F40" s="24"/>
      <c r="G40" s="24"/>
      <c r="H40" s="24"/>
      <c r="I40" s="24"/>
      <c r="J40" s="24"/>
      <c r="K40" s="17"/>
      <c r="L40" s="17"/>
      <c r="M40" s="17"/>
      <c r="N40" s="17"/>
      <c r="O40" s="30"/>
      <c r="P40" s="30"/>
      <c r="Q40" s="32"/>
      <c r="R40" s="17"/>
      <c r="S40" s="18"/>
    </row>
    <row r="41" spans="1:22" x14ac:dyDescent="0.5">
      <c r="A41" s="24"/>
      <c r="B41" s="24"/>
      <c r="C41" s="145"/>
      <c r="D41" s="172" t="s">
        <v>396</v>
      </c>
      <c r="E41" s="172" t="s">
        <v>397</v>
      </c>
      <c r="F41" s="172" t="s">
        <v>398</v>
      </c>
      <c r="G41" s="172" t="s">
        <v>399</v>
      </c>
      <c r="H41" s="172" t="s">
        <v>400</v>
      </c>
      <c r="I41" s="172" t="s">
        <v>401</v>
      </c>
      <c r="J41" s="172" t="s">
        <v>402</v>
      </c>
      <c r="K41" s="172" t="s">
        <v>403</v>
      </c>
      <c r="L41" s="172" t="s">
        <v>404</v>
      </c>
      <c r="M41" s="172" t="s">
        <v>405</v>
      </c>
      <c r="N41" s="172" t="s">
        <v>406</v>
      </c>
      <c r="O41" s="172" t="s">
        <v>407</v>
      </c>
      <c r="P41" s="172" t="s">
        <v>408</v>
      </c>
      <c r="Q41" s="172" t="s">
        <v>409</v>
      </c>
      <c r="R41" s="172" t="s">
        <v>410</v>
      </c>
      <c r="S41" s="172" t="s">
        <v>411</v>
      </c>
      <c r="T41" s="172" t="s">
        <v>412</v>
      </c>
      <c r="U41" s="172" t="s">
        <v>413</v>
      </c>
      <c r="V41" s="170" t="s">
        <v>414</v>
      </c>
    </row>
    <row r="42" spans="1:22" x14ac:dyDescent="0.5">
      <c r="A42" s="24">
        <v>7</v>
      </c>
      <c r="B42" s="24" t="s">
        <v>415</v>
      </c>
      <c r="C42" s="145" t="s">
        <v>195</v>
      </c>
      <c r="D42" s="170" t="s">
        <v>416</v>
      </c>
      <c r="E42" s="170" t="s">
        <v>722</v>
      </c>
      <c r="F42" s="170" t="s">
        <v>723</v>
      </c>
      <c r="G42" s="170" t="s">
        <v>419</v>
      </c>
      <c r="H42" s="170" t="s">
        <v>420</v>
      </c>
      <c r="I42" s="170" t="s">
        <v>421</v>
      </c>
      <c r="J42" s="170" t="s">
        <v>422</v>
      </c>
      <c r="K42" s="170" t="s">
        <v>423</v>
      </c>
      <c r="L42" s="170" t="s">
        <v>424</v>
      </c>
      <c r="M42" s="170" t="s">
        <v>425</v>
      </c>
      <c r="N42" s="170" t="s">
        <v>426</v>
      </c>
      <c r="O42" s="170" t="s">
        <v>427</v>
      </c>
      <c r="P42" s="170" t="s">
        <v>428</v>
      </c>
      <c r="Q42" s="169" t="s">
        <v>429</v>
      </c>
      <c r="R42" s="170" t="s">
        <v>430</v>
      </c>
      <c r="S42" s="170" t="s">
        <v>431</v>
      </c>
      <c r="T42" s="170" t="s">
        <v>432</v>
      </c>
      <c r="U42" s="170" t="s">
        <v>433</v>
      </c>
      <c r="V42" s="170" t="s">
        <v>434</v>
      </c>
    </row>
    <row r="43" spans="1:22" x14ac:dyDescent="0.5">
      <c r="A43" s="24"/>
      <c r="B43" s="24"/>
      <c r="C43" s="149"/>
      <c r="D43" s="25"/>
      <c r="E43" s="25"/>
      <c r="F43" s="37"/>
      <c r="G43" s="25"/>
      <c r="H43" s="25"/>
      <c r="I43" s="24"/>
      <c r="J43" s="24"/>
    </row>
    <row r="44" spans="1:22" x14ac:dyDescent="0.5">
      <c r="A44" s="24"/>
      <c r="B44" s="24"/>
      <c r="C44" s="145" t="s">
        <v>195</v>
      </c>
      <c r="D44" s="22" t="s">
        <v>343</v>
      </c>
      <c r="E44" s="22" t="s">
        <v>305</v>
      </c>
      <c r="F44" s="22" t="s">
        <v>435</v>
      </c>
      <c r="G44" s="22" t="s">
        <v>436</v>
      </c>
      <c r="H44" s="22" t="s">
        <v>437</v>
      </c>
      <c r="I44" s="22" t="s">
        <v>438</v>
      </c>
      <c r="J44" s="24"/>
    </row>
    <row r="45" spans="1:22" x14ac:dyDescent="0.5">
      <c r="A45" s="24">
        <v>8</v>
      </c>
      <c r="B45" s="24" t="s">
        <v>439</v>
      </c>
      <c r="C45" s="22"/>
      <c r="D45" s="22" t="s">
        <v>440</v>
      </c>
      <c r="E45" s="22" t="s">
        <v>267</v>
      </c>
      <c r="F45" s="22" t="s">
        <v>441</v>
      </c>
      <c r="G45" s="22" t="s">
        <v>442</v>
      </c>
      <c r="H45" s="22" t="s">
        <v>443</v>
      </c>
      <c r="I45" s="22" t="s">
        <v>444</v>
      </c>
      <c r="J45" s="24"/>
    </row>
    <row r="46" spans="1:22" x14ac:dyDescent="0.5">
      <c r="A46" s="24"/>
      <c r="B46" s="24"/>
      <c r="C46" s="54"/>
      <c r="D46" s="24"/>
      <c r="E46" s="24"/>
      <c r="F46" s="24"/>
      <c r="G46" s="24"/>
      <c r="H46" s="24"/>
      <c r="I46" s="24"/>
      <c r="J46" s="24"/>
    </row>
    <row r="47" spans="1:22" x14ac:dyDescent="0.5">
      <c r="A47" s="24"/>
      <c r="B47" s="24"/>
      <c r="C47" s="145"/>
      <c r="D47" s="22" t="s">
        <v>168</v>
      </c>
      <c r="E47" s="22" t="s">
        <v>445</v>
      </c>
      <c r="F47" s="127" t="s">
        <v>446</v>
      </c>
      <c r="G47" s="24"/>
      <c r="H47" s="24"/>
      <c r="I47" s="24"/>
      <c r="J47" s="24"/>
    </row>
    <row r="48" spans="1:22" x14ac:dyDescent="0.5">
      <c r="A48" s="24">
        <v>9</v>
      </c>
      <c r="B48" s="24" t="s">
        <v>447</v>
      </c>
      <c r="C48" s="145" t="s">
        <v>195</v>
      </c>
      <c r="D48" s="22" t="s">
        <v>196</v>
      </c>
      <c r="E48" s="127" t="s">
        <v>448</v>
      </c>
      <c r="F48" s="127" t="s">
        <v>449</v>
      </c>
      <c r="G48" s="24"/>
      <c r="H48" s="24"/>
      <c r="I48" s="24"/>
      <c r="J48" s="24"/>
    </row>
    <row r="49" spans="1:10" x14ac:dyDescent="0.5">
      <c r="A49" s="24"/>
      <c r="B49" s="24"/>
      <c r="C49" s="149"/>
      <c r="D49" s="24"/>
      <c r="E49" s="24"/>
      <c r="F49" s="24"/>
      <c r="G49" s="24"/>
      <c r="H49" s="24"/>
      <c r="I49" s="24"/>
      <c r="J49" s="24"/>
    </row>
    <row r="50" spans="1:10" x14ac:dyDescent="0.5">
      <c r="A50" s="24"/>
      <c r="B50" s="24"/>
      <c r="C50" s="145"/>
      <c r="D50" s="22" t="s">
        <v>350</v>
      </c>
      <c r="E50" s="22" t="s">
        <v>450</v>
      </c>
      <c r="F50" s="22" t="s">
        <v>451</v>
      </c>
      <c r="G50" s="17"/>
      <c r="H50" s="24"/>
      <c r="I50" s="24"/>
      <c r="J50" s="24"/>
    </row>
    <row r="51" spans="1:10" x14ac:dyDescent="0.5">
      <c r="A51" s="24">
        <v>10</v>
      </c>
      <c r="B51" s="24" t="s">
        <v>452</v>
      </c>
      <c r="C51" s="145" t="s">
        <v>195</v>
      </c>
      <c r="D51" s="22" t="s">
        <v>352</v>
      </c>
      <c r="E51" s="22" t="s">
        <v>453</v>
      </c>
      <c r="F51" s="22" t="s">
        <v>454</v>
      </c>
      <c r="G51" s="24"/>
      <c r="H51" s="24"/>
      <c r="I51" s="24"/>
      <c r="J51" s="24"/>
    </row>
    <row r="52" spans="1:10" x14ac:dyDescent="0.5">
      <c r="A52" s="24"/>
      <c r="B52" s="24"/>
      <c r="C52" s="149"/>
      <c r="D52" s="17"/>
      <c r="E52" s="17"/>
      <c r="F52" s="17"/>
      <c r="G52" s="24"/>
      <c r="H52" s="24"/>
      <c r="I52" s="24"/>
      <c r="J52" s="24"/>
    </row>
    <row r="53" spans="1:10" x14ac:dyDescent="0.5">
      <c r="A53" s="24"/>
      <c r="B53" s="24"/>
      <c r="C53" s="145"/>
      <c r="D53" s="22" t="s">
        <v>168</v>
      </c>
      <c r="E53" s="22" t="s">
        <v>396</v>
      </c>
      <c r="F53" s="24"/>
      <c r="G53" s="24"/>
      <c r="H53" s="24"/>
      <c r="I53" s="24"/>
      <c r="J53" s="24"/>
    </row>
    <row r="54" spans="1:10" x14ac:dyDescent="0.5">
      <c r="A54" s="24">
        <v>11</v>
      </c>
      <c r="B54" s="24" t="s">
        <v>456</v>
      </c>
      <c r="C54" s="145" t="s">
        <v>195</v>
      </c>
      <c r="D54" s="15" t="s">
        <v>457</v>
      </c>
      <c r="E54" s="22" t="s">
        <v>458</v>
      </c>
      <c r="F54" s="24"/>
      <c r="G54" s="24"/>
      <c r="H54" s="24"/>
      <c r="I54" s="24"/>
      <c r="J54" s="24"/>
    </row>
    <row r="55" spans="1:10" x14ac:dyDescent="0.5">
      <c r="A55" s="24"/>
      <c r="B55" s="24"/>
      <c r="C55" s="140"/>
      <c r="D55" s="24"/>
      <c r="E55" s="24"/>
      <c r="F55" s="24"/>
      <c r="G55" s="24"/>
      <c r="H55" s="24"/>
      <c r="I55" s="24"/>
      <c r="J55" s="24"/>
    </row>
    <row r="56" spans="1:10" x14ac:dyDescent="0.5">
      <c r="A56" s="24"/>
      <c r="B56" s="24"/>
      <c r="C56" s="145"/>
      <c r="D56" s="127" t="s">
        <v>236</v>
      </c>
      <c r="E56" s="127" t="s">
        <v>459</v>
      </c>
      <c r="F56" s="127" t="s">
        <v>460</v>
      </c>
      <c r="G56" s="127" t="s">
        <v>461</v>
      </c>
      <c r="H56" s="127" t="s">
        <v>462</v>
      </c>
      <c r="I56" s="127" t="s">
        <v>463</v>
      </c>
      <c r="J56" s="127" t="s">
        <v>464</v>
      </c>
    </row>
    <row r="57" spans="1:10" x14ac:dyDescent="0.5">
      <c r="A57" s="151">
        <v>12</v>
      </c>
      <c r="B57" s="151" t="s">
        <v>150</v>
      </c>
      <c r="C57" s="145" t="s">
        <v>195</v>
      </c>
      <c r="D57" s="125" t="s">
        <v>266</v>
      </c>
      <c r="E57" s="125" t="s">
        <v>465</v>
      </c>
      <c r="F57" s="125" t="s">
        <v>269</v>
      </c>
      <c r="G57" s="125" t="s">
        <v>466</v>
      </c>
      <c r="H57" s="125" t="s">
        <v>467</v>
      </c>
      <c r="I57" s="125" t="s">
        <v>468</v>
      </c>
      <c r="J57" s="125" t="s">
        <v>469</v>
      </c>
    </row>
    <row r="58" spans="1:10" x14ac:dyDescent="0.5">
      <c r="A58" s="24"/>
      <c r="B58" s="24"/>
      <c r="C58" s="140"/>
      <c r="D58" s="24"/>
      <c r="E58" s="24"/>
      <c r="F58" s="24"/>
      <c r="G58" s="24"/>
      <c r="H58" s="24"/>
      <c r="I58" s="24"/>
      <c r="J58" s="24"/>
    </row>
    <row r="59" spans="1:10" x14ac:dyDescent="0.5">
      <c r="A59" s="24"/>
      <c r="B59" s="24"/>
      <c r="C59" s="140"/>
      <c r="D59" s="24"/>
      <c r="E59" s="24"/>
      <c r="F59" s="24"/>
      <c r="G59" s="24"/>
      <c r="H59" s="24"/>
      <c r="I59" s="24"/>
      <c r="J59" s="24"/>
    </row>
    <row r="60" spans="1:10" x14ac:dyDescent="0.5">
      <c r="A60" s="24"/>
      <c r="B60" s="24"/>
      <c r="C60" s="140"/>
      <c r="D60" s="24"/>
      <c r="E60" s="24"/>
      <c r="F60" s="24"/>
      <c r="G60" s="24"/>
      <c r="H60" s="24"/>
      <c r="I60" s="24"/>
      <c r="J60" s="24"/>
    </row>
    <row r="61" spans="1:10" x14ac:dyDescent="0.5">
      <c r="A61" s="24"/>
      <c r="B61" s="24"/>
      <c r="C61" s="140"/>
      <c r="D61" s="24"/>
      <c r="E61" s="24"/>
      <c r="F61" s="24"/>
      <c r="G61" s="24"/>
      <c r="H61" s="24"/>
      <c r="I61" s="24"/>
      <c r="J61" s="24"/>
    </row>
    <row r="62" spans="1:10" x14ac:dyDescent="0.5">
      <c r="A62" s="24"/>
      <c r="B62" s="24"/>
      <c r="C62" s="140"/>
      <c r="D62" s="24"/>
      <c r="E62" s="24"/>
      <c r="F62" s="24"/>
      <c r="G62" s="24"/>
      <c r="H62" s="24"/>
      <c r="I62" s="24"/>
      <c r="J62" s="24"/>
    </row>
    <row r="63" spans="1:10" x14ac:dyDescent="0.5">
      <c r="A63" s="24"/>
      <c r="B63" s="24"/>
      <c r="C63" s="140"/>
      <c r="D63" s="24"/>
      <c r="E63" s="24"/>
      <c r="F63" s="24"/>
      <c r="G63" s="24"/>
      <c r="H63" s="24"/>
      <c r="I63" s="24"/>
      <c r="J63" s="24"/>
    </row>
    <row r="64" spans="1:10" x14ac:dyDescent="0.5">
      <c r="A64" s="24"/>
      <c r="B64" s="24"/>
      <c r="C64" s="140"/>
      <c r="D64" s="24"/>
      <c r="E64" s="24"/>
      <c r="F64" s="24"/>
      <c r="G64" s="24"/>
      <c r="H64" s="24"/>
      <c r="I64" s="24"/>
      <c r="J64" s="24"/>
    </row>
    <row r="65" spans="1:10" x14ac:dyDescent="0.5">
      <c r="A65" s="24"/>
      <c r="B65" s="24"/>
      <c r="C65" s="140"/>
      <c r="D65" s="24"/>
      <c r="E65" s="24"/>
      <c r="F65" s="24"/>
      <c r="G65" s="24"/>
      <c r="H65" s="24"/>
      <c r="I65" s="24"/>
      <c r="J65" s="24"/>
    </row>
    <row r="66" spans="1:10" x14ac:dyDescent="0.5">
      <c r="A66" s="24"/>
      <c r="B66" s="24"/>
      <c r="C66" s="140"/>
      <c r="D66" s="24"/>
      <c r="E66" s="24"/>
      <c r="F66" s="24"/>
      <c r="G66" s="24"/>
      <c r="H66" s="24"/>
      <c r="I66" s="24"/>
      <c r="J66" s="24"/>
    </row>
    <row r="67" spans="1:10" x14ac:dyDescent="0.5">
      <c r="A67" s="24"/>
      <c r="B67" s="24"/>
      <c r="C67" s="140"/>
      <c r="D67" s="24"/>
      <c r="E67" s="24"/>
      <c r="F67" s="24"/>
      <c r="G67" s="24"/>
      <c r="H67" s="24"/>
      <c r="I67" s="24"/>
      <c r="J67" s="24"/>
    </row>
    <row r="68" spans="1:10" x14ac:dyDescent="0.5">
      <c r="A68" s="24"/>
      <c r="B68" s="24"/>
      <c r="C68" s="140"/>
      <c r="D68" s="24"/>
      <c r="E68" s="24"/>
      <c r="F68" s="24"/>
      <c r="G68" s="24"/>
      <c r="H68" s="24"/>
      <c r="I68" s="24"/>
      <c r="J68" s="24"/>
    </row>
  </sheetData>
  <mergeCells count="1">
    <mergeCell ref="A1:E1"/>
  </mergeCells>
  <pageMargins left="0.7" right="0.7" top="0.75" bottom="0.75" header="0.3" footer="0.3"/>
  <pageSetup paperSize="9" orientation="portrait" r:id="rId1"/>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D9058-B905-48D9-9899-9E80289EAA71}">
  <sheetPr>
    <tabColor rgb="FF00B0F0"/>
  </sheetPr>
  <dimension ref="A1:AG47"/>
  <sheetViews>
    <sheetView workbookViewId="0">
      <selection sqref="A1:E1"/>
    </sheetView>
  </sheetViews>
  <sheetFormatPr defaultColWidth="9.1328125" defaultRowHeight="13" x14ac:dyDescent="0.6"/>
  <cols>
    <col min="1" max="1" width="6.26953125" style="1" customWidth="1"/>
    <col min="2" max="2" width="28.54296875" style="1" customWidth="1"/>
    <col min="3" max="3" width="15.7265625" style="1" customWidth="1"/>
    <col min="4" max="4" width="29.54296875" style="1" customWidth="1"/>
    <col min="5" max="5" width="21.86328125" style="1" customWidth="1"/>
    <col min="6" max="6" width="29" style="1" customWidth="1"/>
    <col min="7" max="7" width="21.1328125" style="1" customWidth="1"/>
    <col min="8" max="8" width="19.1328125" style="1" customWidth="1"/>
    <col min="9" max="9" width="28.1328125" style="1" customWidth="1"/>
    <col min="10" max="10" width="9.1328125" style="1"/>
    <col min="11" max="11" width="29.7265625" style="1" bestFit="1" customWidth="1"/>
    <col min="12" max="12" width="32" style="1" bestFit="1" customWidth="1"/>
    <col min="13" max="13" width="25" style="1" customWidth="1"/>
    <col min="14" max="14" width="9.1328125" style="1"/>
    <col min="15" max="15" width="11.26953125" style="1" customWidth="1"/>
    <col min="16" max="16" width="24" style="1" customWidth="1"/>
    <col min="17" max="17" width="29.1328125" style="1" customWidth="1"/>
    <col min="18" max="18" width="21.86328125" style="1" customWidth="1"/>
    <col min="19" max="19" width="16.1328125" style="1" customWidth="1"/>
    <col min="20" max="20" width="16.54296875" style="1" customWidth="1"/>
    <col min="21" max="21" width="19.7265625" style="1" customWidth="1"/>
    <col min="22" max="22" width="18.86328125" style="1" customWidth="1"/>
    <col min="23" max="23" width="14.54296875" style="1" customWidth="1"/>
    <col min="24" max="29" width="9.1328125" style="1"/>
    <col min="30" max="30" width="15.1328125" style="1" bestFit="1" customWidth="1"/>
    <col min="31" max="31" width="25.7265625" style="1" bestFit="1" customWidth="1"/>
    <col min="32" max="32" width="13.1328125" style="1" bestFit="1" customWidth="1"/>
    <col min="33" max="16384" width="9.1328125" style="1"/>
  </cols>
  <sheetData>
    <row r="1" spans="1:33" ht="106.7" customHeight="1" x14ac:dyDescent="0.6">
      <c r="A1" s="242" t="s">
        <v>788</v>
      </c>
      <c r="B1" s="243"/>
      <c r="C1" s="243"/>
      <c r="D1" s="243"/>
      <c r="E1" s="243"/>
    </row>
    <row r="2" spans="1:33" x14ac:dyDescent="0.6">
      <c r="A2" s="24"/>
      <c r="B2" s="24"/>
      <c r="C2" s="140"/>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row>
    <row r="3" spans="1:33" x14ac:dyDescent="0.6">
      <c r="A3" s="24"/>
      <c r="B3" s="24"/>
      <c r="C3" s="140"/>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row>
    <row r="4" spans="1:33" x14ac:dyDescent="0.6">
      <c r="A4" s="141" t="s">
        <v>164</v>
      </c>
      <c r="B4" s="141" t="s">
        <v>165</v>
      </c>
      <c r="C4" s="142" t="s">
        <v>166</v>
      </c>
      <c r="D4" s="143" t="s">
        <v>167</v>
      </c>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24"/>
      <c r="AE4" s="24"/>
      <c r="AF4" s="24"/>
    </row>
    <row r="5" spans="1:33" x14ac:dyDescent="0.6">
      <c r="A5" s="24"/>
      <c r="B5" s="24"/>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c r="AD5" s="24"/>
      <c r="AE5" s="24"/>
      <c r="AF5" s="24"/>
    </row>
    <row r="6" spans="1:33" x14ac:dyDescent="0.6">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c r="AD6" s="24"/>
      <c r="AE6" s="24"/>
      <c r="AF6" s="24"/>
    </row>
    <row r="7" spans="1:33" x14ac:dyDescent="0.6">
      <c r="A7" s="24"/>
      <c r="B7" s="24"/>
      <c r="C7" s="149">
        <v>46843</v>
      </c>
      <c r="D7" s="17" t="s">
        <v>222</v>
      </c>
      <c r="E7" s="24"/>
      <c r="F7" s="17">
        <v>12345678</v>
      </c>
      <c r="G7" s="24" t="s">
        <v>224</v>
      </c>
      <c r="H7" s="24"/>
      <c r="I7" s="17" t="s">
        <v>225</v>
      </c>
      <c r="J7" s="17" t="s">
        <v>226</v>
      </c>
      <c r="K7" s="17" t="s">
        <v>227</v>
      </c>
      <c r="L7" s="17" t="s">
        <v>228</v>
      </c>
      <c r="M7" s="17" t="s">
        <v>229</v>
      </c>
      <c r="N7" s="17"/>
      <c r="O7" s="24"/>
      <c r="P7" s="24"/>
      <c r="Q7" s="24"/>
      <c r="R7" s="24"/>
      <c r="S7" s="24" t="s">
        <v>230</v>
      </c>
      <c r="T7" s="17"/>
      <c r="U7" s="24"/>
      <c r="V7" s="24"/>
      <c r="W7" s="24"/>
      <c r="X7" s="24"/>
      <c r="Y7" s="24"/>
      <c r="Z7" s="24"/>
      <c r="AA7" s="24"/>
      <c r="AB7" s="24"/>
      <c r="AC7" s="24"/>
      <c r="AD7" s="24"/>
      <c r="AE7" s="24"/>
      <c r="AF7" s="24"/>
    </row>
    <row r="8" spans="1:33" x14ac:dyDescent="0.6">
      <c r="A8" s="24"/>
      <c r="B8" s="24"/>
      <c r="C8" s="149">
        <v>46843</v>
      </c>
      <c r="D8" s="26" t="s">
        <v>479</v>
      </c>
      <c r="E8" s="30"/>
      <c r="F8" s="26">
        <v>23456789</v>
      </c>
      <c r="G8" s="30" t="s">
        <v>224</v>
      </c>
      <c r="H8" s="30"/>
      <c r="I8" s="17" t="s">
        <v>726</v>
      </c>
      <c r="J8" s="17" t="s">
        <v>226</v>
      </c>
      <c r="K8" s="17" t="s">
        <v>502</v>
      </c>
      <c r="L8" s="17" t="s">
        <v>503</v>
      </c>
      <c r="M8" s="17"/>
      <c r="N8" s="75"/>
      <c r="O8" s="17"/>
      <c r="P8" s="17"/>
      <c r="Q8" s="17"/>
      <c r="R8" s="17"/>
      <c r="S8" s="17"/>
      <c r="T8" s="17"/>
      <c r="U8" s="24"/>
      <c r="V8" s="24"/>
      <c r="W8" s="24"/>
      <c r="X8" s="24"/>
      <c r="Y8" s="24"/>
      <c r="Z8" s="24"/>
      <c r="AA8" s="24"/>
      <c r="AB8" s="24"/>
      <c r="AC8" s="24"/>
      <c r="AD8" s="24"/>
      <c r="AE8" s="24"/>
      <c r="AF8" s="24"/>
    </row>
    <row r="9" spans="1:33" x14ac:dyDescent="0.6">
      <c r="A9" s="147"/>
      <c r="B9" s="147"/>
      <c r="C9" s="148"/>
      <c r="D9" s="147"/>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row>
    <row r="10" spans="1:33" x14ac:dyDescent="0.6">
      <c r="A10" s="24"/>
      <c r="B10" s="24"/>
      <c r="C10" s="14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485</v>
      </c>
      <c r="U10" s="22" t="s">
        <v>253</v>
      </c>
      <c r="V10" s="22" t="s">
        <v>254</v>
      </c>
      <c r="W10" s="22" t="s">
        <v>255</v>
      </c>
      <c r="X10" s="22" t="s">
        <v>256</v>
      </c>
      <c r="Y10" s="22" t="s">
        <v>257</v>
      </c>
      <c r="Z10" s="22" t="s">
        <v>258</v>
      </c>
      <c r="AA10" s="22" t="s">
        <v>259</v>
      </c>
      <c r="AB10" s="22" t="s">
        <v>260</v>
      </c>
      <c r="AC10" s="22" t="s">
        <v>261</v>
      </c>
      <c r="AD10" s="127" t="s">
        <v>262</v>
      </c>
      <c r="AE10" s="127" t="s">
        <v>263</v>
      </c>
      <c r="AF10" s="127" t="s">
        <v>264</v>
      </c>
      <c r="AG10" s="127" t="s">
        <v>265</v>
      </c>
    </row>
    <row r="11" spans="1:33" x14ac:dyDescent="0.6">
      <c r="A11" s="24">
        <v>2</v>
      </c>
      <c r="B11" s="24" t="s">
        <v>144</v>
      </c>
      <c r="C11" s="145" t="s">
        <v>195</v>
      </c>
      <c r="D11" s="15" t="s">
        <v>266</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278</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x14ac:dyDescent="0.6">
      <c r="A12" s="24"/>
      <c r="B12" s="24"/>
      <c r="C12" s="149">
        <v>46843</v>
      </c>
      <c r="D12" s="17" t="s">
        <v>295</v>
      </c>
      <c r="E12" s="17" t="s">
        <v>296</v>
      </c>
      <c r="F12" s="134" t="s">
        <v>727</v>
      </c>
      <c r="G12" s="17"/>
      <c r="H12" s="17" t="s">
        <v>299</v>
      </c>
      <c r="I12" s="17"/>
      <c r="J12" s="17"/>
      <c r="K12" s="17"/>
      <c r="L12" s="17"/>
      <c r="M12" s="17"/>
      <c r="N12" s="17"/>
      <c r="O12" s="17"/>
      <c r="P12" s="17"/>
      <c r="Q12" s="17"/>
      <c r="R12" s="17"/>
      <c r="S12" s="17"/>
      <c r="T12" s="17"/>
      <c r="U12" s="17"/>
      <c r="V12" s="17"/>
      <c r="W12" s="17"/>
      <c r="X12" s="17"/>
      <c r="Y12" s="17"/>
      <c r="Z12" s="17"/>
      <c r="AA12" s="17"/>
      <c r="AB12" s="17"/>
      <c r="AC12" s="17"/>
      <c r="AD12" s="24"/>
      <c r="AE12" s="26" t="s">
        <v>728</v>
      </c>
      <c r="AF12" s="24"/>
      <c r="AG12" s="24"/>
    </row>
    <row r="13" spans="1:33" x14ac:dyDescent="0.6">
      <c r="A13" s="24"/>
      <c r="B13" s="24"/>
      <c r="C13" s="140"/>
      <c r="D13" s="17"/>
      <c r="E13" s="17"/>
      <c r="F13" s="17"/>
      <c r="G13" s="17"/>
      <c r="H13" s="17"/>
      <c r="I13" s="17"/>
      <c r="J13" s="17"/>
      <c r="K13" s="17"/>
      <c r="L13" s="17"/>
      <c r="M13" s="17"/>
      <c r="N13" s="17"/>
      <c r="O13" s="17"/>
      <c r="P13" s="17"/>
      <c r="Q13" s="18"/>
      <c r="R13" s="17"/>
      <c r="S13" s="17"/>
      <c r="T13" s="17"/>
      <c r="U13" s="17"/>
      <c r="V13" s="17"/>
      <c r="W13" s="17"/>
      <c r="X13" s="17"/>
      <c r="Y13" s="17"/>
      <c r="Z13" s="17"/>
      <c r="AA13" s="17"/>
      <c r="AB13" s="17"/>
      <c r="AC13" s="17"/>
      <c r="AD13" s="24"/>
      <c r="AE13" s="24"/>
      <c r="AF13" s="24"/>
    </row>
    <row r="14" spans="1:33" x14ac:dyDescent="0.6">
      <c r="A14" s="24"/>
      <c r="B14" s="24"/>
      <c r="C14" s="145"/>
      <c r="D14" s="20" t="s">
        <v>236</v>
      </c>
      <c r="E14" s="20" t="s">
        <v>305</v>
      </c>
      <c r="F14" s="20" t="s">
        <v>306</v>
      </c>
      <c r="G14" s="20" t="s">
        <v>307</v>
      </c>
      <c r="H14" s="20" t="s">
        <v>308</v>
      </c>
      <c r="I14" s="20" t="s">
        <v>309</v>
      </c>
      <c r="J14" s="20" t="s">
        <v>310</v>
      </c>
      <c r="K14" s="20" t="s">
        <v>311</v>
      </c>
      <c r="L14" s="20" t="s">
        <v>312</v>
      </c>
      <c r="M14" s="20" t="s">
        <v>313</v>
      </c>
      <c r="N14" s="20" t="s">
        <v>314</v>
      </c>
      <c r="O14" s="20" t="s">
        <v>315</v>
      </c>
      <c r="P14" s="20" t="s">
        <v>316</v>
      </c>
      <c r="Q14" s="21" t="s">
        <v>317</v>
      </c>
      <c r="R14" s="20" t="s">
        <v>318</v>
      </c>
      <c r="S14" s="20" t="s">
        <v>319</v>
      </c>
      <c r="T14" s="20" t="s">
        <v>320</v>
      </c>
      <c r="U14" s="127" t="s">
        <v>321</v>
      </c>
      <c r="V14" s="127" t="s">
        <v>322</v>
      </c>
      <c r="W14" s="127" t="s">
        <v>323</v>
      </c>
      <c r="X14" s="17"/>
      <c r="Y14" s="17"/>
      <c r="Z14" s="17"/>
      <c r="AA14" s="17"/>
      <c r="AB14" s="17"/>
      <c r="AC14" s="17"/>
      <c r="AD14" s="24"/>
      <c r="AE14" s="24"/>
      <c r="AF14" s="24"/>
    </row>
    <row r="15" spans="1:33" x14ac:dyDescent="0.6">
      <c r="A15" s="24">
        <v>3</v>
      </c>
      <c r="B15" s="24" t="s">
        <v>146</v>
      </c>
      <c r="C15" s="145" t="s">
        <v>195</v>
      </c>
      <c r="D15" s="15" t="s">
        <v>266</v>
      </c>
      <c r="E15" s="15" t="s">
        <v>267</v>
      </c>
      <c r="F15" s="22" t="s">
        <v>324</v>
      </c>
      <c r="G15" s="22" t="s">
        <v>325</v>
      </c>
      <c r="H15" s="22" t="s">
        <v>326</v>
      </c>
      <c r="I15" s="22" t="s">
        <v>327</v>
      </c>
      <c r="J15" s="22" t="s">
        <v>328</v>
      </c>
      <c r="K15" s="22" t="s">
        <v>329</v>
      </c>
      <c r="L15" s="22" t="s">
        <v>330</v>
      </c>
      <c r="M15" s="22" t="s">
        <v>331</v>
      </c>
      <c r="N15" s="22" t="s">
        <v>332</v>
      </c>
      <c r="O15" s="22" t="s">
        <v>333</v>
      </c>
      <c r="P15" s="22" t="s">
        <v>334</v>
      </c>
      <c r="Q15" s="22" t="s">
        <v>335</v>
      </c>
      <c r="R15" s="22" t="s">
        <v>336</v>
      </c>
      <c r="S15" s="22" t="s">
        <v>337</v>
      </c>
      <c r="T15" s="22" t="s">
        <v>338</v>
      </c>
      <c r="U15" s="125" t="s">
        <v>339</v>
      </c>
      <c r="V15" s="125" t="s">
        <v>340</v>
      </c>
      <c r="W15" s="125" t="s">
        <v>341</v>
      </c>
      <c r="X15" s="24"/>
      <c r="Y15" s="24"/>
      <c r="Z15" s="24"/>
      <c r="AA15" s="24"/>
      <c r="AB15" s="24"/>
      <c r="AC15" s="24"/>
      <c r="AD15" s="24"/>
      <c r="AE15" s="24"/>
      <c r="AF15" s="24"/>
    </row>
    <row r="16" spans="1:33" x14ac:dyDescent="0.6">
      <c r="A16" s="24"/>
      <c r="B16" s="24"/>
      <c r="C16" s="149">
        <v>46843</v>
      </c>
      <c r="D16" s="30" t="str">
        <f>D12</f>
        <v>Kontrakt 1</v>
      </c>
      <c r="E16" s="30" t="str">
        <f>E12</f>
        <v>Instrument 1</v>
      </c>
      <c r="F16" s="17"/>
      <c r="G16" s="17"/>
      <c r="H16" s="17"/>
      <c r="I16" s="17"/>
      <c r="J16" s="17"/>
      <c r="K16" s="17"/>
      <c r="L16" s="17"/>
      <c r="M16" s="45"/>
      <c r="N16" s="17"/>
      <c r="O16" s="17"/>
      <c r="P16" s="17"/>
      <c r="Q16" s="17"/>
      <c r="R16" s="17"/>
      <c r="S16" s="17"/>
      <c r="T16" s="17"/>
      <c r="U16" s="179">
        <v>3</v>
      </c>
      <c r="V16" s="159">
        <f>W16*(1+U16/100)^(21/365)-W16</f>
        <v>1702.0903307640692</v>
      </c>
      <c r="W16" s="159">
        <v>1000000</v>
      </c>
      <c r="X16" s="30"/>
      <c r="Y16" s="30"/>
      <c r="Z16" s="30"/>
      <c r="AA16" s="30"/>
      <c r="AB16" s="30"/>
      <c r="AC16" s="30"/>
      <c r="AD16" s="30"/>
      <c r="AE16" s="30"/>
      <c r="AF16" s="30"/>
    </row>
    <row r="17" spans="1:32" x14ac:dyDescent="0.6">
      <c r="A17" s="24"/>
      <c r="B17" s="24"/>
      <c r="C17" s="149"/>
      <c r="D17" s="17"/>
      <c r="E17" s="17"/>
      <c r="F17" s="23"/>
      <c r="G17" s="17"/>
      <c r="H17" s="17"/>
      <c r="I17" s="17"/>
      <c r="J17" s="17"/>
      <c r="K17" s="17"/>
      <c r="L17" s="18"/>
      <c r="M17" s="18"/>
      <c r="N17" s="18"/>
      <c r="O17" s="17"/>
      <c r="P17" s="17"/>
      <c r="Q17" s="17"/>
      <c r="R17" s="18"/>
      <c r="S17" s="17"/>
      <c r="T17" s="17"/>
      <c r="U17" s="24"/>
      <c r="V17" s="24"/>
      <c r="W17" s="24"/>
      <c r="X17" s="24"/>
      <c r="Y17" s="24"/>
      <c r="Z17" s="24"/>
      <c r="AA17" s="24"/>
      <c r="AB17" s="24"/>
      <c r="AC17" s="24"/>
      <c r="AD17" s="24"/>
      <c r="AE17" s="24"/>
      <c r="AF17" s="24"/>
    </row>
    <row r="18" spans="1:32" x14ac:dyDescent="0.6">
      <c r="A18" s="24"/>
      <c r="B18" s="24"/>
      <c r="C18" s="145"/>
      <c r="D18" s="22" t="s">
        <v>168</v>
      </c>
      <c r="E18" s="22" t="s">
        <v>343</v>
      </c>
      <c r="F18" s="22" t="s">
        <v>237</v>
      </c>
      <c r="G18" s="22" t="s">
        <v>344</v>
      </c>
      <c r="H18" s="17"/>
      <c r="I18" s="17"/>
      <c r="J18" s="17"/>
      <c r="K18" s="17"/>
      <c r="L18" s="18"/>
      <c r="M18" s="18"/>
      <c r="N18" s="18"/>
      <c r="O18" s="17"/>
      <c r="P18" s="17"/>
      <c r="Q18" s="17"/>
      <c r="R18" s="18"/>
      <c r="S18" s="17"/>
      <c r="T18" s="17"/>
      <c r="U18" s="24"/>
      <c r="V18" s="24"/>
      <c r="W18" s="24"/>
      <c r="X18" s="24"/>
      <c r="Y18" s="24"/>
      <c r="Z18" s="24"/>
      <c r="AA18" s="24"/>
      <c r="AB18" s="24"/>
      <c r="AC18" s="24"/>
      <c r="AD18" s="24"/>
      <c r="AE18" s="24"/>
      <c r="AF18" s="24"/>
    </row>
    <row r="19" spans="1:32" x14ac:dyDescent="0.6">
      <c r="A19" s="24">
        <v>4</v>
      </c>
      <c r="B19" s="24" t="s">
        <v>345</v>
      </c>
      <c r="C19" s="145" t="s">
        <v>195</v>
      </c>
      <c r="D19" s="22" t="s">
        <v>352</v>
      </c>
      <c r="E19" s="15" t="s">
        <v>266</v>
      </c>
      <c r="F19" s="15" t="s">
        <v>267</v>
      </c>
      <c r="G19" s="22" t="s">
        <v>347</v>
      </c>
      <c r="H19" s="17"/>
      <c r="I19" s="17"/>
      <c r="J19" s="17"/>
      <c r="K19" s="17"/>
      <c r="L19" s="18"/>
      <c r="M19" s="18"/>
      <c r="N19" s="18"/>
      <c r="O19" s="17"/>
      <c r="P19" s="17"/>
      <c r="Q19" s="17"/>
      <c r="R19" s="18"/>
      <c r="S19" s="17"/>
      <c r="T19" s="17"/>
      <c r="U19" s="24"/>
      <c r="V19" s="24"/>
      <c r="W19" s="24"/>
      <c r="X19" s="24"/>
      <c r="Y19" s="24"/>
      <c r="Z19" s="24"/>
      <c r="AA19" s="24"/>
      <c r="AB19" s="24"/>
      <c r="AC19" s="24"/>
      <c r="AD19" s="24"/>
      <c r="AE19" s="24"/>
      <c r="AF19" s="24"/>
    </row>
    <row r="20" spans="1:32" x14ac:dyDescent="0.6">
      <c r="A20" s="24"/>
      <c r="B20" s="24"/>
      <c r="C20" s="149">
        <v>46843</v>
      </c>
      <c r="D20" s="30" t="str">
        <f>D7</f>
        <v>AABBCCDD</v>
      </c>
      <c r="E20" s="30" t="str">
        <f>D12</f>
        <v>Kontrakt 1</v>
      </c>
      <c r="F20" s="30" t="str">
        <f>E12</f>
        <v>Instrument 1</v>
      </c>
      <c r="G20" s="30" t="s">
        <v>348</v>
      </c>
      <c r="H20" s="17"/>
      <c r="I20" s="17"/>
      <c r="J20" s="17"/>
      <c r="K20" s="17"/>
      <c r="L20" s="18"/>
      <c r="M20" s="18"/>
      <c r="N20" s="18"/>
      <c r="O20" s="17"/>
      <c r="P20" s="17"/>
      <c r="Q20" s="17"/>
      <c r="R20" s="18"/>
      <c r="S20" s="17"/>
      <c r="T20" s="17"/>
      <c r="U20" s="24"/>
      <c r="V20" s="24"/>
      <c r="W20" s="24"/>
      <c r="X20" s="24"/>
      <c r="Y20" s="24"/>
      <c r="Z20" s="24"/>
      <c r="AA20" s="24"/>
      <c r="AB20" s="24"/>
      <c r="AC20" s="24"/>
      <c r="AD20" s="24"/>
      <c r="AE20" s="24"/>
      <c r="AF20" s="24"/>
    </row>
    <row r="21" spans="1:32" x14ac:dyDescent="0.6">
      <c r="A21" s="24"/>
      <c r="B21" s="24"/>
      <c r="C21" s="149">
        <v>46843</v>
      </c>
      <c r="D21" s="30" t="str">
        <f>D8</f>
        <v>XXBBVVCCDD</v>
      </c>
      <c r="E21" s="30" t="str">
        <f>D12</f>
        <v>Kontrakt 1</v>
      </c>
      <c r="F21" s="30" t="str">
        <f>E12</f>
        <v>Instrument 1</v>
      </c>
      <c r="G21" s="30" t="s">
        <v>349</v>
      </c>
      <c r="H21" s="17"/>
      <c r="I21" s="17"/>
      <c r="J21" s="17"/>
      <c r="K21" s="17"/>
      <c r="L21" s="18"/>
      <c r="M21" s="18"/>
      <c r="N21" s="18"/>
      <c r="O21" s="17"/>
      <c r="P21" s="17"/>
      <c r="Q21" s="17"/>
      <c r="R21" s="18"/>
      <c r="S21" s="17"/>
      <c r="T21" s="17"/>
      <c r="U21" s="24"/>
      <c r="V21" s="24"/>
      <c r="W21" s="24"/>
      <c r="X21" s="24"/>
      <c r="Y21" s="24"/>
      <c r="Z21" s="24"/>
      <c r="AA21" s="24"/>
      <c r="AB21" s="24"/>
      <c r="AC21" s="24"/>
      <c r="AD21" s="24"/>
      <c r="AE21" s="24"/>
      <c r="AF21" s="24"/>
    </row>
    <row r="22" spans="1:32" x14ac:dyDescent="0.6">
      <c r="A22" s="24"/>
      <c r="B22" s="24"/>
      <c r="C22" s="149"/>
      <c r="D22" s="17"/>
      <c r="E22" s="17"/>
      <c r="F22" s="17"/>
      <c r="G22" s="17"/>
      <c r="H22" s="17"/>
      <c r="I22" s="17"/>
      <c r="J22" s="17"/>
      <c r="K22" s="17"/>
      <c r="L22" s="18"/>
      <c r="M22" s="18"/>
      <c r="N22" s="18"/>
      <c r="O22" s="17"/>
      <c r="P22" s="17"/>
      <c r="Q22" s="17"/>
      <c r="R22" s="18"/>
      <c r="S22" s="17"/>
      <c r="T22" s="17"/>
      <c r="U22" s="24"/>
      <c r="V22" s="24"/>
      <c r="W22" s="24"/>
      <c r="X22" s="24"/>
      <c r="Y22" s="24"/>
      <c r="Z22" s="24"/>
      <c r="AA22" s="24"/>
      <c r="AB22" s="24"/>
      <c r="AC22" s="24"/>
      <c r="AD22" s="24"/>
      <c r="AE22" s="24"/>
      <c r="AF22" s="24"/>
    </row>
    <row r="23" spans="1:32" x14ac:dyDescent="0.6">
      <c r="A23" s="24"/>
      <c r="B23" s="24"/>
      <c r="C23" s="149"/>
      <c r="D23" s="17"/>
      <c r="E23" s="17"/>
      <c r="F23" s="23"/>
      <c r="G23" s="17"/>
      <c r="H23" s="17"/>
      <c r="I23" s="17"/>
      <c r="J23" s="17"/>
      <c r="K23" s="17"/>
      <c r="L23" s="18"/>
      <c r="M23" s="18"/>
      <c r="N23" s="18"/>
      <c r="O23" s="17"/>
      <c r="P23" s="17"/>
      <c r="Q23" s="17"/>
      <c r="R23" s="18"/>
      <c r="S23" s="17"/>
      <c r="T23" s="17"/>
      <c r="U23" s="24"/>
      <c r="V23" s="24"/>
      <c r="W23" s="24"/>
      <c r="X23" s="24"/>
      <c r="Y23" s="24"/>
      <c r="Z23" s="24"/>
      <c r="AA23" s="24"/>
      <c r="AB23" s="24"/>
      <c r="AC23" s="24"/>
      <c r="AD23" s="24"/>
      <c r="AE23" s="24"/>
      <c r="AF23" s="24"/>
    </row>
    <row r="24" spans="1:32" x14ac:dyDescent="0.6">
      <c r="A24" s="24"/>
      <c r="B24" s="24"/>
      <c r="C24" s="145"/>
      <c r="D24" s="22" t="s">
        <v>350</v>
      </c>
      <c r="E24" s="22" t="s">
        <v>236</v>
      </c>
      <c r="F24" s="22" t="s">
        <v>305</v>
      </c>
      <c r="G24" s="22" t="s">
        <v>351</v>
      </c>
      <c r="H24" s="17"/>
      <c r="I24" s="17"/>
      <c r="J24" s="17"/>
      <c r="K24" s="17"/>
      <c r="L24" s="18"/>
      <c r="M24" s="18"/>
      <c r="N24" s="18"/>
      <c r="O24" s="17"/>
      <c r="P24" s="17"/>
      <c r="Q24" s="17"/>
      <c r="R24" s="18"/>
      <c r="S24" s="17"/>
      <c r="T24" s="17"/>
      <c r="U24" s="24"/>
      <c r="V24" s="24"/>
      <c r="W24" s="24"/>
      <c r="X24" s="24"/>
      <c r="Y24" s="24"/>
      <c r="Z24" s="24"/>
      <c r="AA24" s="24"/>
      <c r="AB24" s="24"/>
      <c r="AC24" s="24"/>
      <c r="AD24" s="24"/>
      <c r="AE24" s="24"/>
      <c r="AF24" s="24"/>
    </row>
    <row r="25" spans="1:32" x14ac:dyDescent="0.6">
      <c r="A25" s="24">
        <v>5</v>
      </c>
      <c r="B25" s="24" t="s">
        <v>155</v>
      </c>
      <c r="C25" s="145" t="s">
        <v>195</v>
      </c>
      <c r="D25" s="22" t="s">
        <v>352</v>
      </c>
      <c r="E25" s="15" t="s">
        <v>266</v>
      </c>
      <c r="F25" s="15" t="s">
        <v>267</v>
      </c>
      <c r="G25" s="127" t="s">
        <v>354</v>
      </c>
      <c r="H25" s="17"/>
      <c r="I25" s="17"/>
      <c r="J25" s="17"/>
      <c r="K25" s="17"/>
      <c r="L25" s="18"/>
      <c r="M25" s="18"/>
      <c r="N25" s="18"/>
      <c r="O25" s="17"/>
      <c r="P25" s="17"/>
      <c r="Q25" s="17"/>
      <c r="R25" s="18"/>
      <c r="S25" s="17"/>
      <c r="T25" s="17"/>
      <c r="U25" s="24"/>
      <c r="V25" s="24"/>
      <c r="W25" s="24"/>
      <c r="X25" s="24"/>
      <c r="Y25" s="24"/>
      <c r="Z25" s="24"/>
      <c r="AA25" s="24"/>
      <c r="AB25" s="24"/>
      <c r="AC25" s="24"/>
      <c r="AD25" s="24"/>
      <c r="AE25" s="24"/>
      <c r="AF25" s="24"/>
    </row>
    <row r="26" spans="1:32" x14ac:dyDescent="0.6">
      <c r="A26" s="24"/>
      <c r="B26" s="24"/>
      <c r="C26" s="140"/>
      <c r="D26" s="17"/>
      <c r="E26" s="17"/>
      <c r="F26" s="23"/>
      <c r="G26" s="17"/>
      <c r="H26" s="17"/>
      <c r="I26" s="17"/>
      <c r="J26" s="17"/>
      <c r="K26" s="17"/>
      <c r="L26" s="18"/>
      <c r="M26" s="18"/>
      <c r="N26" s="18"/>
      <c r="O26" s="17"/>
      <c r="P26" s="17"/>
      <c r="Q26" s="17"/>
      <c r="R26" s="18"/>
      <c r="S26" s="17"/>
      <c r="T26" s="17"/>
      <c r="U26" s="24"/>
      <c r="V26" s="24"/>
      <c r="W26" s="24"/>
      <c r="X26" s="24"/>
      <c r="Y26" s="24"/>
      <c r="Z26" s="24"/>
      <c r="AA26" s="24"/>
      <c r="AB26" s="24"/>
      <c r="AC26" s="24"/>
      <c r="AD26" s="24"/>
      <c r="AE26" s="24"/>
      <c r="AF26" s="24"/>
    </row>
    <row r="27" spans="1:32" x14ac:dyDescent="0.6">
      <c r="A27" s="24">
        <v>6</v>
      </c>
      <c r="B27" s="24" t="s">
        <v>148</v>
      </c>
      <c r="C27" s="145"/>
      <c r="D27" s="22" t="s">
        <v>236</v>
      </c>
      <c r="E27" s="22" t="s">
        <v>305</v>
      </c>
      <c r="F27" s="22" t="s">
        <v>355</v>
      </c>
      <c r="G27" s="22" t="s">
        <v>356</v>
      </c>
      <c r="H27" s="22" t="s">
        <v>357</v>
      </c>
      <c r="I27" s="22" t="s">
        <v>358</v>
      </c>
      <c r="J27" s="22" t="s">
        <v>359</v>
      </c>
      <c r="K27" s="22" t="s">
        <v>360</v>
      </c>
      <c r="L27" s="22" t="s">
        <v>361</v>
      </c>
      <c r="M27" s="22" t="s">
        <v>362</v>
      </c>
      <c r="N27" s="22" t="s">
        <v>363</v>
      </c>
      <c r="O27" s="22" t="s">
        <v>364</v>
      </c>
      <c r="P27" s="22" t="s">
        <v>365</v>
      </c>
      <c r="Q27" s="22" t="s">
        <v>366</v>
      </c>
      <c r="R27" s="22" t="s">
        <v>367</v>
      </c>
      <c r="S27" s="22" t="s">
        <v>368</v>
      </c>
      <c r="T27" s="127" t="s">
        <v>369</v>
      </c>
      <c r="U27" s="127" t="s">
        <v>370</v>
      </c>
      <c r="V27" s="127" t="s">
        <v>371</v>
      </c>
      <c r="W27" s="24"/>
      <c r="X27" s="24"/>
      <c r="Y27" s="24"/>
      <c r="Z27" s="24"/>
      <c r="AA27" s="24"/>
      <c r="AB27" s="24"/>
      <c r="AC27" s="24"/>
      <c r="AD27" s="24"/>
      <c r="AE27" s="24"/>
      <c r="AF27" s="24"/>
    </row>
    <row r="28" spans="1:32" x14ac:dyDescent="0.6">
      <c r="A28" s="24"/>
      <c r="B28" s="24"/>
      <c r="C28" s="145" t="s">
        <v>195</v>
      </c>
      <c r="D28" s="22" t="s">
        <v>266</v>
      </c>
      <c r="E28" s="22" t="s">
        <v>353</v>
      </c>
      <c r="F28" s="22" t="s">
        <v>372</v>
      </c>
      <c r="G28" s="22" t="s">
        <v>373</v>
      </c>
      <c r="H28" s="22" t="s">
        <v>374</v>
      </c>
      <c r="I28" s="22" t="s">
        <v>375</v>
      </c>
      <c r="J28" s="22" t="s">
        <v>376</v>
      </c>
      <c r="K28" s="22" t="s">
        <v>377</v>
      </c>
      <c r="L28" s="22" t="s">
        <v>378</v>
      </c>
      <c r="M28" s="22" t="s">
        <v>379</v>
      </c>
      <c r="N28" s="22" t="s">
        <v>380</v>
      </c>
      <c r="O28" s="22" t="s">
        <v>381</v>
      </c>
      <c r="P28" s="22" t="s">
        <v>382</v>
      </c>
      <c r="Q28" s="22" t="s">
        <v>383</v>
      </c>
      <c r="R28" s="22" t="s">
        <v>384</v>
      </c>
      <c r="S28" s="22" t="s">
        <v>385</v>
      </c>
      <c r="T28" s="127" t="s">
        <v>386</v>
      </c>
      <c r="U28" s="127" t="s">
        <v>387</v>
      </c>
      <c r="V28" s="127" t="s">
        <v>388</v>
      </c>
      <c r="W28" s="24"/>
      <c r="X28" s="24"/>
      <c r="Y28" s="24"/>
      <c r="Z28" s="24"/>
      <c r="AA28" s="24"/>
      <c r="AB28" s="24"/>
      <c r="AC28" s="24"/>
      <c r="AD28" s="24"/>
      <c r="AE28" s="24"/>
      <c r="AF28" s="24"/>
    </row>
    <row r="29" spans="1:32" x14ac:dyDescent="0.6">
      <c r="A29" s="24"/>
      <c r="B29" s="24"/>
      <c r="C29" s="149"/>
      <c r="D29" s="24"/>
      <c r="E29" s="24"/>
      <c r="F29" s="24"/>
      <c r="G29" s="24"/>
      <c r="H29" s="24"/>
      <c r="I29" s="30"/>
      <c r="J29" s="24"/>
      <c r="K29" s="24"/>
      <c r="L29" s="24"/>
      <c r="M29" s="24"/>
      <c r="N29" s="24"/>
      <c r="O29" s="24"/>
      <c r="P29" s="24"/>
      <c r="Q29" s="24"/>
      <c r="R29" s="24"/>
      <c r="S29" s="24"/>
      <c r="T29" s="24"/>
      <c r="U29" s="24"/>
      <c r="V29" s="24"/>
      <c r="W29" s="24"/>
      <c r="X29" s="24"/>
      <c r="Y29" s="24"/>
      <c r="Z29" s="24"/>
      <c r="AA29" s="24"/>
      <c r="AB29" s="24"/>
      <c r="AC29" s="24"/>
      <c r="AD29" s="24"/>
      <c r="AE29" s="24"/>
      <c r="AF29" s="24"/>
    </row>
    <row r="30" spans="1:32" x14ac:dyDescent="0.6">
      <c r="A30" s="24"/>
      <c r="B30" s="24"/>
      <c r="C30" s="145"/>
      <c r="D30" s="20" t="s">
        <v>396</v>
      </c>
      <c r="E30" s="20" t="s">
        <v>397</v>
      </c>
      <c r="F30" s="20" t="s">
        <v>398</v>
      </c>
      <c r="G30" s="20" t="s">
        <v>399</v>
      </c>
      <c r="H30" s="20" t="s">
        <v>400</v>
      </c>
      <c r="I30" s="20" t="s">
        <v>401</v>
      </c>
      <c r="J30" s="20" t="s">
        <v>402</v>
      </c>
      <c r="K30" s="20" t="s">
        <v>403</v>
      </c>
      <c r="L30" s="20" t="s">
        <v>404</v>
      </c>
      <c r="M30" s="20" t="s">
        <v>405</v>
      </c>
      <c r="N30" s="20" t="s">
        <v>406</v>
      </c>
      <c r="O30" s="20" t="s">
        <v>407</v>
      </c>
      <c r="P30" s="20" t="s">
        <v>408</v>
      </c>
      <c r="Q30" s="20" t="s">
        <v>409</v>
      </c>
      <c r="R30" s="20" t="s">
        <v>410</v>
      </c>
      <c r="S30" s="21" t="s">
        <v>411</v>
      </c>
      <c r="T30" s="20" t="s">
        <v>412</v>
      </c>
      <c r="U30" s="20" t="s">
        <v>413</v>
      </c>
      <c r="V30" s="15" t="s">
        <v>414</v>
      </c>
      <c r="W30" s="25"/>
      <c r="X30" s="24"/>
      <c r="Y30" s="24"/>
      <c r="Z30" s="24"/>
      <c r="AA30" s="24"/>
      <c r="AB30" s="24"/>
      <c r="AC30" s="24"/>
      <c r="AD30" s="24"/>
      <c r="AE30" s="24"/>
      <c r="AF30" s="24"/>
    </row>
    <row r="31" spans="1:32" x14ac:dyDescent="0.6">
      <c r="A31" s="24">
        <v>7</v>
      </c>
      <c r="B31" s="24" t="s">
        <v>415</v>
      </c>
      <c r="C31" s="145" t="s">
        <v>195</v>
      </c>
      <c r="D31" s="15" t="s">
        <v>416</v>
      </c>
      <c r="E31" s="15" t="s">
        <v>417</v>
      </c>
      <c r="F31" s="15" t="s">
        <v>418</v>
      </c>
      <c r="G31" s="15" t="s">
        <v>419</v>
      </c>
      <c r="H31" s="15" t="s">
        <v>420</v>
      </c>
      <c r="I31" s="15" t="s">
        <v>421</v>
      </c>
      <c r="J31" s="15" t="s">
        <v>422</v>
      </c>
      <c r="K31" s="15" t="s">
        <v>423</v>
      </c>
      <c r="L31" s="15" t="s">
        <v>424</v>
      </c>
      <c r="M31" s="15" t="s">
        <v>425</v>
      </c>
      <c r="N31" s="15" t="s">
        <v>426</v>
      </c>
      <c r="O31" s="15" t="s">
        <v>427</v>
      </c>
      <c r="P31" s="15" t="s">
        <v>428</v>
      </c>
      <c r="Q31" s="22" t="s">
        <v>429</v>
      </c>
      <c r="R31" s="15" t="s">
        <v>430</v>
      </c>
      <c r="S31" s="15" t="s">
        <v>431</v>
      </c>
      <c r="T31" s="15" t="s">
        <v>432</v>
      </c>
      <c r="U31" s="15" t="s">
        <v>433</v>
      </c>
      <c r="V31" s="15" t="s">
        <v>434</v>
      </c>
      <c r="W31" s="25"/>
      <c r="X31" s="24"/>
      <c r="Y31" s="24"/>
      <c r="Z31" s="24"/>
      <c r="AA31" s="24"/>
      <c r="AB31" s="24"/>
      <c r="AC31" s="24"/>
      <c r="AD31" s="24"/>
      <c r="AE31" s="24"/>
      <c r="AF31" s="24"/>
    </row>
    <row r="32" spans="1:32" x14ac:dyDescent="0.6">
      <c r="A32" s="24"/>
      <c r="B32" s="24"/>
      <c r="C32" s="149"/>
      <c r="D32" s="24"/>
      <c r="E32" s="25"/>
      <c r="F32" s="25"/>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row>
    <row r="33" spans="1:32" x14ac:dyDescent="0.6">
      <c r="A33" s="24"/>
      <c r="B33" s="24"/>
      <c r="C33" s="145" t="s">
        <v>195</v>
      </c>
      <c r="D33" s="22" t="s">
        <v>343</v>
      </c>
      <c r="E33" s="22" t="s">
        <v>305</v>
      </c>
      <c r="F33" s="22" t="s">
        <v>435</v>
      </c>
      <c r="G33" s="22" t="s">
        <v>436</v>
      </c>
      <c r="H33" s="22" t="s">
        <v>437</v>
      </c>
      <c r="I33" s="22" t="s">
        <v>438</v>
      </c>
      <c r="J33" s="24"/>
      <c r="K33" s="24"/>
      <c r="L33" s="24"/>
      <c r="M33" s="24"/>
      <c r="N33" s="24"/>
      <c r="O33" s="24"/>
      <c r="P33" s="24"/>
      <c r="Q33" s="24"/>
      <c r="R33" s="24"/>
      <c r="S33" s="24"/>
      <c r="T33" s="24"/>
      <c r="U33" s="24"/>
      <c r="V33" s="24"/>
      <c r="W33" s="24"/>
      <c r="X33" s="24"/>
      <c r="Y33" s="24"/>
      <c r="Z33" s="24"/>
      <c r="AA33" s="24"/>
      <c r="AB33" s="24"/>
      <c r="AC33" s="24"/>
      <c r="AD33" s="24"/>
      <c r="AE33" s="24"/>
      <c r="AF33" s="24"/>
    </row>
    <row r="34" spans="1:32" x14ac:dyDescent="0.6">
      <c r="A34" s="24">
        <v>8</v>
      </c>
      <c r="B34" s="24" t="s">
        <v>439</v>
      </c>
      <c r="C34" s="145"/>
      <c r="D34" s="22" t="s">
        <v>440</v>
      </c>
      <c r="E34" s="22" t="s">
        <v>267</v>
      </c>
      <c r="F34" s="22" t="s">
        <v>441</v>
      </c>
      <c r="G34" s="22" t="s">
        <v>442</v>
      </c>
      <c r="H34" s="22" t="s">
        <v>443</v>
      </c>
      <c r="I34" s="22" t="s">
        <v>444</v>
      </c>
      <c r="J34" s="24"/>
      <c r="K34" s="24"/>
      <c r="L34" s="24"/>
      <c r="M34" s="24"/>
      <c r="N34" s="24"/>
      <c r="O34" s="24"/>
      <c r="P34" s="24"/>
      <c r="Q34" s="24"/>
      <c r="R34" s="24"/>
      <c r="S34" s="24"/>
      <c r="T34" s="24"/>
      <c r="U34" s="24"/>
      <c r="V34" s="24"/>
      <c r="W34" s="24"/>
      <c r="X34" s="24"/>
      <c r="Y34" s="24"/>
      <c r="Z34" s="24"/>
      <c r="AA34" s="24"/>
      <c r="AB34" s="24"/>
      <c r="AC34" s="24"/>
      <c r="AD34" s="24"/>
      <c r="AE34" s="24"/>
      <c r="AF34" s="24"/>
    </row>
    <row r="35" spans="1:32" x14ac:dyDescent="0.6">
      <c r="A35" s="24"/>
      <c r="B35" s="24"/>
      <c r="C35" s="140"/>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row>
    <row r="36" spans="1:32" x14ac:dyDescent="0.6">
      <c r="A36" s="24"/>
      <c r="B36" s="24"/>
      <c r="C36" s="145"/>
      <c r="D36" s="22" t="s">
        <v>168</v>
      </c>
      <c r="E36" s="22" t="s">
        <v>445</v>
      </c>
      <c r="F36" s="127" t="s">
        <v>446</v>
      </c>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row>
    <row r="37" spans="1:32" x14ac:dyDescent="0.6">
      <c r="A37" s="24">
        <v>9</v>
      </c>
      <c r="B37" s="24" t="s">
        <v>447</v>
      </c>
      <c r="C37" s="145" t="s">
        <v>195</v>
      </c>
      <c r="D37" s="22" t="s">
        <v>196</v>
      </c>
      <c r="E37" s="127" t="s">
        <v>448</v>
      </c>
      <c r="F37" s="127" t="s">
        <v>449</v>
      </c>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row>
    <row r="38" spans="1:32" x14ac:dyDescent="0.6">
      <c r="A38" s="24"/>
      <c r="B38" s="24"/>
      <c r="C38" s="140"/>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row>
    <row r="39" spans="1:32" x14ac:dyDescent="0.6">
      <c r="A39" s="24"/>
      <c r="B39" s="24"/>
      <c r="C39" s="145"/>
      <c r="D39" s="22" t="s">
        <v>350</v>
      </c>
      <c r="E39" s="22" t="s">
        <v>450</v>
      </c>
      <c r="F39" s="22" t="s">
        <v>451</v>
      </c>
      <c r="G39" s="17"/>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row>
    <row r="40" spans="1:32" x14ac:dyDescent="0.6">
      <c r="A40" s="24">
        <v>10</v>
      </c>
      <c r="B40" s="24" t="s">
        <v>452</v>
      </c>
      <c r="C40" s="145" t="s">
        <v>195</v>
      </c>
      <c r="D40" s="22" t="s">
        <v>352</v>
      </c>
      <c r="E40" s="22" t="s">
        <v>453</v>
      </c>
      <c r="F40" s="22" t="s">
        <v>454</v>
      </c>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row>
    <row r="41" spans="1:32" x14ac:dyDescent="0.6">
      <c r="A41" s="24"/>
      <c r="B41" s="24"/>
      <c r="C41" s="140"/>
      <c r="D41" s="25"/>
      <c r="E41" s="25"/>
      <c r="F41" s="25"/>
      <c r="G41" s="25"/>
      <c r="H41" s="25"/>
      <c r="I41" s="25"/>
      <c r="J41" s="25"/>
      <c r="K41" s="25"/>
      <c r="L41" s="25"/>
      <c r="M41" s="25"/>
      <c r="N41" s="25"/>
      <c r="O41" s="25"/>
      <c r="P41" s="25"/>
      <c r="Q41" s="25"/>
      <c r="R41" s="24"/>
      <c r="S41" s="25"/>
      <c r="T41" s="25"/>
      <c r="U41" s="24"/>
      <c r="V41" s="24"/>
      <c r="W41" s="24"/>
      <c r="X41" s="24"/>
      <c r="Y41" s="24"/>
      <c r="Z41" s="24"/>
      <c r="AA41" s="24"/>
      <c r="AB41" s="24"/>
      <c r="AC41" s="24"/>
      <c r="AD41" s="24"/>
      <c r="AE41" s="24"/>
      <c r="AF41" s="24"/>
    </row>
    <row r="42" spans="1:32" x14ac:dyDescent="0.6">
      <c r="A42" s="24"/>
      <c r="B42" s="24"/>
      <c r="C42" s="145"/>
      <c r="D42" s="22" t="s">
        <v>168</v>
      </c>
      <c r="E42" s="22" t="s">
        <v>396</v>
      </c>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row>
    <row r="43" spans="1:32" x14ac:dyDescent="0.6">
      <c r="A43" s="24">
        <v>11</v>
      </c>
      <c r="B43" s="24" t="s">
        <v>456</v>
      </c>
      <c r="C43" s="145" t="s">
        <v>195</v>
      </c>
      <c r="D43" s="15" t="s">
        <v>457</v>
      </c>
      <c r="E43" s="22" t="s">
        <v>458</v>
      </c>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row>
    <row r="44" spans="1:32" x14ac:dyDescent="0.6">
      <c r="A44" s="24"/>
      <c r="B44" s="24"/>
      <c r="C44" s="140"/>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row>
    <row r="45" spans="1:32" x14ac:dyDescent="0.6">
      <c r="A45" s="24"/>
      <c r="B45" s="24"/>
      <c r="C45" s="145"/>
      <c r="D45" s="127" t="s">
        <v>236</v>
      </c>
      <c r="E45" s="127" t="s">
        <v>459</v>
      </c>
      <c r="F45" s="127" t="s">
        <v>460</v>
      </c>
      <c r="G45" s="127" t="s">
        <v>461</v>
      </c>
      <c r="H45" s="127" t="s">
        <v>462</v>
      </c>
      <c r="I45" s="127" t="s">
        <v>463</v>
      </c>
      <c r="J45" s="127" t="s">
        <v>464</v>
      </c>
      <c r="K45" s="24"/>
      <c r="L45" s="24"/>
      <c r="M45" s="24"/>
      <c r="N45" s="24"/>
      <c r="O45" s="24"/>
      <c r="P45" s="24"/>
      <c r="Q45" s="24"/>
      <c r="R45" s="24"/>
      <c r="S45" s="24"/>
      <c r="T45" s="24"/>
      <c r="U45" s="24"/>
      <c r="V45" s="24"/>
      <c r="W45" s="24"/>
      <c r="X45" s="24"/>
      <c r="Y45" s="24"/>
      <c r="Z45" s="24"/>
      <c r="AA45" s="24"/>
      <c r="AB45" s="24"/>
      <c r="AC45" s="24"/>
      <c r="AD45" s="24"/>
      <c r="AE45" s="24"/>
      <c r="AF45" s="24"/>
    </row>
    <row r="46" spans="1:32" x14ac:dyDescent="0.6">
      <c r="A46" s="151">
        <v>12</v>
      </c>
      <c r="B46" s="151" t="s">
        <v>150</v>
      </c>
      <c r="C46" s="145" t="s">
        <v>195</v>
      </c>
      <c r="D46" s="125" t="s">
        <v>266</v>
      </c>
      <c r="E46" s="125" t="s">
        <v>465</v>
      </c>
      <c r="F46" s="125" t="s">
        <v>269</v>
      </c>
      <c r="G46" s="125" t="s">
        <v>466</v>
      </c>
      <c r="H46" s="125" t="s">
        <v>467</v>
      </c>
      <c r="I46" s="125" t="s">
        <v>468</v>
      </c>
      <c r="J46" s="125" t="s">
        <v>469</v>
      </c>
    </row>
    <row r="47" spans="1:32" x14ac:dyDescent="0.6">
      <c r="A47" s="24"/>
      <c r="B47" s="24"/>
      <c r="C47" s="140"/>
      <c r="D47" s="24"/>
      <c r="E47" s="24"/>
    </row>
  </sheetData>
  <mergeCells count="1">
    <mergeCell ref="A1:E1"/>
  </mergeCells>
  <pageMargins left="0.7" right="0.7" top="0.75" bottom="0.75" header="0.3" footer="0.3"/>
  <pageSetup paperSize="9" orientation="portrait" verticalDpi="0" r:id="rId1"/>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3DFF8-1D13-4A3F-BEE9-DF8724DF8E77}">
  <sheetPr>
    <tabColor rgb="FF92D050"/>
  </sheetPr>
  <dimension ref="A1:AG47"/>
  <sheetViews>
    <sheetView workbookViewId="0">
      <selection sqref="A1:E1"/>
    </sheetView>
  </sheetViews>
  <sheetFormatPr defaultColWidth="9.1328125" defaultRowHeight="13" x14ac:dyDescent="0.6"/>
  <cols>
    <col min="1" max="1" width="6.26953125" style="1" customWidth="1"/>
    <col min="2" max="2" width="28.54296875" style="1" customWidth="1"/>
    <col min="3" max="3" width="15.7265625" style="1" customWidth="1"/>
    <col min="4" max="4" width="29.54296875" style="1" customWidth="1"/>
    <col min="5" max="5" width="21.86328125" style="1" customWidth="1"/>
    <col min="6" max="6" width="32.26953125" style="1" customWidth="1"/>
    <col min="7" max="7" width="21.1328125" style="1" customWidth="1"/>
    <col min="8" max="8" width="19.1328125" style="1" customWidth="1"/>
    <col min="9" max="9" width="28.1328125" style="1" customWidth="1"/>
    <col min="10" max="10" width="9.1328125" style="1"/>
    <col min="11" max="11" width="29.7265625" style="1" bestFit="1" customWidth="1"/>
    <col min="12" max="12" width="32" style="1" bestFit="1" customWidth="1"/>
    <col min="13" max="13" width="25" style="1" customWidth="1"/>
    <col min="14" max="14" width="9.1328125" style="1"/>
    <col min="15" max="15" width="11.26953125" style="1" customWidth="1"/>
    <col min="16" max="16" width="24" style="1" customWidth="1"/>
    <col min="17" max="17" width="29.1328125" style="1" customWidth="1"/>
    <col min="18" max="18" width="21.86328125" style="1" customWidth="1"/>
    <col min="19" max="19" width="16.1328125" style="1" customWidth="1"/>
    <col min="20" max="20" width="16.54296875" style="1" customWidth="1"/>
    <col min="21" max="21" width="19.7265625" style="1" customWidth="1"/>
    <col min="22" max="22" width="18.86328125" style="1" customWidth="1"/>
    <col min="23" max="23" width="14.54296875" style="1" customWidth="1"/>
    <col min="24" max="29" width="9.1328125" style="1"/>
    <col min="30" max="30" width="15.1328125" style="1" bestFit="1" customWidth="1"/>
    <col min="31" max="31" width="25.7265625" style="1" bestFit="1" customWidth="1"/>
    <col min="32" max="32" width="13.1328125" style="1" bestFit="1" customWidth="1"/>
    <col min="33" max="16384" width="9.1328125" style="1"/>
  </cols>
  <sheetData>
    <row r="1" spans="1:33" ht="126.75" customHeight="1" x14ac:dyDescent="0.6">
      <c r="A1" s="242" t="s">
        <v>789</v>
      </c>
      <c r="B1" s="243"/>
      <c r="C1" s="243"/>
      <c r="D1" s="243"/>
      <c r="E1" s="243"/>
    </row>
    <row r="2" spans="1:33" x14ac:dyDescent="0.6">
      <c r="A2" s="24"/>
      <c r="B2" s="24"/>
      <c r="C2" s="140"/>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row>
    <row r="3" spans="1:33" x14ac:dyDescent="0.6">
      <c r="A3" s="24"/>
      <c r="B3" s="24"/>
      <c r="C3" s="140"/>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row>
    <row r="4" spans="1:33" x14ac:dyDescent="0.6">
      <c r="A4" s="141" t="s">
        <v>164</v>
      </c>
      <c r="B4" s="141" t="s">
        <v>165</v>
      </c>
      <c r="C4" s="142" t="s">
        <v>166</v>
      </c>
      <c r="D4" s="143" t="s">
        <v>167</v>
      </c>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24"/>
      <c r="AE4" s="24"/>
      <c r="AF4" s="24"/>
    </row>
    <row r="5" spans="1:33" x14ac:dyDescent="0.6">
      <c r="A5" s="24"/>
      <c r="B5" s="24"/>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c r="AD5" s="24"/>
      <c r="AE5" s="24"/>
      <c r="AF5" s="24"/>
    </row>
    <row r="6" spans="1:33" x14ac:dyDescent="0.6">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c r="AD6" s="24"/>
      <c r="AE6" s="24"/>
      <c r="AF6" s="24"/>
    </row>
    <row r="7" spans="1:33" x14ac:dyDescent="0.6">
      <c r="A7" s="24"/>
      <c r="B7" s="24"/>
      <c r="C7" s="149">
        <v>46843</v>
      </c>
      <c r="D7" s="17" t="s">
        <v>222</v>
      </c>
      <c r="E7" s="24"/>
      <c r="F7" s="17">
        <v>12345678</v>
      </c>
      <c r="G7" s="24" t="s">
        <v>224</v>
      </c>
      <c r="H7" s="24"/>
      <c r="I7" s="17" t="s">
        <v>225</v>
      </c>
      <c r="J7" s="17" t="s">
        <v>226</v>
      </c>
      <c r="K7" s="17" t="s">
        <v>227</v>
      </c>
      <c r="L7" s="17" t="s">
        <v>228</v>
      </c>
      <c r="M7" s="17" t="s">
        <v>229</v>
      </c>
      <c r="N7" s="17"/>
      <c r="O7" s="24"/>
      <c r="P7" s="24"/>
      <c r="Q7" s="24"/>
      <c r="R7" s="24"/>
      <c r="S7" s="24" t="s">
        <v>230</v>
      </c>
      <c r="T7" s="17"/>
      <c r="U7" s="24"/>
      <c r="V7" s="24"/>
      <c r="W7" s="24"/>
      <c r="X7" s="24"/>
      <c r="Y7" s="24"/>
      <c r="Z7" s="24"/>
      <c r="AA7" s="24"/>
      <c r="AB7" s="24"/>
      <c r="AC7" s="24"/>
      <c r="AD7" s="24"/>
      <c r="AE7" s="24"/>
      <c r="AF7" s="24"/>
    </row>
    <row r="8" spans="1:33" x14ac:dyDescent="0.6">
      <c r="A8" s="24"/>
      <c r="B8" s="24"/>
      <c r="C8" s="149">
        <v>46843</v>
      </c>
      <c r="D8" s="26" t="s">
        <v>479</v>
      </c>
      <c r="E8" s="17"/>
      <c r="F8" s="26" t="s">
        <v>480</v>
      </c>
      <c r="G8" s="24" t="s">
        <v>517</v>
      </c>
      <c r="H8" s="24"/>
      <c r="I8" s="17" t="s">
        <v>481</v>
      </c>
      <c r="J8" s="17" t="s">
        <v>226</v>
      </c>
      <c r="K8" s="17" t="s">
        <v>482</v>
      </c>
      <c r="L8" s="17" t="s">
        <v>483</v>
      </c>
      <c r="M8" s="17"/>
      <c r="N8" s="17"/>
      <c r="O8" s="17"/>
      <c r="P8" s="17"/>
      <c r="Q8" s="17"/>
      <c r="R8" s="17"/>
      <c r="S8" s="24"/>
      <c r="T8" s="17"/>
      <c r="U8" s="17"/>
      <c r="V8" s="17"/>
      <c r="W8" s="17"/>
      <c r="X8" s="17"/>
      <c r="Y8" s="17"/>
      <c r="Z8" s="17"/>
      <c r="AA8" s="17"/>
      <c r="AB8" s="17"/>
      <c r="AC8" s="17"/>
      <c r="AD8" s="24"/>
      <c r="AE8" s="24"/>
      <c r="AF8" s="24"/>
    </row>
    <row r="9" spans="1:33" x14ac:dyDescent="0.6">
      <c r="A9" s="147"/>
      <c r="B9" s="147"/>
      <c r="C9" s="148"/>
      <c r="D9" s="147"/>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row>
    <row r="10" spans="1:33" x14ac:dyDescent="0.6">
      <c r="A10" s="24"/>
      <c r="B10" s="24"/>
      <c r="C10" s="14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485</v>
      </c>
      <c r="U10" s="22" t="s">
        <v>253</v>
      </c>
      <c r="V10" s="22" t="s">
        <v>254</v>
      </c>
      <c r="W10" s="22" t="s">
        <v>255</v>
      </c>
      <c r="X10" s="22" t="s">
        <v>256</v>
      </c>
      <c r="Y10" s="22" t="s">
        <v>257</v>
      </c>
      <c r="Z10" s="22" t="s">
        <v>258</v>
      </c>
      <c r="AA10" s="22" t="s">
        <v>259</v>
      </c>
      <c r="AB10" s="22" t="s">
        <v>260</v>
      </c>
      <c r="AC10" s="22" t="s">
        <v>261</v>
      </c>
      <c r="AD10" s="127" t="s">
        <v>262</v>
      </c>
      <c r="AE10" s="127" t="s">
        <v>263</v>
      </c>
      <c r="AF10" s="127" t="s">
        <v>264</v>
      </c>
      <c r="AG10" s="127" t="s">
        <v>265</v>
      </c>
    </row>
    <row r="11" spans="1:33" x14ac:dyDescent="0.6">
      <c r="A11" s="24">
        <v>2</v>
      </c>
      <c r="B11" s="24" t="s">
        <v>144</v>
      </c>
      <c r="C11" s="145" t="s">
        <v>195</v>
      </c>
      <c r="D11" s="15" t="s">
        <v>266</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278</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ht="12.65" customHeight="1" x14ac:dyDescent="0.6">
      <c r="A12" s="24"/>
      <c r="B12" s="24"/>
      <c r="C12" s="149">
        <v>46843</v>
      </c>
      <c r="D12" s="17" t="s">
        <v>295</v>
      </c>
      <c r="E12" s="17" t="s">
        <v>296</v>
      </c>
      <c r="F12" s="134" t="s">
        <v>729</v>
      </c>
      <c r="G12" s="17"/>
      <c r="H12" s="17" t="s">
        <v>299</v>
      </c>
      <c r="I12" s="17"/>
      <c r="J12" s="17"/>
      <c r="K12" s="17"/>
      <c r="L12" s="17"/>
      <c r="M12" s="17"/>
      <c r="N12" s="17"/>
      <c r="O12" s="17"/>
      <c r="P12" s="17"/>
      <c r="Q12" s="17"/>
      <c r="R12" s="17"/>
      <c r="S12" s="17"/>
      <c r="T12" s="17"/>
      <c r="U12" s="17"/>
      <c r="V12" s="17"/>
      <c r="W12" s="17"/>
      <c r="X12" s="17"/>
      <c r="Y12" s="17"/>
      <c r="Z12" s="17"/>
      <c r="AA12" s="17"/>
      <c r="AB12" s="17"/>
      <c r="AC12" s="17"/>
      <c r="AD12" s="24"/>
      <c r="AE12" s="24"/>
      <c r="AF12" s="24"/>
      <c r="AG12" s="24"/>
    </row>
    <row r="13" spans="1:33" x14ac:dyDescent="0.6">
      <c r="A13" s="24"/>
      <c r="B13" s="24"/>
      <c r="C13" s="140"/>
      <c r="D13" s="17"/>
      <c r="E13" s="17"/>
      <c r="F13" s="17"/>
      <c r="G13" s="17"/>
      <c r="H13" s="17"/>
      <c r="I13" s="17"/>
      <c r="J13" s="17"/>
      <c r="K13" s="17"/>
      <c r="L13" s="17"/>
      <c r="M13" s="17"/>
      <c r="N13" s="17"/>
      <c r="O13" s="17"/>
      <c r="P13" s="17"/>
      <c r="Q13" s="18"/>
      <c r="R13" s="17"/>
      <c r="S13" s="17"/>
      <c r="T13" s="17"/>
      <c r="U13" s="17"/>
      <c r="V13" s="17"/>
      <c r="W13" s="17"/>
      <c r="X13" s="17"/>
      <c r="Y13" s="17"/>
      <c r="Z13" s="17"/>
      <c r="AA13" s="17"/>
      <c r="AB13" s="17"/>
      <c r="AC13" s="17"/>
      <c r="AD13" s="24"/>
      <c r="AE13" s="24"/>
      <c r="AF13" s="24"/>
    </row>
    <row r="14" spans="1:33" x14ac:dyDescent="0.6">
      <c r="A14" s="24"/>
      <c r="B14" s="24"/>
      <c r="C14" s="145"/>
      <c r="D14" s="20" t="s">
        <v>236</v>
      </c>
      <c r="E14" s="20" t="s">
        <v>305</v>
      </c>
      <c r="F14" s="20" t="s">
        <v>306</v>
      </c>
      <c r="G14" s="20" t="s">
        <v>307</v>
      </c>
      <c r="H14" s="20" t="s">
        <v>308</v>
      </c>
      <c r="I14" s="20" t="s">
        <v>309</v>
      </c>
      <c r="J14" s="20" t="s">
        <v>310</v>
      </c>
      <c r="K14" s="20" t="s">
        <v>311</v>
      </c>
      <c r="L14" s="20" t="s">
        <v>312</v>
      </c>
      <c r="M14" s="20" t="s">
        <v>313</v>
      </c>
      <c r="N14" s="20" t="s">
        <v>314</v>
      </c>
      <c r="O14" s="20" t="s">
        <v>315</v>
      </c>
      <c r="P14" s="20" t="s">
        <v>316</v>
      </c>
      <c r="Q14" s="21" t="s">
        <v>317</v>
      </c>
      <c r="R14" s="20" t="s">
        <v>318</v>
      </c>
      <c r="S14" s="20" t="s">
        <v>319</v>
      </c>
      <c r="T14" s="20" t="s">
        <v>320</v>
      </c>
      <c r="U14" s="127" t="s">
        <v>321</v>
      </c>
      <c r="V14" s="127" t="s">
        <v>322</v>
      </c>
      <c r="W14" s="127" t="s">
        <v>323</v>
      </c>
      <c r="X14" s="17"/>
      <c r="Y14" s="17"/>
      <c r="Z14" s="17"/>
      <c r="AA14" s="17"/>
      <c r="AB14" s="17"/>
      <c r="AC14" s="17"/>
      <c r="AD14" s="24"/>
      <c r="AE14" s="24"/>
      <c r="AF14" s="24"/>
    </row>
    <row r="15" spans="1:33" x14ac:dyDescent="0.6">
      <c r="A15" s="24">
        <v>3</v>
      </c>
      <c r="B15" s="24" t="s">
        <v>146</v>
      </c>
      <c r="C15" s="145" t="s">
        <v>195</v>
      </c>
      <c r="D15" s="15" t="s">
        <v>266</v>
      </c>
      <c r="E15" s="15" t="s">
        <v>267</v>
      </c>
      <c r="F15" s="22" t="s">
        <v>324</v>
      </c>
      <c r="G15" s="22" t="s">
        <v>325</v>
      </c>
      <c r="H15" s="22" t="s">
        <v>326</v>
      </c>
      <c r="I15" s="22" t="s">
        <v>327</v>
      </c>
      <c r="J15" s="22" t="s">
        <v>328</v>
      </c>
      <c r="K15" s="22" t="s">
        <v>329</v>
      </c>
      <c r="L15" s="22" t="s">
        <v>330</v>
      </c>
      <c r="M15" s="22" t="s">
        <v>331</v>
      </c>
      <c r="N15" s="22" t="s">
        <v>332</v>
      </c>
      <c r="O15" s="22" t="s">
        <v>333</v>
      </c>
      <c r="P15" s="22" t="s">
        <v>334</v>
      </c>
      <c r="Q15" s="22" t="s">
        <v>335</v>
      </c>
      <c r="R15" s="22" t="s">
        <v>336</v>
      </c>
      <c r="S15" s="22" t="s">
        <v>337</v>
      </c>
      <c r="T15" s="22" t="s">
        <v>338</v>
      </c>
      <c r="U15" s="125" t="s">
        <v>339</v>
      </c>
      <c r="V15" s="125" t="s">
        <v>340</v>
      </c>
      <c r="W15" s="125" t="s">
        <v>341</v>
      </c>
      <c r="X15" s="24"/>
      <c r="Y15" s="24"/>
      <c r="Z15" s="24"/>
      <c r="AA15" s="24"/>
      <c r="AB15" s="24"/>
      <c r="AC15" s="24"/>
      <c r="AD15" s="24"/>
      <c r="AE15" s="24"/>
      <c r="AF15" s="24"/>
    </row>
    <row r="16" spans="1:33" x14ac:dyDescent="0.6">
      <c r="A16" s="24"/>
      <c r="B16" s="24"/>
      <c r="C16" s="149">
        <v>46843</v>
      </c>
      <c r="D16" s="30" t="str">
        <f>D12</f>
        <v>Kontrakt 1</v>
      </c>
      <c r="E16" s="30" t="str">
        <f>E12</f>
        <v>Instrument 1</v>
      </c>
      <c r="F16" s="17"/>
      <c r="G16" s="17"/>
      <c r="H16" s="17"/>
      <c r="I16" s="17"/>
      <c r="J16" s="17"/>
      <c r="K16" s="17"/>
      <c r="L16" s="17"/>
      <c r="M16" s="45"/>
      <c r="N16" s="17"/>
      <c r="O16" s="17"/>
      <c r="P16" s="17"/>
      <c r="Q16" s="17"/>
      <c r="R16" s="17"/>
      <c r="S16" s="17"/>
      <c r="T16" s="17"/>
      <c r="U16" s="179">
        <v>3</v>
      </c>
      <c r="V16" s="152">
        <f>W16*(1+U16/100)^(21/365)-W16</f>
        <v>170.20903307640401</v>
      </c>
      <c r="W16" s="159">
        <v>100000</v>
      </c>
      <c r="X16" s="30"/>
      <c r="Y16" s="30"/>
      <c r="Z16" s="30"/>
      <c r="AA16" s="30"/>
      <c r="AB16" s="30"/>
      <c r="AC16" s="30"/>
      <c r="AD16" s="30"/>
      <c r="AE16" s="30"/>
      <c r="AF16" s="30"/>
    </row>
    <row r="17" spans="1:32" x14ac:dyDescent="0.6">
      <c r="A17" s="24"/>
      <c r="B17" s="24"/>
      <c r="C17" s="149"/>
      <c r="D17" s="17"/>
      <c r="E17" s="17"/>
      <c r="F17" s="23"/>
      <c r="G17" s="17"/>
      <c r="H17" s="17"/>
      <c r="I17" s="17"/>
      <c r="J17" s="17"/>
      <c r="K17" s="17"/>
      <c r="L17" s="18"/>
      <c r="M17" s="18"/>
      <c r="N17" s="18"/>
      <c r="O17" s="17"/>
      <c r="P17" s="17"/>
      <c r="Q17" s="17"/>
      <c r="R17" s="18"/>
      <c r="S17" s="17"/>
      <c r="T17" s="17"/>
      <c r="U17" s="24"/>
      <c r="V17" s="24"/>
      <c r="W17" s="24"/>
      <c r="X17" s="24"/>
      <c r="Y17" s="24"/>
      <c r="Z17" s="24"/>
      <c r="AA17" s="24"/>
      <c r="AB17" s="24"/>
      <c r="AC17" s="24"/>
      <c r="AD17" s="24"/>
      <c r="AE17" s="24"/>
      <c r="AF17" s="24"/>
    </row>
    <row r="18" spans="1:32" x14ac:dyDescent="0.6">
      <c r="A18" s="24"/>
      <c r="B18" s="24"/>
      <c r="C18" s="145"/>
      <c r="D18" s="22" t="s">
        <v>168</v>
      </c>
      <c r="E18" s="22" t="s">
        <v>343</v>
      </c>
      <c r="F18" s="22" t="s">
        <v>237</v>
      </c>
      <c r="G18" s="22" t="s">
        <v>344</v>
      </c>
      <c r="H18" s="17"/>
      <c r="I18" s="17"/>
      <c r="J18" s="17"/>
      <c r="K18" s="17"/>
      <c r="L18" s="18"/>
      <c r="M18" s="18"/>
      <c r="N18" s="18"/>
      <c r="O18" s="17"/>
      <c r="P18" s="17"/>
      <c r="Q18" s="17"/>
      <c r="R18" s="18"/>
      <c r="S18" s="17"/>
      <c r="T18" s="17"/>
      <c r="U18" s="24"/>
      <c r="V18" s="24"/>
      <c r="W18" s="24"/>
      <c r="X18" s="24"/>
      <c r="Y18" s="24"/>
      <c r="Z18" s="24"/>
      <c r="AA18" s="24"/>
      <c r="AB18" s="24"/>
      <c r="AC18" s="24"/>
      <c r="AD18" s="24"/>
      <c r="AE18" s="24"/>
      <c r="AF18" s="24"/>
    </row>
    <row r="19" spans="1:32" x14ac:dyDescent="0.6">
      <c r="A19" s="24">
        <v>4</v>
      </c>
      <c r="B19" s="24" t="s">
        <v>345</v>
      </c>
      <c r="C19" s="145" t="s">
        <v>195</v>
      </c>
      <c r="D19" s="22" t="s">
        <v>352</v>
      </c>
      <c r="E19" s="15" t="s">
        <v>266</v>
      </c>
      <c r="F19" s="15" t="s">
        <v>267</v>
      </c>
      <c r="G19" s="22" t="s">
        <v>347</v>
      </c>
      <c r="H19" s="17"/>
      <c r="I19" s="17"/>
      <c r="J19" s="17"/>
      <c r="K19" s="17"/>
      <c r="L19" s="18"/>
      <c r="M19" s="18"/>
      <c r="N19" s="18"/>
      <c r="O19" s="17"/>
      <c r="P19" s="17"/>
      <c r="Q19" s="17"/>
      <c r="R19" s="18"/>
      <c r="S19" s="17"/>
      <c r="T19" s="17"/>
      <c r="U19" s="24"/>
      <c r="V19" s="24"/>
      <c r="W19" s="24"/>
      <c r="X19" s="24"/>
      <c r="Y19" s="24"/>
      <c r="Z19" s="24"/>
      <c r="AA19" s="24"/>
      <c r="AB19" s="24"/>
      <c r="AC19" s="24"/>
      <c r="AD19" s="24"/>
      <c r="AE19" s="24"/>
      <c r="AF19" s="24"/>
    </row>
    <row r="20" spans="1:32" x14ac:dyDescent="0.6">
      <c r="A20" s="24"/>
      <c r="B20" s="24"/>
      <c r="C20" s="149">
        <v>46843</v>
      </c>
      <c r="D20" s="30" t="str">
        <f>D7</f>
        <v>AABBCCDD</v>
      </c>
      <c r="E20" s="30" t="str">
        <f>D12</f>
        <v>Kontrakt 1</v>
      </c>
      <c r="F20" s="30" t="str">
        <f>E12</f>
        <v>Instrument 1</v>
      </c>
      <c r="G20" s="30" t="s">
        <v>348</v>
      </c>
      <c r="H20" s="17"/>
      <c r="I20" s="17"/>
      <c r="J20" s="17"/>
      <c r="K20" s="17"/>
      <c r="L20" s="18"/>
      <c r="M20" s="18"/>
      <c r="N20" s="18"/>
      <c r="O20" s="17"/>
      <c r="P20" s="17"/>
      <c r="Q20" s="17"/>
      <c r="R20" s="18"/>
      <c r="S20" s="17"/>
      <c r="T20" s="17"/>
      <c r="U20" s="24"/>
      <c r="V20" s="24"/>
      <c r="W20" s="24"/>
      <c r="X20" s="24"/>
      <c r="Y20" s="24"/>
      <c r="Z20" s="24"/>
      <c r="AA20" s="24"/>
      <c r="AB20" s="24"/>
      <c r="AC20" s="24"/>
      <c r="AD20" s="24"/>
      <c r="AE20" s="24"/>
      <c r="AF20" s="24"/>
    </row>
    <row r="21" spans="1:32" x14ac:dyDescent="0.6">
      <c r="A21" s="24"/>
      <c r="B21" s="24"/>
      <c r="C21" s="149">
        <v>46843</v>
      </c>
      <c r="D21" s="30" t="str">
        <f>D8</f>
        <v>XXBBVVCCDD</v>
      </c>
      <c r="E21" s="30" t="str">
        <f>D12</f>
        <v>Kontrakt 1</v>
      </c>
      <c r="F21" s="30" t="str">
        <f>E12</f>
        <v>Instrument 1</v>
      </c>
      <c r="G21" s="30" t="s">
        <v>349</v>
      </c>
      <c r="H21" s="17"/>
      <c r="I21" s="17"/>
      <c r="J21" s="17"/>
      <c r="K21" s="17"/>
      <c r="L21" s="18"/>
      <c r="M21" s="18"/>
      <c r="N21" s="18"/>
      <c r="O21" s="17"/>
      <c r="P21" s="17"/>
      <c r="Q21" s="17"/>
      <c r="R21" s="18"/>
      <c r="S21" s="17"/>
      <c r="T21" s="17"/>
      <c r="U21" s="24"/>
      <c r="V21" s="24"/>
      <c r="W21" s="24"/>
      <c r="X21" s="24"/>
      <c r="Y21" s="24"/>
      <c r="Z21" s="24"/>
      <c r="AA21" s="24"/>
      <c r="AB21" s="24"/>
      <c r="AC21" s="24"/>
      <c r="AD21" s="24"/>
      <c r="AE21" s="24"/>
      <c r="AF21" s="24"/>
    </row>
    <row r="22" spans="1:32" x14ac:dyDescent="0.6">
      <c r="A22" s="24"/>
      <c r="B22" s="24"/>
      <c r="C22" s="149"/>
      <c r="D22" s="17"/>
      <c r="E22" s="17"/>
      <c r="F22" s="17"/>
      <c r="G22" s="17"/>
      <c r="H22" s="17"/>
      <c r="I22" s="17"/>
      <c r="J22" s="17"/>
      <c r="K22" s="17"/>
      <c r="L22" s="18"/>
      <c r="M22" s="18"/>
      <c r="N22" s="18"/>
      <c r="O22" s="17"/>
      <c r="P22" s="17"/>
      <c r="Q22" s="17"/>
      <c r="R22" s="18"/>
      <c r="S22" s="17"/>
      <c r="T22" s="17"/>
      <c r="U22" s="24"/>
      <c r="V22" s="24"/>
      <c r="W22" s="24"/>
      <c r="X22" s="24"/>
      <c r="Y22" s="24"/>
      <c r="Z22" s="24"/>
      <c r="AA22" s="24"/>
      <c r="AB22" s="24"/>
      <c r="AC22" s="24"/>
      <c r="AD22" s="24"/>
      <c r="AE22" s="24"/>
      <c r="AF22" s="24"/>
    </row>
    <row r="23" spans="1:32" x14ac:dyDescent="0.6">
      <c r="A23" s="24"/>
      <c r="B23" s="24"/>
      <c r="C23" s="149"/>
      <c r="D23" s="17"/>
      <c r="E23" s="17"/>
      <c r="F23" s="23"/>
      <c r="G23" s="17"/>
      <c r="H23" s="17"/>
      <c r="I23" s="17"/>
      <c r="J23" s="17"/>
      <c r="K23" s="17"/>
      <c r="L23" s="18"/>
      <c r="M23" s="18"/>
      <c r="N23" s="18"/>
      <c r="O23" s="17"/>
      <c r="P23" s="17"/>
      <c r="Q23" s="17"/>
      <c r="R23" s="18"/>
      <c r="S23" s="17"/>
      <c r="T23" s="17"/>
      <c r="U23" s="24"/>
      <c r="V23" s="24"/>
      <c r="W23" s="24"/>
      <c r="X23" s="24"/>
      <c r="Y23" s="24"/>
      <c r="Z23" s="24"/>
      <c r="AA23" s="24"/>
      <c r="AB23" s="24"/>
      <c r="AC23" s="24"/>
      <c r="AD23" s="24"/>
      <c r="AE23" s="24"/>
      <c r="AF23" s="24"/>
    </row>
    <row r="24" spans="1:32" x14ac:dyDescent="0.6">
      <c r="A24" s="24"/>
      <c r="B24" s="24"/>
      <c r="C24" s="145"/>
      <c r="D24" s="22" t="s">
        <v>350</v>
      </c>
      <c r="E24" s="22" t="s">
        <v>236</v>
      </c>
      <c r="F24" s="22" t="s">
        <v>305</v>
      </c>
      <c r="G24" s="22" t="s">
        <v>351</v>
      </c>
      <c r="H24" s="17"/>
      <c r="I24" s="17"/>
      <c r="J24" s="17"/>
      <c r="K24" s="17"/>
      <c r="L24" s="18"/>
      <c r="M24" s="18"/>
      <c r="N24" s="18"/>
      <c r="O24" s="17"/>
      <c r="P24" s="17"/>
      <c r="Q24" s="17"/>
      <c r="R24" s="18"/>
      <c r="S24" s="17"/>
      <c r="T24" s="17"/>
      <c r="U24" s="24"/>
      <c r="V24" s="24"/>
      <c r="W24" s="24"/>
      <c r="X24" s="24"/>
      <c r="Y24" s="24"/>
      <c r="Z24" s="24"/>
      <c r="AA24" s="24"/>
      <c r="AB24" s="24"/>
      <c r="AC24" s="24"/>
      <c r="AD24" s="24"/>
      <c r="AE24" s="24"/>
      <c r="AF24" s="24"/>
    </row>
    <row r="25" spans="1:32" x14ac:dyDescent="0.6">
      <c r="A25" s="24">
        <v>5</v>
      </c>
      <c r="B25" s="24" t="s">
        <v>155</v>
      </c>
      <c r="C25" s="145" t="s">
        <v>195</v>
      </c>
      <c r="D25" s="22" t="s">
        <v>352</v>
      </c>
      <c r="E25" s="15" t="s">
        <v>266</v>
      </c>
      <c r="F25" s="15" t="s">
        <v>267</v>
      </c>
      <c r="G25" s="127" t="s">
        <v>354</v>
      </c>
      <c r="H25" s="17"/>
      <c r="I25" s="17"/>
      <c r="J25" s="17"/>
      <c r="K25" s="17"/>
      <c r="L25" s="18"/>
      <c r="M25" s="18"/>
      <c r="N25" s="18"/>
      <c r="O25" s="17"/>
      <c r="P25" s="17"/>
      <c r="Q25" s="17"/>
      <c r="R25" s="18"/>
      <c r="S25" s="17"/>
      <c r="T25" s="17"/>
      <c r="U25" s="24"/>
      <c r="V25" s="24"/>
      <c r="W25" s="24"/>
      <c r="X25" s="24"/>
      <c r="Y25" s="24"/>
      <c r="Z25" s="24"/>
      <c r="AA25" s="24"/>
      <c r="AB25" s="24"/>
      <c r="AC25" s="24"/>
      <c r="AD25" s="24"/>
      <c r="AE25" s="24"/>
      <c r="AF25" s="24"/>
    </row>
    <row r="26" spans="1:32" x14ac:dyDescent="0.6">
      <c r="A26" s="24"/>
      <c r="B26" s="24"/>
      <c r="C26" s="140"/>
      <c r="D26" s="17"/>
      <c r="E26" s="17"/>
      <c r="F26" s="23"/>
      <c r="G26" s="17"/>
      <c r="H26" s="17"/>
      <c r="I26" s="17"/>
      <c r="J26" s="17"/>
      <c r="K26" s="17"/>
      <c r="L26" s="18"/>
      <c r="M26" s="18"/>
      <c r="N26" s="18"/>
      <c r="O26" s="17"/>
      <c r="P26" s="17"/>
      <c r="Q26" s="17"/>
      <c r="R26" s="18"/>
      <c r="S26" s="17"/>
      <c r="T26" s="17"/>
      <c r="U26" s="24"/>
      <c r="V26" s="24"/>
      <c r="W26" s="24"/>
      <c r="X26" s="24"/>
      <c r="Y26" s="24"/>
      <c r="Z26" s="24"/>
      <c r="AA26" s="24"/>
      <c r="AB26" s="24"/>
      <c r="AC26" s="24"/>
      <c r="AD26" s="24"/>
      <c r="AE26" s="24"/>
      <c r="AF26" s="24"/>
    </row>
    <row r="27" spans="1:32" x14ac:dyDescent="0.6">
      <c r="A27" s="24">
        <v>6</v>
      </c>
      <c r="B27" s="24" t="s">
        <v>148</v>
      </c>
      <c r="C27" s="145"/>
      <c r="D27" s="22" t="s">
        <v>236</v>
      </c>
      <c r="E27" s="22" t="s">
        <v>305</v>
      </c>
      <c r="F27" s="22" t="s">
        <v>355</v>
      </c>
      <c r="G27" s="22" t="s">
        <v>356</v>
      </c>
      <c r="H27" s="22" t="s">
        <v>357</v>
      </c>
      <c r="I27" s="22" t="s">
        <v>358</v>
      </c>
      <c r="J27" s="22" t="s">
        <v>359</v>
      </c>
      <c r="K27" s="22" t="s">
        <v>360</v>
      </c>
      <c r="L27" s="22" t="s">
        <v>361</v>
      </c>
      <c r="M27" s="22" t="s">
        <v>362</v>
      </c>
      <c r="N27" s="22" t="s">
        <v>363</v>
      </c>
      <c r="O27" s="22" t="s">
        <v>364</v>
      </c>
      <c r="P27" s="22" t="s">
        <v>365</v>
      </c>
      <c r="Q27" s="22" t="s">
        <v>366</v>
      </c>
      <c r="R27" s="22" t="s">
        <v>367</v>
      </c>
      <c r="S27" s="22" t="s">
        <v>368</v>
      </c>
      <c r="T27" s="127" t="s">
        <v>369</v>
      </c>
      <c r="U27" s="127" t="s">
        <v>370</v>
      </c>
      <c r="V27" s="127" t="s">
        <v>371</v>
      </c>
      <c r="W27" s="24"/>
      <c r="X27" s="24"/>
      <c r="Y27" s="24"/>
      <c r="Z27" s="24"/>
      <c r="AA27" s="24"/>
      <c r="AB27" s="24"/>
      <c r="AC27" s="24"/>
      <c r="AD27" s="24"/>
      <c r="AE27" s="24"/>
      <c r="AF27" s="24"/>
    </row>
    <row r="28" spans="1:32" x14ac:dyDescent="0.6">
      <c r="A28" s="24"/>
      <c r="B28" s="24"/>
      <c r="C28" s="145" t="s">
        <v>195</v>
      </c>
      <c r="D28" s="22" t="s">
        <v>266</v>
      </c>
      <c r="E28" s="22" t="s">
        <v>353</v>
      </c>
      <c r="F28" s="22" t="s">
        <v>372</v>
      </c>
      <c r="G28" s="22" t="s">
        <v>373</v>
      </c>
      <c r="H28" s="22" t="s">
        <v>374</v>
      </c>
      <c r="I28" s="22" t="s">
        <v>375</v>
      </c>
      <c r="J28" s="22" t="s">
        <v>376</v>
      </c>
      <c r="K28" s="22" t="s">
        <v>377</v>
      </c>
      <c r="L28" s="22" t="s">
        <v>378</v>
      </c>
      <c r="M28" s="22" t="s">
        <v>379</v>
      </c>
      <c r="N28" s="22" t="s">
        <v>380</v>
      </c>
      <c r="O28" s="22" t="s">
        <v>381</v>
      </c>
      <c r="P28" s="22" t="s">
        <v>382</v>
      </c>
      <c r="Q28" s="22" t="s">
        <v>383</v>
      </c>
      <c r="R28" s="22" t="s">
        <v>384</v>
      </c>
      <c r="S28" s="22" t="s">
        <v>385</v>
      </c>
      <c r="T28" s="127" t="s">
        <v>386</v>
      </c>
      <c r="U28" s="127" t="s">
        <v>387</v>
      </c>
      <c r="V28" s="127" t="s">
        <v>388</v>
      </c>
      <c r="W28" s="24"/>
      <c r="X28" s="24"/>
      <c r="Y28" s="24"/>
      <c r="Z28" s="24"/>
      <c r="AA28" s="24"/>
      <c r="AB28" s="24"/>
      <c r="AC28" s="24"/>
      <c r="AD28" s="24"/>
      <c r="AE28" s="24"/>
      <c r="AF28" s="24"/>
    </row>
    <row r="29" spans="1:32" x14ac:dyDescent="0.6">
      <c r="A29" s="24"/>
      <c r="B29" s="24"/>
      <c r="C29" s="149"/>
      <c r="D29" s="24"/>
      <c r="E29" s="24"/>
      <c r="F29" s="24"/>
      <c r="G29" s="24"/>
      <c r="H29" s="24"/>
      <c r="I29" s="30"/>
      <c r="J29" s="24"/>
      <c r="K29" s="24"/>
      <c r="L29" s="24"/>
      <c r="M29" s="24"/>
      <c r="N29" s="24"/>
      <c r="O29" s="24"/>
      <c r="P29" s="24"/>
      <c r="Q29" s="24"/>
      <c r="R29" s="24"/>
      <c r="S29" s="24"/>
      <c r="T29" s="24"/>
      <c r="U29" s="24"/>
      <c r="V29" s="24"/>
      <c r="W29" s="24"/>
      <c r="X29" s="24"/>
      <c r="Y29" s="24"/>
      <c r="Z29" s="24"/>
      <c r="AA29" s="24"/>
      <c r="AB29" s="24"/>
      <c r="AC29" s="24"/>
      <c r="AD29" s="24"/>
      <c r="AE29" s="24"/>
      <c r="AF29" s="24"/>
    </row>
    <row r="30" spans="1:32" x14ac:dyDescent="0.6">
      <c r="A30" s="24"/>
      <c r="B30" s="24"/>
      <c r="C30" s="145"/>
      <c r="D30" s="20" t="s">
        <v>396</v>
      </c>
      <c r="E30" s="20" t="s">
        <v>397</v>
      </c>
      <c r="F30" s="20" t="s">
        <v>398</v>
      </c>
      <c r="G30" s="20" t="s">
        <v>399</v>
      </c>
      <c r="H30" s="20" t="s">
        <v>400</v>
      </c>
      <c r="I30" s="20" t="s">
        <v>401</v>
      </c>
      <c r="J30" s="20" t="s">
        <v>402</v>
      </c>
      <c r="K30" s="20" t="s">
        <v>403</v>
      </c>
      <c r="L30" s="20" t="s">
        <v>404</v>
      </c>
      <c r="M30" s="20" t="s">
        <v>405</v>
      </c>
      <c r="N30" s="20" t="s">
        <v>406</v>
      </c>
      <c r="O30" s="20" t="s">
        <v>407</v>
      </c>
      <c r="P30" s="20" t="s">
        <v>408</v>
      </c>
      <c r="Q30" s="20" t="s">
        <v>409</v>
      </c>
      <c r="R30" s="20" t="s">
        <v>410</v>
      </c>
      <c r="S30" s="21" t="s">
        <v>411</v>
      </c>
      <c r="T30" s="20" t="s">
        <v>412</v>
      </c>
      <c r="U30" s="20" t="s">
        <v>413</v>
      </c>
      <c r="V30" s="15" t="s">
        <v>414</v>
      </c>
      <c r="W30" s="25"/>
      <c r="X30" s="24"/>
      <c r="Y30" s="24"/>
      <c r="Z30" s="24"/>
      <c r="AA30" s="24"/>
      <c r="AB30" s="24"/>
      <c r="AC30" s="24"/>
      <c r="AD30" s="24"/>
      <c r="AE30" s="24"/>
      <c r="AF30" s="24"/>
    </row>
    <row r="31" spans="1:32" x14ac:dyDescent="0.6">
      <c r="A31" s="24">
        <v>7</v>
      </c>
      <c r="B31" s="24" t="s">
        <v>415</v>
      </c>
      <c r="C31" s="145" t="s">
        <v>195</v>
      </c>
      <c r="D31" s="15" t="s">
        <v>416</v>
      </c>
      <c r="E31" s="15" t="s">
        <v>417</v>
      </c>
      <c r="F31" s="15" t="s">
        <v>418</v>
      </c>
      <c r="G31" s="15" t="s">
        <v>419</v>
      </c>
      <c r="H31" s="15" t="s">
        <v>420</v>
      </c>
      <c r="I31" s="15" t="s">
        <v>421</v>
      </c>
      <c r="J31" s="15" t="s">
        <v>422</v>
      </c>
      <c r="K31" s="15" t="s">
        <v>423</v>
      </c>
      <c r="L31" s="15" t="s">
        <v>424</v>
      </c>
      <c r="M31" s="15" t="s">
        <v>425</v>
      </c>
      <c r="N31" s="15" t="s">
        <v>426</v>
      </c>
      <c r="O31" s="15" t="s">
        <v>427</v>
      </c>
      <c r="P31" s="15" t="s">
        <v>428</v>
      </c>
      <c r="Q31" s="22" t="s">
        <v>429</v>
      </c>
      <c r="R31" s="15" t="s">
        <v>430</v>
      </c>
      <c r="S31" s="15" t="s">
        <v>431</v>
      </c>
      <c r="T31" s="15" t="s">
        <v>432</v>
      </c>
      <c r="U31" s="15" t="s">
        <v>433</v>
      </c>
      <c r="V31" s="15" t="s">
        <v>434</v>
      </c>
      <c r="W31" s="25"/>
      <c r="X31" s="24"/>
      <c r="Y31" s="24"/>
      <c r="Z31" s="24"/>
      <c r="AA31" s="24"/>
      <c r="AB31" s="24"/>
      <c r="AC31" s="24"/>
      <c r="AD31" s="24"/>
      <c r="AE31" s="24"/>
      <c r="AF31" s="24"/>
    </row>
    <row r="32" spans="1:32" x14ac:dyDescent="0.6">
      <c r="A32" s="24"/>
      <c r="B32" s="24"/>
      <c r="C32" s="149"/>
      <c r="D32" s="24"/>
      <c r="E32" s="25"/>
      <c r="F32" s="25"/>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row>
    <row r="33" spans="1:32" x14ac:dyDescent="0.6">
      <c r="A33" s="24"/>
      <c r="B33" s="24"/>
      <c r="C33" s="145" t="s">
        <v>195</v>
      </c>
      <c r="D33" s="22" t="s">
        <v>343</v>
      </c>
      <c r="E33" s="22" t="s">
        <v>305</v>
      </c>
      <c r="F33" s="22" t="s">
        <v>435</v>
      </c>
      <c r="G33" s="22" t="s">
        <v>436</v>
      </c>
      <c r="H33" s="22" t="s">
        <v>437</v>
      </c>
      <c r="I33" s="22" t="s">
        <v>438</v>
      </c>
      <c r="J33" s="24"/>
      <c r="K33" s="24"/>
      <c r="L33" s="24"/>
      <c r="M33" s="24"/>
      <c r="N33" s="24"/>
      <c r="O33" s="24"/>
      <c r="P33" s="24"/>
      <c r="Q33" s="24"/>
      <c r="R33" s="24"/>
      <c r="S33" s="24"/>
      <c r="T33" s="24"/>
      <c r="U33" s="24"/>
      <c r="V33" s="24"/>
      <c r="W33" s="24"/>
      <c r="X33" s="24"/>
      <c r="Y33" s="24"/>
      <c r="Z33" s="24"/>
      <c r="AA33" s="24"/>
      <c r="AB33" s="24"/>
      <c r="AC33" s="24"/>
      <c r="AD33" s="24"/>
      <c r="AE33" s="24"/>
      <c r="AF33" s="24"/>
    </row>
    <row r="34" spans="1:32" x14ac:dyDescent="0.6">
      <c r="A34" s="24">
        <v>8</v>
      </c>
      <c r="B34" s="24" t="s">
        <v>439</v>
      </c>
      <c r="C34" s="145"/>
      <c r="D34" s="22" t="s">
        <v>440</v>
      </c>
      <c r="E34" s="22" t="s">
        <v>267</v>
      </c>
      <c r="F34" s="22" t="s">
        <v>441</v>
      </c>
      <c r="G34" s="22" t="s">
        <v>442</v>
      </c>
      <c r="H34" s="22" t="s">
        <v>443</v>
      </c>
      <c r="I34" s="22" t="s">
        <v>444</v>
      </c>
      <c r="J34" s="24"/>
      <c r="K34" s="24"/>
      <c r="L34" s="24"/>
      <c r="M34" s="24"/>
      <c r="N34" s="24"/>
      <c r="O34" s="24"/>
      <c r="P34" s="24"/>
      <c r="Q34" s="24"/>
      <c r="R34" s="24"/>
      <c r="S34" s="24"/>
      <c r="T34" s="24"/>
      <c r="U34" s="24"/>
      <c r="V34" s="24"/>
      <c r="W34" s="24"/>
      <c r="X34" s="24"/>
      <c r="Y34" s="24"/>
      <c r="Z34" s="24"/>
      <c r="AA34" s="24"/>
      <c r="AB34" s="24"/>
      <c r="AC34" s="24"/>
      <c r="AD34" s="24"/>
      <c r="AE34" s="24"/>
      <c r="AF34" s="24"/>
    </row>
    <row r="35" spans="1:32" x14ac:dyDescent="0.6">
      <c r="A35" s="24"/>
      <c r="B35" s="24"/>
      <c r="C35" s="140"/>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row>
    <row r="36" spans="1:32" x14ac:dyDescent="0.6">
      <c r="A36" s="24"/>
      <c r="B36" s="24"/>
      <c r="C36" s="145"/>
      <c r="D36" s="22" t="s">
        <v>168</v>
      </c>
      <c r="E36" s="22" t="s">
        <v>445</v>
      </c>
      <c r="F36" s="127" t="s">
        <v>446</v>
      </c>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row>
    <row r="37" spans="1:32" x14ac:dyDescent="0.6">
      <c r="A37" s="24">
        <v>9</v>
      </c>
      <c r="B37" s="24" t="s">
        <v>447</v>
      </c>
      <c r="C37" s="145" t="s">
        <v>195</v>
      </c>
      <c r="D37" s="22" t="s">
        <v>196</v>
      </c>
      <c r="E37" s="127" t="s">
        <v>448</v>
      </c>
      <c r="F37" s="127" t="s">
        <v>449</v>
      </c>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row>
    <row r="38" spans="1:32" x14ac:dyDescent="0.6">
      <c r="A38" s="24"/>
      <c r="B38" s="24"/>
      <c r="C38" s="140"/>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row>
    <row r="39" spans="1:32" x14ac:dyDescent="0.6">
      <c r="A39" s="24"/>
      <c r="B39" s="24"/>
      <c r="C39" s="145"/>
      <c r="D39" s="22" t="s">
        <v>350</v>
      </c>
      <c r="E39" s="22" t="s">
        <v>450</v>
      </c>
      <c r="F39" s="22" t="s">
        <v>451</v>
      </c>
      <c r="G39" s="17"/>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row>
    <row r="40" spans="1:32" x14ac:dyDescent="0.6">
      <c r="A40" s="24">
        <v>10</v>
      </c>
      <c r="B40" s="24" t="s">
        <v>452</v>
      </c>
      <c r="C40" s="145" t="s">
        <v>195</v>
      </c>
      <c r="D40" s="22" t="s">
        <v>352</v>
      </c>
      <c r="E40" s="22" t="s">
        <v>453</v>
      </c>
      <c r="F40" s="22" t="s">
        <v>454</v>
      </c>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row>
    <row r="41" spans="1:32" x14ac:dyDescent="0.6">
      <c r="A41" s="24"/>
      <c r="B41" s="24"/>
      <c r="C41" s="140"/>
      <c r="D41" s="25"/>
      <c r="E41" s="25"/>
      <c r="F41" s="25"/>
      <c r="G41" s="25"/>
      <c r="H41" s="25"/>
      <c r="I41" s="25"/>
      <c r="J41" s="25"/>
      <c r="K41" s="25"/>
      <c r="L41" s="25"/>
      <c r="M41" s="25"/>
      <c r="N41" s="25"/>
      <c r="O41" s="25"/>
      <c r="P41" s="25"/>
      <c r="Q41" s="25"/>
      <c r="R41" s="24"/>
      <c r="S41" s="25"/>
      <c r="T41" s="25"/>
      <c r="U41" s="24"/>
      <c r="V41" s="24"/>
      <c r="W41" s="24"/>
      <c r="X41" s="24"/>
      <c r="Y41" s="24"/>
      <c r="Z41" s="24"/>
      <c r="AA41" s="24"/>
      <c r="AB41" s="24"/>
      <c r="AC41" s="24"/>
      <c r="AD41" s="24"/>
      <c r="AE41" s="24"/>
      <c r="AF41" s="24"/>
    </row>
    <row r="42" spans="1:32" x14ac:dyDescent="0.6">
      <c r="A42" s="24"/>
      <c r="B42" s="24"/>
      <c r="C42" s="145"/>
      <c r="D42" s="22" t="s">
        <v>168</v>
      </c>
      <c r="E42" s="22" t="s">
        <v>396</v>
      </c>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row>
    <row r="43" spans="1:32" x14ac:dyDescent="0.6">
      <c r="A43" s="24">
        <v>11</v>
      </c>
      <c r="B43" s="24" t="s">
        <v>456</v>
      </c>
      <c r="C43" s="145" t="s">
        <v>195</v>
      </c>
      <c r="D43" s="15" t="s">
        <v>457</v>
      </c>
      <c r="E43" s="22" t="s">
        <v>458</v>
      </c>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row>
    <row r="44" spans="1:32" x14ac:dyDescent="0.6">
      <c r="A44" s="24"/>
      <c r="B44" s="24"/>
      <c r="C44" s="140"/>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row>
    <row r="45" spans="1:32" x14ac:dyDescent="0.6">
      <c r="A45" s="24"/>
      <c r="B45" s="24"/>
      <c r="C45" s="145"/>
      <c r="D45" s="127" t="s">
        <v>236</v>
      </c>
      <c r="E45" s="127" t="s">
        <v>459</v>
      </c>
      <c r="F45" s="127" t="s">
        <v>460</v>
      </c>
      <c r="G45" s="127" t="s">
        <v>461</v>
      </c>
      <c r="H45" s="127" t="s">
        <v>462</v>
      </c>
      <c r="I45" s="127" t="s">
        <v>463</v>
      </c>
      <c r="J45" s="127" t="s">
        <v>464</v>
      </c>
      <c r="K45" s="24"/>
      <c r="L45" s="24"/>
      <c r="M45" s="24"/>
      <c r="N45" s="24"/>
      <c r="O45" s="24"/>
      <c r="P45" s="24"/>
      <c r="Q45" s="24"/>
      <c r="R45" s="24"/>
      <c r="S45" s="24"/>
      <c r="T45" s="24"/>
      <c r="U45" s="24"/>
      <c r="V45" s="24"/>
      <c r="W45" s="24"/>
      <c r="X45" s="24"/>
      <c r="Y45" s="24"/>
      <c r="Z45" s="24"/>
      <c r="AA45" s="24"/>
      <c r="AB45" s="24"/>
      <c r="AC45" s="24"/>
      <c r="AD45" s="24"/>
      <c r="AE45" s="24"/>
      <c r="AF45" s="24"/>
    </row>
    <row r="46" spans="1:32" x14ac:dyDescent="0.6">
      <c r="A46" s="151">
        <v>12</v>
      </c>
      <c r="B46" s="151" t="s">
        <v>150</v>
      </c>
      <c r="C46" s="145" t="s">
        <v>195</v>
      </c>
      <c r="D46" s="125" t="s">
        <v>266</v>
      </c>
      <c r="E46" s="125" t="s">
        <v>465</v>
      </c>
      <c r="F46" s="125" t="s">
        <v>269</v>
      </c>
      <c r="G46" s="125" t="s">
        <v>466</v>
      </c>
      <c r="H46" s="125" t="s">
        <v>467</v>
      </c>
      <c r="I46" s="125" t="s">
        <v>468</v>
      </c>
      <c r="J46" s="125" t="s">
        <v>469</v>
      </c>
    </row>
    <row r="47" spans="1:32" x14ac:dyDescent="0.6">
      <c r="A47" s="24"/>
      <c r="B47" s="24"/>
      <c r="C47" s="140"/>
      <c r="D47" s="24"/>
      <c r="E47" s="24"/>
    </row>
  </sheetData>
  <mergeCells count="1">
    <mergeCell ref="A1:E1"/>
  </mergeCells>
  <pageMargins left="0.7" right="0.7" top="0.75" bottom="0.75" header="0.3" footer="0.3"/>
  <pageSetup paperSize="9" orientation="portrait" r:id="rId1"/>
  <legacyDrawing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7845E-3E28-40FF-8EB6-C8F89EE9B8B8}">
  <sheetPr>
    <tabColor rgb="FF92D050"/>
  </sheetPr>
  <dimension ref="A1:AG46"/>
  <sheetViews>
    <sheetView workbookViewId="0">
      <selection sqref="A1:E1"/>
    </sheetView>
  </sheetViews>
  <sheetFormatPr defaultColWidth="9.1328125" defaultRowHeight="10.5" x14ac:dyDescent="0.5"/>
  <cols>
    <col min="1" max="1" width="6.1328125" style="24" bestFit="1" customWidth="1"/>
    <col min="2" max="2" width="36" style="24" bestFit="1" customWidth="1"/>
    <col min="3" max="3" width="14.86328125" style="24" bestFit="1" customWidth="1"/>
    <col min="4" max="4" width="36" style="24" bestFit="1" customWidth="1"/>
    <col min="5" max="5" width="29" style="24" bestFit="1" customWidth="1"/>
    <col min="6" max="6" width="30.86328125" style="24" bestFit="1" customWidth="1"/>
    <col min="7" max="7" width="28.40625" style="24" bestFit="1" customWidth="1"/>
    <col min="8" max="8" width="29.1328125" style="24" bestFit="1" customWidth="1"/>
    <col min="9" max="9" width="27" style="24" bestFit="1" customWidth="1"/>
    <col min="10" max="10" width="21.7265625" style="24" bestFit="1" customWidth="1"/>
    <col min="11" max="11" width="28.1328125" style="24" bestFit="1" customWidth="1"/>
    <col min="12" max="12" width="30.7265625" style="24" bestFit="1" customWidth="1"/>
    <col min="13" max="13" width="35" style="24" bestFit="1" customWidth="1"/>
    <col min="14" max="14" width="30.86328125" style="24" bestFit="1" customWidth="1"/>
    <col min="15" max="15" width="37.7265625" style="24" bestFit="1" customWidth="1"/>
    <col min="16" max="16" width="31.54296875" style="24" bestFit="1" customWidth="1"/>
    <col min="17" max="17" width="31" style="24" bestFit="1" customWidth="1"/>
    <col min="18" max="18" width="35.1328125" style="24" bestFit="1" customWidth="1"/>
    <col min="19" max="19" width="27.1328125" style="24" bestFit="1" customWidth="1"/>
    <col min="20" max="20" width="31.86328125" style="24" bestFit="1" customWidth="1"/>
    <col min="21" max="21" width="27.54296875" style="24" bestFit="1" customWidth="1"/>
    <col min="22" max="22" width="29" style="24" bestFit="1" customWidth="1"/>
    <col min="23" max="23" width="36.26953125" style="24" bestFit="1" customWidth="1"/>
    <col min="24" max="24" width="52.54296875" style="24" bestFit="1" customWidth="1"/>
    <col min="25" max="25" width="45.40625" style="24" bestFit="1" customWidth="1"/>
    <col min="26" max="26" width="31.40625" style="24" bestFit="1" customWidth="1"/>
    <col min="27" max="27" width="43.40625" style="24" bestFit="1" customWidth="1"/>
    <col min="28" max="28" width="16.26953125" style="24" bestFit="1" customWidth="1"/>
    <col min="29" max="29" width="18.40625" style="24" bestFit="1" customWidth="1"/>
    <col min="30" max="30" width="16.7265625" style="24" bestFit="1" customWidth="1"/>
    <col min="31" max="31" width="28" style="24" bestFit="1" customWidth="1"/>
    <col min="32" max="32" width="17.7265625" style="24" customWidth="1"/>
    <col min="33" max="33" width="10" style="24" bestFit="1" customWidth="1"/>
    <col min="34" max="16384" width="9.1328125" style="24"/>
  </cols>
  <sheetData>
    <row r="1" spans="1:33" ht="92.25" customHeight="1" x14ac:dyDescent="0.5">
      <c r="A1" s="242" t="s">
        <v>803</v>
      </c>
      <c r="B1" s="243"/>
      <c r="C1" s="243"/>
      <c r="D1" s="243"/>
      <c r="E1" s="243"/>
    </row>
    <row r="2" spans="1:33" x14ac:dyDescent="0.5">
      <c r="C2" s="140"/>
    </row>
    <row r="3" spans="1:33" x14ac:dyDescent="0.5">
      <c r="C3" s="140"/>
    </row>
    <row r="4" spans="1:33" ht="10.75" x14ac:dyDescent="0.55000000000000004">
      <c r="A4" s="141" t="s">
        <v>164</v>
      </c>
      <c r="B4" s="141" t="s">
        <v>165</v>
      </c>
      <c r="C4" s="142" t="s">
        <v>166</v>
      </c>
      <c r="D4" s="143" t="s">
        <v>167</v>
      </c>
      <c r="E4" s="144"/>
      <c r="F4" s="144"/>
      <c r="G4" s="144"/>
      <c r="H4" s="144"/>
      <c r="I4" s="144"/>
      <c r="J4" s="144"/>
      <c r="K4" s="144"/>
      <c r="L4" s="144"/>
      <c r="M4" s="144"/>
      <c r="N4" s="144"/>
      <c r="O4" s="144"/>
      <c r="P4" s="144"/>
      <c r="Q4" s="144"/>
      <c r="R4" s="144"/>
      <c r="S4" s="144"/>
      <c r="T4" s="144"/>
      <c r="U4" s="144"/>
      <c r="V4" s="144"/>
      <c r="W4" s="144"/>
      <c r="X4" s="144"/>
      <c r="Y4" s="144"/>
      <c r="Z4" s="144"/>
      <c r="AA4" s="144"/>
      <c r="AB4" s="144"/>
      <c r="AC4" s="144"/>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9">
        <v>46843</v>
      </c>
      <c r="D7" s="17" t="s">
        <v>222</v>
      </c>
      <c r="F7" s="17">
        <v>12345678</v>
      </c>
      <c r="G7" s="24" t="s">
        <v>224</v>
      </c>
      <c r="I7" s="17" t="s">
        <v>225</v>
      </c>
      <c r="J7" s="17" t="s">
        <v>226</v>
      </c>
      <c r="K7" s="17" t="s">
        <v>227</v>
      </c>
      <c r="L7" s="17" t="s">
        <v>228</v>
      </c>
      <c r="M7" s="17" t="s">
        <v>229</v>
      </c>
      <c r="N7" s="17"/>
      <c r="S7" s="24" t="s">
        <v>230</v>
      </c>
      <c r="T7" s="17"/>
    </row>
    <row r="8" spans="1:33" x14ac:dyDescent="0.5">
      <c r="C8" s="149">
        <v>46843</v>
      </c>
      <c r="D8" s="26" t="s">
        <v>479</v>
      </c>
      <c r="E8" s="17"/>
      <c r="F8" s="26" t="s">
        <v>480</v>
      </c>
      <c r="G8" s="24" t="s">
        <v>517</v>
      </c>
      <c r="I8" s="17" t="s">
        <v>730</v>
      </c>
      <c r="J8" s="17" t="s">
        <v>226</v>
      </c>
      <c r="K8" s="17" t="s">
        <v>482</v>
      </c>
      <c r="L8" s="17" t="s">
        <v>483</v>
      </c>
      <c r="M8" s="17"/>
      <c r="N8" s="17"/>
      <c r="O8" s="17"/>
      <c r="P8" s="17"/>
      <c r="Q8" s="17"/>
      <c r="R8" s="17"/>
      <c r="T8" s="17"/>
      <c r="U8" s="17"/>
      <c r="V8" s="17"/>
      <c r="W8" s="17"/>
      <c r="X8" s="17"/>
      <c r="Y8" s="17"/>
      <c r="Z8" s="17"/>
      <c r="AA8" s="17"/>
      <c r="AB8" s="17"/>
      <c r="AC8" s="17"/>
    </row>
    <row r="9" spans="1:33" ht="10.75" x14ac:dyDescent="0.55000000000000004">
      <c r="A9" s="147"/>
      <c r="B9" s="147"/>
      <c r="C9" s="148"/>
      <c r="D9" s="147"/>
    </row>
    <row r="10" spans="1:33" x14ac:dyDescent="0.5">
      <c r="C10" s="14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485</v>
      </c>
      <c r="U10" s="22" t="s">
        <v>253</v>
      </c>
      <c r="V10" s="22" t="s">
        <v>254</v>
      </c>
      <c r="W10" s="22" t="s">
        <v>255</v>
      </c>
      <c r="X10" s="22" t="s">
        <v>256</v>
      </c>
      <c r="Y10" s="22" t="s">
        <v>257</v>
      </c>
      <c r="Z10" s="22" t="s">
        <v>258</v>
      </c>
      <c r="AA10" s="22" t="s">
        <v>259</v>
      </c>
      <c r="AB10" s="22" t="s">
        <v>260</v>
      </c>
      <c r="AC10" s="22" t="s">
        <v>261</v>
      </c>
      <c r="AD10" s="127" t="s">
        <v>262</v>
      </c>
      <c r="AE10" s="127" t="s">
        <v>263</v>
      </c>
      <c r="AF10" s="127" t="s">
        <v>731</v>
      </c>
      <c r="AG10" s="127" t="s">
        <v>732</v>
      </c>
    </row>
    <row r="11" spans="1:33" x14ac:dyDescent="0.5">
      <c r="A11" s="24">
        <v>2</v>
      </c>
      <c r="B11" s="24" t="s">
        <v>144</v>
      </c>
      <c r="C11" s="145" t="s">
        <v>195</v>
      </c>
      <c r="D11" s="15" t="s">
        <v>266</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278</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x14ac:dyDescent="0.5">
      <c r="C12" s="149">
        <v>46843</v>
      </c>
      <c r="D12" s="17" t="s">
        <v>295</v>
      </c>
      <c r="E12" s="17" t="s">
        <v>296</v>
      </c>
      <c r="F12" s="134" t="s">
        <v>733</v>
      </c>
      <c r="G12" s="17"/>
      <c r="H12" s="17" t="s">
        <v>299</v>
      </c>
      <c r="I12" s="17"/>
      <c r="J12" s="17"/>
      <c r="K12" s="17"/>
      <c r="L12" s="17"/>
      <c r="M12" s="17"/>
      <c r="N12" s="17"/>
      <c r="O12" s="17"/>
      <c r="P12" s="17"/>
      <c r="Q12" s="17"/>
      <c r="R12" s="17"/>
      <c r="S12" s="17"/>
      <c r="T12" s="17"/>
      <c r="U12" s="17"/>
      <c r="V12" s="17"/>
      <c r="W12" s="17"/>
      <c r="X12" s="17"/>
      <c r="Y12" s="17"/>
      <c r="Z12" s="17"/>
      <c r="AA12" s="17"/>
      <c r="AB12" s="17"/>
      <c r="AC12" s="17"/>
      <c r="AF12" s="24" t="s">
        <v>734</v>
      </c>
      <c r="AG12" s="24" t="s">
        <v>516</v>
      </c>
    </row>
    <row r="13" spans="1:33" x14ac:dyDescent="0.5">
      <c r="C13" s="140"/>
      <c r="D13" s="17"/>
      <c r="E13" s="17"/>
      <c r="F13" s="17"/>
      <c r="G13" s="17"/>
      <c r="H13" s="17"/>
      <c r="I13" s="17"/>
      <c r="J13" s="17"/>
      <c r="K13" s="17"/>
      <c r="L13" s="17"/>
      <c r="M13" s="17"/>
      <c r="N13" s="17"/>
      <c r="O13" s="17"/>
      <c r="P13" s="17"/>
      <c r="Q13" s="18"/>
      <c r="R13" s="17"/>
      <c r="S13" s="17"/>
      <c r="T13" s="17"/>
      <c r="U13" s="17"/>
      <c r="V13" s="17"/>
      <c r="W13" s="17"/>
      <c r="X13" s="17"/>
      <c r="Y13" s="17"/>
      <c r="Z13" s="17"/>
      <c r="AA13" s="17"/>
      <c r="AB13" s="17"/>
      <c r="AC13" s="17"/>
    </row>
    <row r="14" spans="1:33" x14ac:dyDescent="0.5">
      <c r="C14" s="145"/>
      <c r="D14" s="20" t="s">
        <v>236</v>
      </c>
      <c r="E14" s="20" t="s">
        <v>305</v>
      </c>
      <c r="F14" s="20" t="s">
        <v>306</v>
      </c>
      <c r="G14" s="20" t="s">
        <v>307</v>
      </c>
      <c r="H14" s="20" t="s">
        <v>308</v>
      </c>
      <c r="I14" s="20" t="s">
        <v>309</v>
      </c>
      <c r="J14" s="20" t="s">
        <v>310</v>
      </c>
      <c r="K14" s="20" t="s">
        <v>311</v>
      </c>
      <c r="L14" s="20" t="s">
        <v>312</v>
      </c>
      <c r="M14" s="20" t="s">
        <v>313</v>
      </c>
      <c r="N14" s="20" t="s">
        <v>314</v>
      </c>
      <c r="O14" s="20" t="s">
        <v>315</v>
      </c>
      <c r="P14" s="20" t="s">
        <v>316</v>
      </c>
      <c r="Q14" s="21" t="s">
        <v>317</v>
      </c>
      <c r="R14" s="20" t="s">
        <v>318</v>
      </c>
      <c r="S14" s="20" t="s">
        <v>319</v>
      </c>
      <c r="T14" s="20" t="s">
        <v>320</v>
      </c>
      <c r="U14" s="127" t="s">
        <v>321</v>
      </c>
      <c r="V14" s="127" t="s">
        <v>322</v>
      </c>
      <c r="W14" s="127" t="s">
        <v>323</v>
      </c>
      <c r="X14" s="17"/>
      <c r="Y14" s="17"/>
      <c r="Z14" s="17"/>
      <c r="AA14" s="17"/>
      <c r="AB14" s="17"/>
      <c r="AC14" s="17"/>
    </row>
    <row r="15" spans="1:33" x14ac:dyDescent="0.5">
      <c r="A15" s="24">
        <v>3</v>
      </c>
      <c r="B15" s="24" t="s">
        <v>146</v>
      </c>
      <c r="C15" s="145" t="s">
        <v>195</v>
      </c>
      <c r="D15" s="15" t="s">
        <v>266</v>
      </c>
      <c r="E15" s="15" t="s">
        <v>267</v>
      </c>
      <c r="F15" s="22" t="s">
        <v>324</v>
      </c>
      <c r="G15" s="22" t="s">
        <v>325</v>
      </c>
      <c r="H15" s="22" t="s">
        <v>326</v>
      </c>
      <c r="I15" s="22" t="s">
        <v>327</v>
      </c>
      <c r="J15" s="22" t="s">
        <v>328</v>
      </c>
      <c r="K15" s="22" t="s">
        <v>329</v>
      </c>
      <c r="L15" s="22" t="s">
        <v>330</v>
      </c>
      <c r="M15" s="22" t="s">
        <v>331</v>
      </c>
      <c r="N15" s="22" t="s">
        <v>332</v>
      </c>
      <c r="O15" s="22" t="s">
        <v>333</v>
      </c>
      <c r="P15" s="22" t="s">
        <v>334</v>
      </c>
      <c r="Q15" s="22" t="s">
        <v>335</v>
      </c>
      <c r="R15" s="22" t="s">
        <v>336</v>
      </c>
      <c r="S15" s="22" t="s">
        <v>337</v>
      </c>
      <c r="T15" s="22" t="s">
        <v>338</v>
      </c>
      <c r="U15" s="125" t="s">
        <v>339</v>
      </c>
      <c r="V15" s="125" t="s">
        <v>340</v>
      </c>
      <c r="W15" s="125" t="s">
        <v>341</v>
      </c>
    </row>
    <row r="16" spans="1:33" x14ac:dyDescent="0.5">
      <c r="C16" s="149">
        <v>46843</v>
      </c>
      <c r="D16" s="30" t="str">
        <f>D12</f>
        <v>Kontrakt 1</v>
      </c>
      <c r="E16" s="30" t="str">
        <f>E12</f>
        <v>Instrument 1</v>
      </c>
      <c r="F16" s="17"/>
      <c r="G16" s="17"/>
      <c r="H16" s="17"/>
      <c r="I16" s="17"/>
      <c r="J16" s="17"/>
      <c r="K16" s="17"/>
      <c r="L16" s="17"/>
      <c r="M16" s="45"/>
      <c r="N16" s="17"/>
      <c r="O16" s="17"/>
      <c r="P16" s="17"/>
      <c r="Q16" s="17"/>
      <c r="R16" s="17"/>
      <c r="S16" s="17"/>
      <c r="T16" s="17"/>
      <c r="U16" s="128"/>
      <c r="V16" s="128"/>
      <c r="W16" s="159">
        <v>560000</v>
      </c>
      <c r="X16" s="30"/>
      <c r="Y16" s="30"/>
      <c r="Z16" s="30"/>
      <c r="AA16" s="30"/>
      <c r="AB16" s="30"/>
      <c r="AC16" s="30"/>
      <c r="AD16" s="30"/>
      <c r="AE16" s="30"/>
      <c r="AF16" s="30"/>
    </row>
    <row r="17" spans="1:23" x14ac:dyDescent="0.5">
      <c r="C17" s="149"/>
      <c r="D17" s="17"/>
      <c r="E17" s="17"/>
      <c r="F17" s="23"/>
      <c r="G17" s="17"/>
      <c r="H17" s="17"/>
      <c r="I17" s="17"/>
      <c r="J17" s="17"/>
      <c r="K17" s="17"/>
      <c r="L17" s="18"/>
      <c r="M17" s="18"/>
      <c r="N17" s="18"/>
      <c r="O17" s="17"/>
      <c r="P17" s="17"/>
      <c r="Q17" s="17"/>
      <c r="R17" s="18"/>
      <c r="S17" s="17"/>
      <c r="T17" s="17"/>
    </row>
    <row r="18" spans="1:23" x14ac:dyDescent="0.5">
      <c r="C18" s="145"/>
      <c r="D18" s="22" t="s">
        <v>168</v>
      </c>
      <c r="E18" s="22" t="s">
        <v>343</v>
      </c>
      <c r="F18" s="22" t="s">
        <v>237</v>
      </c>
      <c r="G18" s="22" t="s">
        <v>344</v>
      </c>
      <c r="H18" s="17"/>
      <c r="I18" s="17"/>
      <c r="J18" s="17"/>
      <c r="K18" s="17"/>
      <c r="L18" s="18"/>
      <c r="M18" s="18"/>
      <c r="N18" s="18"/>
      <c r="O18" s="17"/>
      <c r="P18" s="17"/>
      <c r="Q18" s="17"/>
      <c r="R18" s="18"/>
      <c r="S18" s="17"/>
      <c r="T18" s="17"/>
    </row>
    <row r="19" spans="1:23" x14ac:dyDescent="0.5">
      <c r="A19" s="24">
        <v>4</v>
      </c>
      <c r="B19" s="24" t="s">
        <v>345</v>
      </c>
      <c r="C19" s="145" t="s">
        <v>195</v>
      </c>
      <c r="D19" s="22" t="s">
        <v>352</v>
      </c>
      <c r="E19" s="15" t="s">
        <v>266</v>
      </c>
      <c r="F19" s="15" t="s">
        <v>267</v>
      </c>
      <c r="G19" s="22" t="s">
        <v>347</v>
      </c>
      <c r="H19" s="17"/>
      <c r="I19" s="17"/>
      <c r="J19" s="17"/>
      <c r="K19" s="17"/>
      <c r="L19" s="18"/>
      <c r="M19" s="18"/>
      <c r="N19" s="18"/>
      <c r="O19" s="17"/>
      <c r="P19" s="17"/>
      <c r="Q19" s="17"/>
      <c r="R19" s="18"/>
      <c r="S19" s="17"/>
      <c r="T19" s="17"/>
    </row>
    <row r="20" spans="1:23" x14ac:dyDescent="0.5">
      <c r="C20" s="149">
        <v>46843</v>
      </c>
      <c r="D20" s="30" t="str">
        <f>D7</f>
        <v>AABBCCDD</v>
      </c>
      <c r="E20" s="30" t="str">
        <f>D12</f>
        <v>Kontrakt 1</v>
      </c>
      <c r="F20" s="30" t="str">
        <f>E12</f>
        <v>Instrument 1</v>
      </c>
      <c r="G20" s="30" t="s">
        <v>348</v>
      </c>
      <c r="H20" s="17"/>
      <c r="I20" s="17"/>
      <c r="J20" s="17"/>
      <c r="K20" s="17"/>
      <c r="L20" s="18"/>
      <c r="M20" s="18"/>
      <c r="N20" s="18"/>
      <c r="O20" s="17"/>
      <c r="P20" s="17"/>
      <c r="Q20" s="17"/>
      <c r="R20" s="18"/>
      <c r="S20" s="17"/>
      <c r="T20" s="17"/>
    </row>
    <row r="21" spans="1:23" x14ac:dyDescent="0.5">
      <c r="C21" s="149">
        <v>46843</v>
      </c>
      <c r="D21" s="30" t="str">
        <f>D8</f>
        <v>XXBBVVCCDD</v>
      </c>
      <c r="E21" s="30" t="str">
        <f>D12</f>
        <v>Kontrakt 1</v>
      </c>
      <c r="F21" s="30" t="str">
        <f>E12</f>
        <v>Instrument 1</v>
      </c>
      <c r="G21" s="30" t="s">
        <v>349</v>
      </c>
      <c r="H21" s="17"/>
      <c r="I21" s="17"/>
      <c r="J21" s="17"/>
      <c r="K21" s="17"/>
      <c r="L21" s="18"/>
      <c r="M21" s="18"/>
      <c r="N21" s="18"/>
      <c r="O21" s="17"/>
      <c r="P21" s="17"/>
      <c r="Q21" s="17"/>
      <c r="R21" s="18"/>
      <c r="S21" s="17"/>
      <c r="T21" s="17"/>
    </row>
    <row r="22" spans="1:23" x14ac:dyDescent="0.5">
      <c r="C22" s="149"/>
      <c r="D22" s="17"/>
      <c r="E22" s="17"/>
      <c r="F22" s="23"/>
      <c r="G22" s="17"/>
      <c r="H22" s="17"/>
      <c r="I22" s="17"/>
      <c r="J22" s="17"/>
      <c r="K22" s="17"/>
      <c r="L22" s="18"/>
      <c r="M22" s="18"/>
      <c r="N22" s="18"/>
      <c r="O22" s="17"/>
      <c r="P22" s="17"/>
      <c r="Q22" s="17"/>
      <c r="R22" s="18"/>
      <c r="S22" s="17"/>
      <c r="T22" s="17"/>
    </row>
    <row r="23" spans="1:23" x14ac:dyDescent="0.5">
      <c r="C23" s="145"/>
      <c r="D23" s="22" t="s">
        <v>350</v>
      </c>
      <c r="E23" s="22" t="s">
        <v>236</v>
      </c>
      <c r="F23" s="22" t="s">
        <v>305</v>
      </c>
      <c r="G23" s="22" t="s">
        <v>351</v>
      </c>
      <c r="H23" s="17"/>
      <c r="I23" s="17"/>
      <c r="J23" s="17"/>
      <c r="K23" s="17"/>
      <c r="L23" s="18"/>
      <c r="M23" s="18"/>
      <c r="N23" s="18"/>
      <c r="O23" s="17"/>
      <c r="P23" s="17"/>
      <c r="Q23" s="17"/>
      <c r="R23" s="18"/>
      <c r="S23" s="17"/>
      <c r="T23" s="17"/>
    </row>
    <row r="24" spans="1:23" x14ac:dyDescent="0.5">
      <c r="A24" s="24">
        <v>5</v>
      </c>
      <c r="B24" s="24" t="s">
        <v>155</v>
      </c>
      <c r="C24" s="145" t="s">
        <v>195</v>
      </c>
      <c r="D24" s="22" t="s">
        <v>352</v>
      </c>
      <c r="E24" s="15" t="s">
        <v>266</v>
      </c>
      <c r="F24" s="15" t="s">
        <v>267</v>
      </c>
      <c r="G24" s="127" t="s">
        <v>354</v>
      </c>
      <c r="H24" s="17"/>
      <c r="I24" s="17"/>
      <c r="J24" s="17"/>
      <c r="K24" s="17"/>
      <c r="L24" s="18"/>
      <c r="M24" s="18"/>
      <c r="N24" s="18"/>
      <c r="O24" s="17"/>
      <c r="P24" s="17"/>
      <c r="Q24" s="17"/>
      <c r="R24" s="18"/>
      <c r="S24" s="17"/>
      <c r="T24" s="17"/>
    </row>
    <row r="25" spans="1:23" x14ac:dyDescent="0.5">
      <c r="C25" s="140"/>
      <c r="D25" s="17"/>
      <c r="E25" s="17"/>
      <c r="F25" s="23"/>
      <c r="G25" s="17"/>
      <c r="H25" s="17"/>
      <c r="I25" s="17"/>
      <c r="J25" s="17"/>
      <c r="K25" s="17"/>
      <c r="L25" s="18"/>
      <c r="M25" s="18"/>
      <c r="N25" s="18"/>
      <c r="O25" s="17"/>
      <c r="P25" s="17"/>
      <c r="Q25" s="17"/>
      <c r="R25" s="18"/>
      <c r="S25" s="17"/>
      <c r="T25" s="17"/>
    </row>
    <row r="26" spans="1:23" x14ac:dyDescent="0.5">
      <c r="A26" s="24">
        <v>6</v>
      </c>
      <c r="B26" s="24" t="s">
        <v>148</v>
      </c>
      <c r="C26" s="145"/>
      <c r="D26" s="22" t="s">
        <v>236</v>
      </c>
      <c r="E26" s="22" t="s">
        <v>305</v>
      </c>
      <c r="F26" s="22" t="s">
        <v>355</v>
      </c>
      <c r="G26" s="22" t="s">
        <v>356</v>
      </c>
      <c r="H26" s="22" t="s">
        <v>357</v>
      </c>
      <c r="I26" s="22" t="s">
        <v>358</v>
      </c>
      <c r="J26" s="22" t="s">
        <v>359</v>
      </c>
      <c r="K26" s="22" t="s">
        <v>360</v>
      </c>
      <c r="L26" s="22" t="s">
        <v>361</v>
      </c>
      <c r="M26" s="22" t="s">
        <v>362</v>
      </c>
      <c r="N26" s="22" t="s">
        <v>363</v>
      </c>
      <c r="O26" s="22" t="s">
        <v>364</v>
      </c>
      <c r="P26" s="22" t="s">
        <v>365</v>
      </c>
      <c r="Q26" s="22" t="s">
        <v>366</v>
      </c>
      <c r="R26" s="22" t="s">
        <v>367</v>
      </c>
      <c r="S26" s="22" t="s">
        <v>368</v>
      </c>
      <c r="T26" s="127" t="s">
        <v>369</v>
      </c>
      <c r="U26" s="127" t="s">
        <v>370</v>
      </c>
      <c r="V26" s="127" t="s">
        <v>371</v>
      </c>
    </row>
    <row r="27" spans="1:23" x14ac:dyDescent="0.5">
      <c r="C27" s="145" t="s">
        <v>195</v>
      </c>
      <c r="D27" s="22" t="s">
        <v>266</v>
      </c>
      <c r="E27" s="22" t="s">
        <v>353</v>
      </c>
      <c r="F27" s="22" t="s">
        <v>372</v>
      </c>
      <c r="G27" s="22" t="s">
        <v>373</v>
      </c>
      <c r="H27" s="22" t="s">
        <v>374</v>
      </c>
      <c r="I27" s="22" t="s">
        <v>375</v>
      </c>
      <c r="J27" s="22" t="s">
        <v>376</v>
      </c>
      <c r="K27" s="22" t="s">
        <v>377</v>
      </c>
      <c r="L27" s="22" t="s">
        <v>378</v>
      </c>
      <c r="M27" s="22" t="s">
        <v>379</v>
      </c>
      <c r="N27" s="22" t="s">
        <v>380</v>
      </c>
      <c r="O27" s="22" t="s">
        <v>381</v>
      </c>
      <c r="P27" s="22" t="s">
        <v>382</v>
      </c>
      <c r="Q27" s="22" t="s">
        <v>383</v>
      </c>
      <c r="R27" s="22" t="s">
        <v>384</v>
      </c>
      <c r="S27" s="22" t="s">
        <v>385</v>
      </c>
      <c r="T27" s="127" t="s">
        <v>386</v>
      </c>
      <c r="U27" s="127" t="s">
        <v>387</v>
      </c>
      <c r="V27" s="127" t="s">
        <v>388</v>
      </c>
    </row>
    <row r="28" spans="1:23" x14ac:dyDescent="0.5">
      <c r="C28" s="149"/>
      <c r="I28" s="30"/>
    </row>
    <row r="29" spans="1:23" x14ac:dyDescent="0.5">
      <c r="C29" s="145"/>
      <c r="D29" s="20" t="s">
        <v>396</v>
      </c>
      <c r="E29" s="20" t="s">
        <v>397</v>
      </c>
      <c r="F29" s="20" t="s">
        <v>398</v>
      </c>
      <c r="G29" s="20" t="s">
        <v>399</v>
      </c>
      <c r="H29" s="20" t="s">
        <v>400</v>
      </c>
      <c r="I29" s="20" t="s">
        <v>401</v>
      </c>
      <c r="J29" s="20" t="s">
        <v>402</v>
      </c>
      <c r="K29" s="20" t="s">
        <v>403</v>
      </c>
      <c r="L29" s="20" t="s">
        <v>404</v>
      </c>
      <c r="M29" s="20" t="s">
        <v>405</v>
      </c>
      <c r="N29" s="20" t="s">
        <v>406</v>
      </c>
      <c r="O29" s="20" t="s">
        <v>407</v>
      </c>
      <c r="P29" s="20" t="s">
        <v>408</v>
      </c>
      <c r="Q29" s="20" t="s">
        <v>409</v>
      </c>
      <c r="R29" s="20" t="s">
        <v>410</v>
      </c>
      <c r="S29" s="21" t="s">
        <v>411</v>
      </c>
      <c r="T29" s="20" t="s">
        <v>412</v>
      </c>
      <c r="U29" s="20" t="s">
        <v>413</v>
      </c>
      <c r="V29" s="15" t="s">
        <v>414</v>
      </c>
      <c r="W29" s="25"/>
    </row>
    <row r="30" spans="1:23" x14ac:dyDescent="0.5">
      <c r="A30" s="24">
        <v>7</v>
      </c>
      <c r="B30" s="24" t="s">
        <v>415</v>
      </c>
      <c r="C30" s="145" t="s">
        <v>195</v>
      </c>
      <c r="D30" s="15" t="s">
        <v>416</v>
      </c>
      <c r="E30" s="15" t="s">
        <v>417</v>
      </c>
      <c r="F30" s="15" t="s">
        <v>418</v>
      </c>
      <c r="G30" s="15" t="s">
        <v>419</v>
      </c>
      <c r="H30" s="15" t="s">
        <v>420</v>
      </c>
      <c r="I30" s="15" t="s">
        <v>421</v>
      </c>
      <c r="J30" s="15" t="s">
        <v>422</v>
      </c>
      <c r="K30" s="15" t="s">
        <v>423</v>
      </c>
      <c r="L30" s="15" t="s">
        <v>424</v>
      </c>
      <c r="M30" s="15" t="s">
        <v>425</v>
      </c>
      <c r="N30" s="15" t="s">
        <v>426</v>
      </c>
      <c r="O30" s="15" t="s">
        <v>427</v>
      </c>
      <c r="P30" s="15" t="s">
        <v>428</v>
      </c>
      <c r="Q30" s="22" t="s">
        <v>429</v>
      </c>
      <c r="R30" s="15" t="s">
        <v>430</v>
      </c>
      <c r="S30" s="15" t="s">
        <v>431</v>
      </c>
      <c r="T30" s="15" t="s">
        <v>432</v>
      </c>
      <c r="U30" s="15" t="s">
        <v>433</v>
      </c>
      <c r="V30" s="15" t="s">
        <v>434</v>
      </c>
      <c r="W30" s="25"/>
    </row>
    <row r="31" spans="1:23" x14ac:dyDescent="0.5">
      <c r="C31" s="149"/>
      <c r="E31" s="25"/>
      <c r="F31" s="25"/>
    </row>
    <row r="32" spans="1:23" x14ac:dyDescent="0.5">
      <c r="C32" s="145" t="s">
        <v>195</v>
      </c>
      <c r="D32" s="22" t="s">
        <v>343</v>
      </c>
      <c r="E32" s="22" t="s">
        <v>305</v>
      </c>
      <c r="F32" s="22" t="s">
        <v>435</v>
      </c>
      <c r="G32" s="22" t="s">
        <v>436</v>
      </c>
      <c r="H32" s="22" t="s">
        <v>437</v>
      </c>
      <c r="I32" s="22" t="s">
        <v>438</v>
      </c>
    </row>
    <row r="33" spans="1:20" x14ac:dyDescent="0.5">
      <c r="A33" s="24">
        <v>8</v>
      </c>
      <c r="B33" s="24" t="s">
        <v>439</v>
      </c>
      <c r="C33" s="145"/>
      <c r="D33" s="22" t="s">
        <v>440</v>
      </c>
      <c r="E33" s="22" t="s">
        <v>267</v>
      </c>
      <c r="F33" s="22" t="s">
        <v>441</v>
      </c>
      <c r="G33" s="22" t="s">
        <v>442</v>
      </c>
      <c r="H33" s="22" t="s">
        <v>443</v>
      </c>
      <c r="I33" s="22" t="s">
        <v>444</v>
      </c>
    </row>
    <row r="34" spans="1:20" x14ac:dyDescent="0.5">
      <c r="C34" s="140"/>
    </row>
    <row r="35" spans="1:20" x14ac:dyDescent="0.5">
      <c r="C35" s="145"/>
      <c r="D35" s="22" t="s">
        <v>168</v>
      </c>
      <c r="E35" s="22" t="s">
        <v>445</v>
      </c>
      <c r="F35" s="127" t="s">
        <v>446</v>
      </c>
    </row>
    <row r="36" spans="1:20" x14ac:dyDescent="0.5">
      <c r="A36" s="24">
        <v>9</v>
      </c>
      <c r="B36" s="24" t="s">
        <v>447</v>
      </c>
      <c r="C36" s="145" t="s">
        <v>195</v>
      </c>
      <c r="D36" s="22" t="s">
        <v>196</v>
      </c>
      <c r="E36" s="127" t="s">
        <v>448</v>
      </c>
      <c r="F36" s="127" t="s">
        <v>449</v>
      </c>
    </row>
    <row r="37" spans="1:20" x14ac:dyDescent="0.5">
      <c r="C37" s="140"/>
    </row>
    <row r="38" spans="1:20" x14ac:dyDescent="0.5">
      <c r="C38" s="145"/>
      <c r="D38" s="22" t="s">
        <v>350</v>
      </c>
      <c r="E38" s="22" t="s">
        <v>450</v>
      </c>
      <c r="F38" s="22" t="s">
        <v>451</v>
      </c>
      <c r="G38" s="17"/>
    </row>
    <row r="39" spans="1:20" x14ac:dyDescent="0.5">
      <c r="A39" s="24">
        <v>10</v>
      </c>
      <c r="B39" s="24" t="s">
        <v>452</v>
      </c>
      <c r="C39" s="145" t="s">
        <v>195</v>
      </c>
      <c r="D39" s="22" t="s">
        <v>352</v>
      </c>
      <c r="E39" s="22" t="s">
        <v>453</v>
      </c>
      <c r="F39" s="22" t="s">
        <v>454</v>
      </c>
    </row>
    <row r="40" spans="1:20" x14ac:dyDescent="0.5">
      <c r="C40" s="140"/>
      <c r="D40" s="25"/>
      <c r="E40" s="25"/>
      <c r="F40" s="25"/>
      <c r="G40" s="25"/>
      <c r="H40" s="25"/>
      <c r="I40" s="25"/>
      <c r="J40" s="25"/>
      <c r="K40" s="25"/>
      <c r="L40" s="25"/>
      <c r="M40" s="25"/>
      <c r="N40" s="25"/>
      <c r="O40" s="25"/>
      <c r="P40" s="25"/>
      <c r="Q40" s="25"/>
      <c r="S40" s="25"/>
      <c r="T40" s="25"/>
    </row>
    <row r="41" spans="1:20" x14ac:dyDescent="0.5">
      <c r="C41" s="145"/>
      <c r="D41" s="22" t="s">
        <v>168</v>
      </c>
      <c r="E41" s="22" t="s">
        <v>396</v>
      </c>
    </row>
    <row r="42" spans="1:20" x14ac:dyDescent="0.5">
      <c r="A42" s="24">
        <v>11</v>
      </c>
      <c r="B42" s="24" t="s">
        <v>456</v>
      </c>
      <c r="C42" s="145" t="s">
        <v>195</v>
      </c>
      <c r="D42" s="15" t="s">
        <v>457</v>
      </c>
      <c r="E42" s="22" t="s">
        <v>458</v>
      </c>
    </row>
    <row r="43" spans="1:20" x14ac:dyDescent="0.5">
      <c r="C43" s="140"/>
    </row>
    <row r="44" spans="1:20" x14ac:dyDescent="0.5">
      <c r="C44" s="145"/>
      <c r="D44" s="127" t="s">
        <v>236</v>
      </c>
      <c r="E44" s="127" t="s">
        <v>459</v>
      </c>
      <c r="F44" s="127" t="s">
        <v>460</v>
      </c>
      <c r="G44" s="127" t="s">
        <v>461</v>
      </c>
      <c r="H44" s="127" t="s">
        <v>462</v>
      </c>
      <c r="I44" s="127" t="s">
        <v>463</v>
      </c>
      <c r="J44" s="127" t="s">
        <v>464</v>
      </c>
    </row>
    <row r="45" spans="1:20" x14ac:dyDescent="0.5">
      <c r="A45" s="151">
        <v>12</v>
      </c>
      <c r="B45" s="151" t="s">
        <v>150</v>
      </c>
      <c r="C45" s="145" t="s">
        <v>195</v>
      </c>
      <c r="D45" s="125" t="s">
        <v>266</v>
      </c>
      <c r="E45" s="125" t="s">
        <v>465</v>
      </c>
      <c r="F45" s="125" t="s">
        <v>269</v>
      </c>
      <c r="G45" s="125" t="s">
        <v>466</v>
      </c>
      <c r="H45" s="125" t="s">
        <v>467</v>
      </c>
      <c r="I45" s="125" t="s">
        <v>468</v>
      </c>
      <c r="J45" s="125" t="s">
        <v>469</v>
      </c>
    </row>
    <row r="46" spans="1:20" x14ac:dyDescent="0.5">
      <c r="C46" s="140"/>
    </row>
  </sheetData>
  <mergeCells count="1">
    <mergeCell ref="A1:E1"/>
  </mergeCells>
  <pageMargins left="0.7" right="0.7" top="0.75" bottom="0.75" header="0.3" footer="0.3"/>
  <pageSetup paperSize="9" orientation="portrait" r:id="rId1"/>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A848-40B5-4B21-A282-DD0C4754180E}">
  <sheetPr>
    <tabColor rgb="FF00B0F0"/>
  </sheetPr>
  <dimension ref="A1:AG45"/>
  <sheetViews>
    <sheetView workbookViewId="0">
      <selection sqref="A1:E1"/>
    </sheetView>
  </sheetViews>
  <sheetFormatPr defaultColWidth="8.86328125" defaultRowHeight="10.5" x14ac:dyDescent="0.5"/>
  <cols>
    <col min="1" max="1" width="5.86328125" style="24" customWidth="1"/>
    <col min="2" max="2" width="25.86328125" style="24" customWidth="1"/>
    <col min="3" max="3" width="18.1328125" style="140" customWidth="1"/>
    <col min="4" max="4" width="36.7265625" style="24" bestFit="1" customWidth="1"/>
    <col min="5" max="5" width="25.86328125" style="24" customWidth="1"/>
    <col min="6" max="6" width="35.86328125" style="24" customWidth="1"/>
    <col min="7" max="7" width="25.26953125" style="24" bestFit="1" customWidth="1"/>
    <col min="8" max="8" width="29.7265625" style="24" bestFit="1"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2.1328125" style="24" bestFit="1" customWidth="1"/>
    <col min="24" max="24" width="20.54296875" style="24"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93.95" customHeight="1" x14ac:dyDescent="0.7">
      <c r="A1" s="242" t="s">
        <v>790</v>
      </c>
      <c r="B1" s="243"/>
      <c r="C1" s="243"/>
      <c r="D1" s="243"/>
      <c r="E1" s="243"/>
      <c r="F1" s="244"/>
      <c r="G1" s="243"/>
      <c r="H1" s="243"/>
      <c r="I1" s="243"/>
      <c r="J1" s="243"/>
      <c r="L1" s="34"/>
      <c r="M1" s="139"/>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61" t="s">
        <v>593</v>
      </c>
      <c r="D7" s="17" t="s">
        <v>222</v>
      </c>
      <c r="E7" s="30"/>
      <c r="F7" s="17">
        <v>12345678</v>
      </c>
      <c r="G7" s="24" t="s">
        <v>224</v>
      </c>
      <c r="H7" s="30"/>
      <c r="I7" s="17" t="s">
        <v>225</v>
      </c>
      <c r="J7" s="17" t="s">
        <v>226</v>
      </c>
      <c r="K7" s="17" t="s">
        <v>227</v>
      </c>
      <c r="L7" s="17" t="s">
        <v>228</v>
      </c>
      <c r="M7" s="17" t="s">
        <v>229</v>
      </c>
      <c r="N7" s="17"/>
      <c r="O7" s="17"/>
      <c r="P7" s="17"/>
      <c r="Q7" s="17"/>
      <c r="R7" s="17"/>
      <c r="S7" s="24" t="s">
        <v>230</v>
      </c>
      <c r="T7" s="17"/>
    </row>
    <row r="8" spans="1:33" x14ac:dyDescent="0.5">
      <c r="C8" s="161" t="s">
        <v>593</v>
      </c>
      <c r="D8" s="26" t="s">
        <v>500</v>
      </c>
      <c r="E8" s="30"/>
      <c r="F8" s="26">
        <v>23456789</v>
      </c>
      <c r="G8" s="24" t="s">
        <v>224</v>
      </c>
      <c r="H8" s="30"/>
      <c r="I8" s="17" t="s">
        <v>233</v>
      </c>
      <c r="J8" s="17" t="s">
        <v>226</v>
      </c>
      <c r="K8" s="17" t="s">
        <v>227</v>
      </c>
      <c r="L8" s="17" t="s">
        <v>228</v>
      </c>
      <c r="M8" s="17" t="s">
        <v>229</v>
      </c>
      <c r="N8" s="17"/>
      <c r="O8" s="17"/>
      <c r="P8" s="17"/>
      <c r="Q8" s="17"/>
      <c r="R8" s="17"/>
      <c r="T8" s="17" t="s">
        <v>235</v>
      </c>
      <c r="AD8" s="24" t="s">
        <v>735</v>
      </c>
    </row>
    <row r="9" spans="1:33" ht="10.75" x14ac:dyDescent="0.55000000000000004">
      <c r="A9" s="147"/>
      <c r="B9" s="147"/>
      <c r="C9" s="148"/>
      <c r="D9" s="147"/>
    </row>
    <row r="10" spans="1:33" x14ac:dyDescent="0.5">
      <c r="C10" s="14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485</v>
      </c>
      <c r="U10" s="22" t="s">
        <v>253</v>
      </c>
      <c r="V10" s="22" t="s">
        <v>254</v>
      </c>
      <c r="W10" s="22" t="s">
        <v>255</v>
      </c>
      <c r="X10" s="22" t="s">
        <v>256</v>
      </c>
      <c r="Y10" s="22" t="s">
        <v>257</v>
      </c>
      <c r="Z10" s="22" t="s">
        <v>258</v>
      </c>
      <c r="AA10" s="22" t="s">
        <v>259</v>
      </c>
      <c r="AB10" s="22" t="s">
        <v>260</v>
      </c>
      <c r="AC10" s="22" t="s">
        <v>261</v>
      </c>
      <c r="AD10" s="127" t="s">
        <v>262</v>
      </c>
      <c r="AE10" s="127" t="s">
        <v>263</v>
      </c>
      <c r="AF10" s="127" t="s">
        <v>264</v>
      </c>
      <c r="AG10" s="127" t="s">
        <v>265</v>
      </c>
    </row>
    <row r="11" spans="1:33" x14ac:dyDescent="0.5">
      <c r="A11" s="24">
        <v>2</v>
      </c>
      <c r="B11" s="24" t="s">
        <v>144</v>
      </c>
      <c r="C11" s="145" t="s">
        <v>195</v>
      </c>
      <c r="D11" s="15" t="s">
        <v>594</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278</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x14ac:dyDescent="0.5">
      <c r="C12" s="161" t="s">
        <v>593</v>
      </c>
      <c r="D12" s="17" t="s">
        <v>295</v>
      </c>
      <c r="E12" s="17" t="s">
        <v>296</v>
      </c>
      <c r="F12" s="128" t="s">
        <v>736</v>
      </c>
      <c r="G12" s="17"/>
      <c r="H12" s="17" t="s">
        <v>471</v>
      </c>
      <c r="I12" s="17"/>
      <c r="J12" s="17"/>
      <c r="K12" s="17"/>
      <c r="L12" s="17"/>
      <c r="M12" s="17"/>
      <c r="N12" s="17"/>
      <c r="O12" s="17"/>
      <c r="P12" s="17"/>
      <c r="Q12" s="17"/>
      <c r="R12" s="17"/>
      <c r="S12" s="17"/>
      <c r="T12" s="17"/>
      <c r="U12" s="17"/>
      <c r="V12" s="17"/>
      <c r="W12" s="17"/>
      <c r="X12" s="17"/>
      <c r="Y12" s="17"/>
      <c r="Z12" s="17"/>
      <c r="AA12" s="17"/>
      <c r="AB12" s="17"/>
      <c r="AC12" s="17"/>
      <c r="AE12" s="26" t="s">
        <v>737</v>
      </c>
    </row>
    <row r="13" spans="1:33" x14ac:dyDescent="0.5">
      <c r="D13" s="17"/>
      <c r="E13" s="17"/>
      <c r="F13" s="17"/>
      <c r="G13" s="17"/>
      <c r="H13" s="17"/>
      <c r="I13" s="17"/>
      <c r="J13" s="17"/>
      <c r="K13" s="17"/>
      <c r="L13" s="17"/>
      <c r="M13" s="17"/>
      <c r="N13" s="17"/>
      <c r="O13" s="17"/>
      <c r="P13" s="17"/>
      <c r="Q13" s="18"/>
      <c r="R13" s="17"/>
      <c r="S13" s="17"/>
      <c r="T13" s="17"/>
      <c r="U13" s="17"/>
      <c r="V13" s="17"/>
      <c r="W13" s="17"/>
      <c r="X13" s="17"/>
      <c r="Y13" s="17"/>
      <c r="Z13" s="17"/>
      <c r="AA13" s="17"/>
      <c r="AB13" s="17"/>
      <c r="AC13" s="17"/>
    </row>
    <row r="14" spans="1:33" x14ac:dyDescent="0.5">
      <c r="C14" s="145"/>
      <c r="D14" s="20" t="s">
        <v>236</v>
      </c>
      <c r="E14" s="20" t="s">
        <v>305</v>
      </c>
      <c r="F14" s="20" t="s">
        <v>306</v>
      </c>
      <c r="G14" s="20" t="s">
        <v>307</v>
      </c>
      <c r="H14" s="20" t="s">
        <v>308</v>
      </c>
      <c r="I14" s="20" t="s">
        <v>309</v>
      </c>
      <c r="J14" s="20" t="s">
        <v>310</v>
      </c>
      <c r="K14" s="20" t="s">
        <v>311</v>
      </c>
      <c r="L14" s="20" t="s">
        <v>312</v>
      </c>
      <c r="M14" s="20" t="s">
        <v>313</v>
      </c>
      <c r="N14" s="20" t="s">
        <v>314</v>
      </c>
      <c r="O14" s="20" t="s">
        <v>315</v>
      </c>
      <c r="P14" s="20" t="s">
        <v>316</v>
      </c>
      <c r="Q14" s="21" t="s">
        <v>317</v>
      </c>
      <c r="R14" s="20" t="s">
        <v>318</v>
      </c>
      <c r="S14" s="20" t="s">
        <v>319</v>
      </c>
      <c r="T14" s="20" t="s">
        <v>320</v>
      </c>
      <c r="U14" s="127" t="s">
        <v>321</v>
      </c>
      <c r="V14" s="127" t="s">
        <v>322</v>
      </c>
      <c r="W14" s="127" t="s">
        <v>323</v>
      </c>
      <c r="X14" s="17"/>
      <c r="Y14" s="17"/>
      <c r="Z14" s="17"/>
      <c r="AA14" s="17"/>
      <c r="AB14" s="17"/>
      <c r="AC14" s="17"/>
    </row>
    <row r="15" spans="1:33" x14ac:dyDescent="0.5">
      <c r="A15" s="24">
        <v>3</v>
      </c>
      <c r="B15" s="24" t="s">
        <v>146</v>
      </c>
      <c r="C15" s="145" t="s">
        <v>195</v>
      </c>
      <c r="D15" s="22" t="s">
        <v>598</v>
      </c>
      <c r="E15" s="22" t="s">
        <v>267</v>
      </c>
      <c r="F15" s="22" t="s">
        <v>324</v>
      </c>
      <c r="G15" s="22" t="s">
        <v>325</v>
      </c>
      <c r="H15" s="22" t="s">
        <v>326</v>
      </c>
      <c r="I15" s="22" t="s">
        <v>327</v>
      </c>
      <c r="J15" s="22" t="s">
        <v>328</v>
      </c>
      <c r="K15" s="22" t="s">
        <v>329</v>
      </c>
      <c r="L15" s="22" t="s">
        <v>330</v>
      </c>
      <c r="M15" s="22" t="s">
        <v>331</v>
      </c>
      <c r="N15" s="22" t="s">
        <v>332</v>
      </c>
      <c r="O15" s="22" t="s">
        <v>333</v>
      </c>
      <c r="P15" s="22" t="s">
        <v>334</v>
      </c>
      <c r="Q15" s="22" t="s">
        <v>335</v>
      </c>
      <c r="R15" s="22" t="s">
        <v>336</v>
      </c>
      <c r="S15" s="22" t="s">
        <v>337</v>
      </c>
      <c r="T15" s="22" t="s">
        <v>338</v>
      </c>
      <c r="U15" s="125" t="s">
        <v>339</v>
      </c>
      <c r="V15" s="125" t="s">
        <v>340</v>
      </c>
      <c r="W15" s="125" t="s">
        <v>341</v>
      </c>
    </row>
    <row r="16" spans="1:33" x14ac:dyDescent="0.5">
      <c r="C16" s="161" t="s">
        <v>593</v>
      </c>
      <c r="D16" s="17" t="str">
        <f>D12</f>
        <v>Kontrakt 1</v>
      </c>
      <c r="E16" s="17" t="str">
        <f>E12</f>
        <v>Instrument 1</v>
      </c>
      <c r="F16" s="17"/>
      <c r="G16" s="17"/>
      <c r="H16" s="17"/>
      <c r="I16" s="17"/>
      <c r="J16" s="17"/>
      <c r="K16" s="17"/>
      <c r="L16" s="17"/>
      <c r="M16" s="45"/>
      <c r="N16" s="17"/>
      <c r="O16" s="17"/>
      <c r="P16" s="17"/>
      <c r="Q16" s="17"/>
      <c r="R16" s="17"/>
      <c r="S16" s="17"/>
      <c r="T16" s="17"/>
      <c r="U16" s="135">
        <v>3</v>
      </c>
      <c r="V16" s="152">
        <f>W16*(1+U16/100)^(2/365)-W16</f>
        <v>161.97915688692592</v>
      </c>
      <c r="W16" s="18">
        <v>1000000</v>
      </c>
    </row>
    <row r="17" spans="1:22" x14ac:dyDescent="0.5">
      <c r="C17" s="149"/>
      <c r="D17" s="17"/>
      <c r="E17" s="17"/>
      <c r="F17" s="23"/>
      <c r="G17" s="17"/>
      <c r="H17" s="17"/>
      <c r="I17" s="17"/>
      <c r="J17" s="17"/>
      <c r="K17" s="17"/>
      <c r="L17" s="18"/>
      <c r="M17" s="18"/>
      <c r="N17" s="18"/>
      <c r="O17" s="17"/>
      <c r="P17" s="17"/>
      <c r="Q17" s="17"/>
      <c r="R17" s="18"/>
      <c r="S17" s="17"/>
      <c r="T17" s="17"/>
    </row>
    <row r="18" spans="1:22" x14ac:dyDescent="0.5">
      <c r="C18" s="145"/>
      <c r="D18" s="22" t="s">
        <v>168</v>
      </c>
      <c r="E18" s="22" t="s">
        <v>343</v>
      </c>
      <c r="F18" s="22" t="s">
        <v>237</v>
      </c>
      <c r="G18" s="22" t="s">
        <v>344</v>
      </c>
      <c r="H18" s="17"/>
      <c r="I18" s="17"/>
      <c r="J18" s="17"/>
      <c r="K18" s="17"/>
      <c r="L18" s="18"/>
      <c r="M18" s="18"/>
      <c r="N18" s="18"/>
      <c r="O18" s="17"/>
      <c r="P18" s="17"/>
      <c r="Q18" s="17"/>
      <c r="R18" s="18"/>
      <c r="S18" s="17"/>
      <c r="T18" s="17"/>
    </row>
    <row r="19" spans="1:22" x14ac:dyDescent="0.5">
      <c r="A19" s="24">
        <v>4</v>
      </c>
      <c r="B19" s="24" t="s">
        <v>345</v>
      </c>
      <c r="C19" s="145" t="s">
        <v>195</v>
      </c>
      <c r="D19" s="22" t="s">
        <v>196</v>
      </c>
      <c r="E19" s="15" t="s">
        <v>346</v>
      </c>
      <c r="F19" s="15" t="s">
        <v>267</v>
      </c>
      <c r="G19" s="22" t="s">
        <v>347</v>
      </c>
      <c r="H19" s="17"/>
      <c r="I19" s="17"/>
      <c r="J19" s="17"/>
      <c r="K19" s="17"/>
      <c r="L19" s="18"/>
      <c r="M19" s="18"/>
      <c r="N19" s="18"/>
      <c r="O19" s="17"/>
      <c r="P19" s="17"/>
      <c r="Q19" s="17"/>
      <c r="R19" s="18"/>
      <c r="S19" s="17"/>
      <c r="T19" s="17"/>
    </row>
    <row r="20" spans="1:22" x14ac:dyDescent="0.5">
      <c r="C20" s="161" t="s">
        <v>593</v>
      </c>
      <c r="D20" s="17" t="str">
        <f>D7</f>
        <v>AABBCCDD</v>
      </c>
      <c r="E20" s="17" t="str">
        <f>D12</f>
        <v>Kontrakt 1</v>
      </c>
      <c r="F20" s="17" t="str">
        <f>E12</f>
        <v>Instrument 1</v>
      </c>
      <c r="G20" s="30" t="s">
        <v>348</v>
      </c>
      <c r="H20" s="17"/>
      <c r="I20" s="17"/>
      <c r="J20" s="17"/>
      <c r="K20" s="17"/>
      <c r="L20" s="18"/>
      <c r="M20" s="18"/>
      <c r="N20" s="18"/>
      <c r="O20" s="17"/>
      <c r="P20" s="17"/>
      <c r="Q20" s="17"/>
      <c r="R20" s="18"/>
      <c r="S20" s="17"/>
      <c r="T20" s="17"/>
    </row>
    <row r="21" spans="1:22" x14ac:dyDescent="0.5">
      <c r="C21" s="161" t="s">
        <v>593</v>
      </c>
      <c r="D21" s="17" t="str">
        <f>D8</f>
        <v>BBCCDDEE</v>
      </c>
      <c r="E21" s="17" t="str">
        <f>D12</f>
        <v>Kontrakt 1</v>
      </c>
      <c r="F21" s="17" t="str">
        <f>E12</f>
        <v>Instrument 1</v>
      </c>
      <c r="G21" s="30" t="s">
        <v>349</v>
      </c>
      <c r="H21" s="17"/>
      <c r="I21" s="17"/>
      <c r="J21" s="17"/>
      <c r="K21" s="17"/>
      <c r="L21" s="18"/>
      <c r="M21" s="18"/>
      <c r="N21" s="18"/>
      <c r="O21" s="17"/>
      <c r="P21" s="17"/>
      <c r="Q21" s="17"/>
      <c r="R21" s="18"/>
      <c r="S21" s="17"/>
      <c r="T21" s="17"/>
    </row>
    <row r="22" spans="1:22" x14ac:dyDescent="0.5">
      <c r="C22" s="149"/>
      <c r="D22" s="17"/>
      <c r="E22" s="17"/>
      <c r="F22" s="23"/>
      <c r="G22" s="17"/>
      <c r="H22" s="17"/>
      <c r="I22" s="17"/>
      <c r="J22" s="17"/>
      <c r="K22" s="17"/>
      <c r="L22" s="18"/>
      <c r="M22" s="18"/>
      <c r="N22" s="18"/>
      <c r="O22" s="17"/>
      <c r="P22" s="17"/>
      <c r="Q22" s="17"/>
      <c r="R22" s="18"/>
      <c r="S22" s="17"/>
      <c r="T22" s="17"/>
    </row>
    <row r="23" spans="1:22" x14ac:dyDescent="0.5">
      <c r="C23" s="145"/>
      <c r="D23" s="22" t="s">
        <v>350</v>
      </c>
      <c r="E23" s="22" t="s">
        <v>236</v>
      </c>
      <c r="F23" s="22" t="s">
        <v>305</v>
      </c>
      <c r="G23" s="22" t="s">
        <v>351</v>
      </c>
      <c r="H23" s="17"/>
      <c r="I23" s="17"/>
      <c r="J23" s="17"/>
      <c r="K23" s="17"/>
      <c r="L23" s="18"/>
      <c r="M23" s="18"/>
      <c r="N23" s="18"/>
      <c r="O23" s="17"/>
      <c r="P23" s="17"/>
      <c r="Q23" s="17"/>
      <c r="R23" s="18"/>
      <c r="S23" s="17"/>
      <c r="T23" s="17"/>
    </row>
    <row r="24" spans="1:22" x14ac:dyDescent="0.5">
      <c r="A24" s="24">
        <v>5</v>
      </c>
      <c r="B24" s="24" t="s">
        <v>155</v>
      </c>
      <c r="C24" s="145" t="s">
        <v>195</v>
      </c>
      <c r="D24" s="22" t="s">
        <v>352</v>
      </c>
      <c r="E24" s="15" t="s">
        <v>266</v>
      </c>
      <c r="F24" s="15" t="s">
        <v>353</v>
      </c>
      <c r="G24" s="127" t="s">
        <v>354</v>
      </c>
      <c r="H24" s="17"/>
      <c r="I24" s="17"/>
      <c r="J24" s="17"/>
      <c r="K24" s="17"/>
      <c r="L24" s="18"/>
      <c r="M24" s="18"/>
      <c r="N24" s="18"/>
      <c r="O24" s="17"/>
      <c r="P24" s="17"/>
      <c r="Q24" s="17"/>
      <c r="R24" s="18"/>
      <c r="S24" s="17"/>
      <c r="T24" s="17"/>
    </row>
    <row r="25" spans="1:22" x14ac:dyDescent="0.5">
      <c r="D25" s="17"/>
      <c r="E25" s="17"/>
      <c r="F25" s="23"/>
      <c r="G25" s="17"/>
      <c r="H25" s="17"/>
      <c r="I25" s="17"/>
      <c r="J25" s="17"/>
      <c r="K25" s="17"/>
      <c r="L25" s="18"/>
      <c r="M25" s="18"/>
      <c r="N25" s="18"/>
      <c r="O25" s="17"/>
      <c r="P25" s="17"/>
      <c r="Q25" s="17"/>
      <c r="R25" s="18"/>
      <c r="S25" s="17"/>
      <c r="T25" s="17"/>
    </row>
    <row r="26" spans="1:22" x14ac:dyDescent="0.5">
      <c r="A26" s="24">
        <v>6</v>
      </c>
      <c r="B26" s="24" t="s">
        <v>148</v>
      </c>
      <c r="C26" s="145"/>
      <c r="D26" s="22" t="s">
        <v>236</v>
      </c>
      <c r="E26" s="22" t="s">
        <v>305</v>
      </c>
      <c r="F26" s="22" t="s">
        <v>355</v>
      </c>
      <c r="G26" s="22" t="s">
        <v>356</v>
      </c>
      <c r="H26" s="22" t="s">
        <v>357</v>
      </c>
      <c r="I26" s="22" t="s">
        <v>358</v>
      </c>
      <c r="J26" s="22" t="s">
        <v>359</v>
      </c>
      <c r="K26" s="22" t="s">
        <v>360</v>
      </c>
      <c r="L26" s="22" t="s">
        <v>361</v>
      </c>
      <c r="M26" s="22" t="s">
        <v>362</v>
      </c>
      <c r="N26" s="22" t="s">
        <v>363</v>
      </c>
      <c r="O26" s="22" t="s">
        <v>364</v>
      </c>
      <c r="P26" s="22" t="s">
        <v>365</v>
      </c>
      <c r="Q26" s="22" t="s">
        <v>366</v>
      </c>
      <c r="R26" s="22" t="s">
        <v>367</v>
      </c>
      <c r="S26" s="22" t="s">
        <v>368</v>
      </c>
      <c r="T26" s="127" t="s">
        <v>369</v>
      </c>
      <c r="U26" s="127" t="s">
        <v>370</v>
      </c>
      <c r="V26" s="127" t="s">
        <v>371</v>
      </c>
    </row>
    <row r="27" spans="1:22" x14ac:dyDescent="0.5">
      <c r="C27" s="145" t="s">
        <v>195</v>
      </c>
      <c r="D27" s="22" t="s">
        <v>266</v>
      </c>
      <c r="E27" s="22" t="s">
        <v>353</v>
      </c>
      <c r="F27" s="22" t="s">
        <v>372</v>
      </c>
      <c r="G27" s="22" t="s">
        <v>373</v>
      </c>
      <c r="H27" s="22" t="s">
        <v>374</v>
      </c>
      <c r="I27" s="22" t="s">
        <v>375</v>
      </c>
      <c r="J27" s="22" t="s">
        <v>376</v>
      </c>
      <c r="K27" s="22" t="s">
        <v>377</v>
      </c>
      <c r="L27" s="22" t="s">
        <v>378</v>
      </c>
      <c r="M27" s="22" t="s">
        <v>379</v>
      </c>
      <c r="N27" s="22" t="s">
        <v>380</v>
      </c>
      <c r="O27" s="22" t="s">
        <v>381</v>
      </c>
      <c r="P27" s="22" t="s">
        <v>382</v>
      </c>
      <c r="Q27" s="22" t="s">
        <v>383</v>
      </c>
      <c r="R27" s="22" t="s">
        <v>384</v>
      </c>
      <c r="S27" s="22" t="s">
        <v>385</v>
      </c>
      <c r="T27" s="127" t="s">
        <v>386</v>
      </c>
      <c r="U27" s="127" t="s">
        <v>387</v>
      </c>
      <c r="V27" s="127" t="s">
        <v>388</v>
      </c>
    </row>
    <row r="28" spans="1:22" x14ac:dyDescent="0.5">
      <c r="C28" s="149"/>
    </row>
    <row r="29" spans="1:22" x14ac:dyDescent="0.5">
      <c r="C29" s="145"/>
      <c r="D29" s="20" t="s">
        <v>396</v>
      </c>
      <c r="E29" s="20" t="s">
        <v>397</v>
      </c>
      <c r="F29" s="20" t="s">
        <v>398</v>
      </c>
      <c r="G29" s="20" t="s">
        <v>399</v>
      </c>
      <c r="H29" s="20" t="s">
        <v>400</v>
      </c>
      <c r="I29" s="20" t="s">
        <v>401</v>
      </c>
      <c r="J29" s="20" t="s">
        <v>402</v>
      </c>
      <c r="K29" s="20" t="s">
        <v>403</v>
      </c>
      <c r="L29" s="20" t="s">
        <v>404</v>
      </c>
      <c r="M29" s="20" t="s">
        <v>405</v>
      </c>
      <c r="N29" s="20" t="s">
        <v>406</v>
      </c>
      <c r="O29" s="20" t="s">
        <v>407</v>
      </c>
      <c r="P29" s="20" t="s">
        <v>408</v>
      </c>
      <c r="Q29" s="20" t="s">
        <v>409</v>
      </c>
      <c r="R29" s="20" t="s">
        <v>410</v>
      </c>
      <c r="S29" s="21" t="s">
        <v>411</v>
      </c>
      <c r="T29" s="20" t="s">
        <v>412</v>
      </c>
      <c r="U29" s="20" t="s">
        <v>413</v>
      </c>
      <c r="V29" s="15" t="s">
        <v>414</v>
      </c>
    </row>
    <row r="30" spans="1:22" x14ac:dyDescent="0.5">
      <c r="A30" s="24">
        <v>7</v>
      </c>
      <c r="B30" s="24" t="s">
        <v>415</v>
      </c>
      <c r="C30" s="145" t="s">
        <v>195</v>
      </c>
      <c r="D30" s="15" t="s">
        <v>416</v>
      </c>
      <c r="E30" s="15" t="s">
        <v>417</v>
      </c>
      <c r="F30" s="15" t="s">
        <v>418</v>
      </c>
      <c r="G30" s="15" t="s">
        <v>419</v>
      </c>
      <c r="H30" s="15" t="s">
        <v>420</v>
      </c>
      <c r="I30" s="15" t="s">
        <v>421</v>
      </c>
      <c r="J30" s="15" t="s">
        <v>422</v>
      </c>
      <c r="K30" s="15" t="s">
        <v>423</v>
      </c>
      <c r="L30" s="15" t="s">
        <v>424</v>
      </c>
      <c r="M30" s="15" t="s">
        <v>425</v>
      </c>
      <c r="N30" s="15" t="s">
        <v>426</v>
      </c>
      <c r="O30" s="15" t="s">
        <v>427</v>
      </c>
      <c r="P30" s="15" t="s">
        <v>428</v>
      </c>
      <c r="Q30" s="22" t="s">
        <v>429</v>
      </c>
      <c r="R30" s="15" t="s">
        <v>430</v>
      </c>
      <c r="S30" s="15" t="s">
        <v>431</v>
      </c>
      <c r="T30" s="15" t="s">
        <v>432</v>
      </c>
      <c r="U30" s="15" t="s">
        <v>433</v>
      </c>
      <c r="V30" s="15" t="s">
        <v>434</v>
      </c>
    </row>
    <row r="31" spans="1:22" x14ac:dyDescent="0.5">
      <c r="C31" s="149"/>
      <c r="E31" s="25"/>
      <c r="F31" s="25"/>
    </row>
    <row r="32" spans="1:22" x14ac:dyDescent="0.5">
      <c r="C32" s="145" t="s">
        <v>195</v>
      </c>
      <c r="D32" s="22" t="s">
        <v>343</v>
      </c>
      <c r="E32" s="22" t="s">
        <v>305</v>
      </c>
      <c r="F32" s="22" t="s">
        <v>435</v>
      </c>
      <c r="G32" s="22" t="s">
        <v>436</v>
      </c>
      <c r="H32" s="22" t="s">
        <v>437</v>
      </c>
      <c r="I32" s="22" t="s">
        <v>438</v>
      </c>
    </row>
    <row r="33" spans="1:10" x14ac:dyDescent="0.5">
      <c r="A33" s="24">
        <v>8</v>
      </c>
      <c r="B33" s="24" t="s">
        <v>439</v>
      </c>
      <c r="C33" s="145"/>
      <c r="D33" s="22" t="s">
        <v>440</v>
      </c>
      <c r="E33" s="22" t="s">
        <v>267</v>
      </c>
      <c r="F33" s="22" t="s">
        <v>441</v>
      </c>
      <c r="G33" s="22" t="s">
        <v>442</v>
      </c>
      <c r="H33" s="22" t="s">
        <v>443</v>
      </c>
      <c r="I33" s="22" t="s">
        <v>444</v>
      </c>
    </row>
    <row r="35" spans="1:10" x14ac:dyDescent="0.5">
      <c r="C35" s="145"/>
      <c r="D35" s="22" t="s">
        <v>168</v>
      </c>
      <c r="E35" s="22" t="s">
        <v>445</v>
      </c>
      <c r="F35" s="127" t="s">
        <v>446</v>
      </c>
    </row>
    <row r="36" spans="1:10" x14ac:dyDescent="0.5">
      <c r="A36" s="24">
        <v>9</v>
      </c>
      <c r="B36" s="24" t="s">
        <v>447</v>
      </c>
      <c r="C36" s="145" t="s">
        <v>195</v>
      </c>
      <c r="D36" s="22" t="s">
        <v>196</v>
      </c>
      <c r="E36" s="127" t="s">
        <v>448</v>
      </c>
      <c r="F36" s="127" t="s">
        <v>449</v>
      </c>
    </row>
    <row r="37" spans="1:10" x14ac:dyDescent="0.5">
      <c r="C37" s="149"/>
    </row>
    <row r="38" spans="1:10" x14ac:dyDescent="0.5">
      <c r="C38" s="145"/>
      <c r="D38" s="22" t="s">
        <v>350</v>
      </c>
      <c r="E38" s="22" t="s">
        <v>450</v>
      </c>
      <c r="F38" s="22" t="s">
        <v>451</v>
      </c>
      <c r="G38" s="17"/>
    </row>
    <row r="39" spans="1:10" x14ac:dyDescent="0.5">
      <c r="A39" s="24">
        <v>10</v>
      </c>
      <c r="B39" s="24" t="s">
        <v>452</v>
      </c>
      <c r="C39" s="145" t="s">
        <v>195</v>
      </c>
      <c r="D39" s="22" t="s">
        <v>352</v>
      </c>
      <c r="E39" s="22" t="s">
        <v>453</v>
      </c>
      <c r="F39" s="22" t="s">
        <v>454</v>
      </c>
    </row>
    <row r="40" spans="1:10" x14ac:dyDescent="0.5">
      <c r="C40" s="149"/>
      <c r="D40" s="17"/>
      <c r="E40" s="17"/>
      <c r="F40" s="17"/>
    </row>
    <row r="41" spans="1:10" x14ac:dyDescent="0.5">
      <c r="C41" s="145"/>
      <c r="D41" s="22" t="s">
        <v>168</v>
      </c>
      <c r="E41" s="22" t="s">
        <v>396</v>
      </c>
    </row>
    <row r="42" spans="1:10" x14ac:dyDescent="0.5">
      <c r="A42" s="24">
        <v>11</v>
      </c>
      <c r="B42" s="24" t="s">
        <v>456</v>
      </c>
      <c r="C42" s="145" t="s">
        <v>195</v>
      </c>
      <c r="D42" s="15" t="s">
        <v>457</v>
      </c>
      <c r="E42" s="22" t="s">
        <v>458</v>
      </c>
    </row>
    <row r="44" spans="1:10" x14ac:dyDescent="0.5">
      <c r="C44" s="145"/>
      <c r="D44" s="127" t="s">
        <v>236</v>
      </c>
      <c r="E44" s="127" t="s">
        <v>459</v>
      </c>
      <c r="F44" s="127" t="s">
        <v>460</v>
      </c>
      <c r="G44" s="127" t="s">
        <v>461</v>
      </c>
      <c r="H44" s="127" t="s">
        <v>462</v>
      </c>
      <c r="I44" s="127" t="s">
        <v>463</v>
      </c>
      <c r="J44" s="127" t="s">
        <v>464</v>
      </c>
    </row>
    <row r="45" spans="1:10" x14ac:dyDescent="0.5">
      <c r="A45" s="151">
        <v>12</v>
      </c>
      <c r="B45" s="151" t="s">
        <v>150</v>
      </c>
      <c r="C45" s="145" t="s">
        <v>195</v>
      </c>
      <c r="D45" s="125" t="s">
        <v>266</v>
      </c>
      <c r="E45" s="125" t="s">
        <v>465</v>
      </c>
      <c r="F45" s="125" t="s">
        <v>269</v>
      </c>
      <c r="G45" s="125" t="s">
        <v>466</v>
      </c>
      <c r="H45" s="125" t="s">
        <v>467</v>
      </c>
      <c r="I45" s="125" t="s">
        <v>468</v>
      </c>
      <c r="J45" s="125" t="s">
        <v>469</v>
      </c>
    </row>
  </sheetData>
  <mergeCells count="2">
    <mergeCell ref="A1:E1"/>
    <mergeCell ref="F1:J1"/>
  </mergeCells>
  <pageMargins left="0.7" right="0.7" top="0.75" bottom="0.75" header="0.3" footer="0.3"/>
  <pageSetup paperSize="9" orientation="portrait" verticalDpi="0" r:id="rId1"/>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0FB46-E7CB-47ED-8E9B-7C45FF23EE25}">
  <sheetPr>
    <tabColor rgb="FF00B0F0"/>
  </sheetPr>
  <dimension ref="A1:AG48"/>
  <sheetViews>
    <sheetView workbookViewId="0">
      <selection sqref="A1:E1"/>
    </sheetView>
  </sheetViews>
  <sheetFormatPr defaultColWidth="9.1328125" defaultRowHeight="12.75" customHeight="1" x14ac:dyDescent="0.5"/>
  <cols>
    <col min="1" max="1" width="9.1328125" style="24"/>
    <col min="2" max="2" width="32.40625" style="24" customWidth="1"/>
    <col min="3" max="3" width="20.26953125" style="24" customWidth="1"/>
    <col min="4" max="4" width="28.26953125" style="24" customWidth="1"/>
    <col min="5" max="5" width="32.26953125" style="24" customWidth="1"/>
    <col min="6" max="6" width="27.86328125" style="24" customWidth="1"/>
    <col min="7" max="8" width="9.1328125" style="24"/>
    <col min="9" max="9" width="17.86328125" style="24" customWidth="1"/>
    <col min="10" max="10" width="9.1328125" style="24"/>
    <col min="11" max="11" width="33.26953125" style="24" customWidth="1"/>
    <col min="12" max="12" width="29.54296875" style="24" customWidth="1"/>
    <col min="13" max="13" width="28.54296875" style="24" customWidth="1"/>
    <col min="14" max="14" width="9.1328125" style="24"/>
    <col min="15" max="15" width="42.26953125" style="24" bestFit="1" customWidth="1"/>
    <col min="16" max="16" width="24" style="24" customWidth="1"/>
    <col min="17" max="17" width="33" style="24" bestFit="1" customWidth="1"/>
    <col min="18" max="16384" width="9.1328125" style="24"/>
  </cols>
  <sheetData>
    <row r="1" spans="1:33" ht="102.75" customHeight="1" x14ac:dyDescent="0.5">
      <c r="A1" s="242" t="s">
        <v>791</v>
      </c>
      <c r="B1" s="243"/>
      <c r="C1" s="243"/>
      <c r="D1" s="243"/>
      <c r="E1" s="243"/>
    </row>
    <row r="2" spans="1:33" ht="12.75" customHeight="1" x14ac:dyDescent="0.5">
      <c r="C2" s="140"/>
    </row>
    <row r="3" spans="1:33" ht="12.75" customHeight="1" x14ac:dyDescent="0.5">
      <c r="C3" s="140"/>
    </row>
    <row r="4" spans="1:33" ht="12.75" customHeight="1" x14ac:dyDescent="0.55000000000000004">
      <c r="A4" s="141" t="s">
        <v>164</v>
      </c>
      <c r="B4" s="141" t="s">
        <v>165</v>
      </c>
      <c r="C4" s="142" t="s">
        <v>166</v>
      </c>
      <c r="D4" s="143" t="s">
        <v>167</v>
      </c>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row>
    <row r="5" spans="1:33" ht="12.75" customHeight="1"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ht="12.75" customHeight="1"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ht="12.75" customHeight="1" x14ac:dyDescent="0.5">
      <c r="C7" s="149">
        <v>46934</v>
      </c>
      <c r="D7" s="30" t="s">
        <v>222</v>
      </c>
      <c r="E7" s="30"/>
      <c r="F7" s="30">
        <v>12345678</v>
      </c>
      <c r="G7" s="30" t="s">
        <v>224</v>
      </c>
      <c r="H7" s="30"/>
      <c r="I7" s="77" t="s">
        <v>225</v>
      </c>
      <c r="J7" s="30" t="s">
        <v>226</v>
      </c>
      <c r="K7" s="30" t="s">
        <v>227</v>
      </c>
      <c r="L7" s="24" t="s">
        <v>228</v>
      </c>
      <c r="M7" s="30" t="s">
        <v>229</v>
      </c>
      <c r="N7" s="17"/>
      <c r="O7" s="17"/>
      <c r="P7" s="17"/>
      <c r="Q7" s="17"/>
      <c r="R7" s="17"/>
      <c r="S7" s="30" t="s">
        <v>230</v>
      </c>
      <c r="T7" s="17"/>
    </row>
    <row r="8" spans="1:33" ht="12.75" customHeight="1" x14ac:dyDescent="0.5">
      <c r="C8" s="149">
        <v>46934</v>
      </c>
      <c r="D8" s="42" t="s">
        <v>500</v>
      </c>
      <c r="E8" s="30"/>
      <c r="F8" s="42">
        <v>23456789</v>
      </c>
      <c r="G8" s="30" t="s">
        <v>224</v>
      </c>
      <c r="H8" s="30"/>
      <c r="I8" s="77" t="s">
        <v>738</v>
      </c>
      <c r="J8" s="30" t="s">
        <v>226</v>
      </c>
      <c r="K8" s="30" t="s">
        <v>502</v>
      </c>
      <c r="L8" s="30" t="s">
        <v>650</v>
      </c>
      <c r="M8" s="30" t="s">
        <v>739</v>
      </c>
      <c r="N8" s="75"/>
      <c r="O8" s="17"/>
      <c r="P8" s="17"/>
      <c r="Q8" s="17"/>
      <c r="R8" s="17"/>
      <c r="S8" s="17"/>
      <c r="T8" s="17" t="s">
        <v>235</v>
      </c>
    </row>
    <row r="9" spans="1:33" ht="12.75" customHeight="1" x14ac:dyDescent="0.55000000000000004">
      <c r="A9" s="147"/>
      <c r="B9" s="147"/>
      <c r="C9" s="148"/>
      <c r="D9" s="147"/>
    </row>
    <row r="10" spans="1:33" ht="12.75" customHeight="1" x14ac:dyDescent="0.5">
      <c r="C10" s="14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485</v>
      </c>
      <c r="U10" s="22" t="s">
        <v>253</v>
      </c>
      <c r="V10" s="22" t="s">
        <v>254</v>
      </c>
      <c r="W10" s="22" t="s">
        <v>255</v>
      </c>
      <c r="X10" s="22" t="s">
        <v>256</v>
      </c>
      <c r="Y10" s="22" t="s">
        <v>257</v>
      </c>
      <c r="Z10" s="22" t="s">
        <v>258</v>
      </c>
      <c r="AA10" s="22" t="s">
        <v>259</v>
      </c>
      <c r="AB10" s="22" t="s">
        <v>260</v>
      </c>
      <c r="AC10" s="22" t="s">
        <v>261</v>
      </c>
      <c r="AD10" s="127" t="s">
        <v>262</v>
      </c>
      <c r="AE10" s="127" t="s">
        <v>263</v>
      </c>
      <c r="AF10" s="127" t="s">
        <v>264</v>
      </c>
      <c r="AG10" s="127" t="s">
        <v>265</v>
      </c>
    </row>
    <row r="11" spans="1:33" ht="12.75" customHeight="1" x14ac:dyDescent="0.5">
      <c r="A11" s="24">
        <v>2</v>
      </c>
      <c r="B11" s="24" t="s">
        <v>144</v>
      </c>
      <c r="C11" s="145" t="s">
        <v>195</v>
      </c>
      <c r="D11" s="15" t="s">
        <v>266</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278</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ht="12.75" customHeight="1" x14ac:dyDescent="0.5">
      <c r="C12" s="149">
        <v>46934</v>
      </c>
      <c r="D12" s="17" t="s">
        <v>295</v>
      </c>
      <c r="E12" s="17" t="s">
        <v>296</v>
      </c>
      <c r="F12" s="163" t="s">
        <v>740</v>
      </c>
      <c r="G12" s="30"/>
      <c r="H12" s="17" t="s">
        <v>299</v>
      </c>
      <c r="I12" s="30"/>
      <c r="J12" s="26" t="s">
        <v>741</v>
      </c>
      <c r="K12" s="17"/>
      <c r="L12" s="17"/>
      <c r="M12" s="17"/>
      <c r="N12" s="17"/>
      <c r="O12" s="17"/>
      <c r="P12" s="26" t="s">
        <v>742</v>
      </c>
      <c r="Q12" s="18">
        <v>3000000</v>
      </c>
      <c r="R12" s="17"/>
      <c r="S12" s="17"/>
      <c r="T12" s="17"/>
      <c r="U12" s="17"/>
      <c r="V12" s="17"/>
      <c r="W12" s="17"/>
      <c r="X12" s="17"/>
      <c r="Y12" s="17"/>
      <c r="Z12" s="17"/>
      <c r="AA12" s="17"/>
      <c r="AB12" s="17"/>
      <c r="AC12" s="17"/>
      <c r="AE12" s="17"/>
      <c r="AF12" s="17"/>
      <c r="AG12" s="17"/>
    </row>
    <row r="13" spans="1:33" ht="12.75" customHeight="1" x14ac:dyDescent="0.5">
      <c r="C13" s="140"/>
      <c r="D13" s="17"/>
      <c r="E13" s="17"/>
      <c r="F13" s="17"/>
      <c r="G13" s="17"/>
      <c r="H13" s="17"/>
      <c r="I13" s="17"/>
      <c r="J13" s="17"/>
      <c r="K13" s="17"/>
      <c r="L13" s="17"/>
      <c r="M13" s="17"/>
      <c r="N13" s="17"/>
      <c r="O13" s="17"/>
      <c r="P13" s="17"/>
      <c r="Q13" s="18"/>
      <c r="R13" s="17"/>
      <c r="S13" s="17"/>
      <c r="T13" s="17"/>
      <c r="U13" s="17"/>
      <c r="V13" s="17"/>
      <c r="W13" s="17"/>
      <c r="X13" s="17"/>
      <c r="Y13" s="17"/>
      <c r="Z13" s="17"/>
      <c r="AA13" s="17"/>
      <c r="AB13" s="17"/>
      <c r="AC13" s="17"/>
    </row>
    <row r="14" spans="1:33" ht="12.75" customHeight="1" x14ac:dyDescent="0.5">
      <c r="C14" s="145"/>
      <c r="D14" s="20" t="s">
        <v>236</v>
      </c>
      <c r="E14" s="20" t="s">
        <v>305</v>
      </c>
      <c r="F14" s="20" t="s">
        <v>306</v>
      </c>
      <c r="G14" s="20" t="s">
        <v>307</v>
      </c>
      <c r="H14" s="20" t="s">
        <v>308</v>
      </c>
      <c r="I14" s="20" t="s">
        <v>309</v>
      </c>
      <c r="J14" s="20" t="s">
        <v>310</v>
      </c>
      <c r="K14" s="20" t="s">
        <v>311</v>
      </c>
      <c r="L14" s="20" t="s">
        <v>312</v>
      </c>
      <c r="M14" s="20" t="s">
        <v>313</v>
      </c>
      <c r="N14" s="20" t="s">
        <v>314</v>
      </c>
      <c r="O14" s="20" t="s">
        <v>315</v>
      </c>
      <c r="P14" s="20" t="s">
        <v>316</v>
      </c>
      <c r="Q14" s="21" t="s">
        <v>317</v>
      </c>
      <c r="R14" s="20" t="s">
        <v>318</v>
      </c>
      <c r="S14" s="20" t="s">
        <v>319</v>
      </c>
      <c r="T14" s="20" t="s">
        <v>320</v>
      </c>
      <c r="U14" s="127" t="s">
        <v>321</v>
      </c>
      <c r="V14" s="127" t="s">
        <v>322</v>
      </c>
      <c r="W14" s="127" t="s">
        <v>323</v>
      </c>
      <c r="X14" s="17"/>
      <c r="Y14" s="17"/>
      <c r="Z14" s="17"/>
      <c r="AA14" s="17"/>
      <c r="AB14" s="17"/>
      <c r="AC14" s="17"/>
    </row>
    <row r="15" spans="1:33" ht="12.75" customHeight="1" x14ac:dyDescent="0.5">
      <c r="A15" s="24">
        <v>3</v>
      </c>
      <c r="B15" s="24" t="s">
        <v>146</v>
      </c>
      <c r="C15" s="145" t="s">
        <v>195</v>
      </c>
      <c r="D15" s="15" t="s">
        <v>266</v>
      </c>
      <c r="E15" s="15" t="s">
        <v>267</v>
      </c>
      <c r="F15" s="22" t="s">
        <v>324</v>
      </c>
      <c r="G15" s="22" t="s">
        <v>325</v>
      </c>
      <c r="H15" s="22" t="s">
        <v>326</v>
      </c>
      <c r="I15" s="22" t="s">
        <v>327</v>
      </c>
      <c r="J15" s="22" t="s">
        <v>328</v>
      </c>
      <c r="K15" s="22" t="s">
        <v>329</v>
      </c>
      <c r="L15" s="22" t="s">
        <v>330</v>
      </c>
      <c r="M15" s="22" t="s">
        <v>331</v>
      </c>
      <c r="N15" s="22" t="s">
        <v>332</v>
      </c>
      <c r="O15" s="22" t="s">
        <v>333</v>
      </c>
      <c r="P15" s="22" t="s">
        <v>334</v>
      </c>
      <c r="Q15" s="22" t="s">
        <v>335</v>
      </c>
      <c r="R15" s="22" t="s">
        <v>336</v>
      </c>
      <c r="S15" s="22" t="s">
        <v>337</v>
      </c>
      <c r="T15" s="22" t="s">
        <v>338</v>
      </c>
      <c r="U15" s="125" t="s">
        <v>339</v>
      </c>
      <c r="V15" s="125" t="s">
        <v>340</v>
      </c>
      <c r="W15" s="125" t="s">
        <v>341</v>
      </c>
    </row>
    <row r="16" spans="1:33" ht="12.75" customHeight="1" x14ac:dyDescent="0.5">
      <c r="C16" s="149"/>
      <c r="D16" s="17"/>
      <c r="E16" s="17"/>
      <c r="F16" s="23"/>
      <c r="G16" s="17"/>
      <c r="H16" s="17"/>
      <c r="I16" s="17"/>
      <c r="J16" s="17"/>
      <c r="K16" s="17"/>
      <c r="L16" s="18"/>
      <c r="M16" s="18"/>
      <c r="N16" s="18"/>
      <c r="O16" s="17"/>
      <c r="P16" s="17"/>
      <c r="Q16" s="17"/>
      <c r="R16" s="18"/>
      <c r="S16" s="17"/>
      <c r="T16" s="17"/>
    </row>
    <row r="17" spans="1:22" ht="12.75" customHeight="1" x14ac:dyDescent="0.5">
      <c r="C17" s="145"/>
      <c r="D17" s="22" t="s">
        <v>168</v>
      </c>
      <c r="E17" s="22" t="s">
        <v>343</v>
      </c>
      <c r="F17" s="22" t="s">
        <v>237</v>
      </c>
      <c r="G17" s="22" t="s">
        <v>344</v>
      </c>
      <c r="H17" s="17"/>
      <c r="I17" s="17"/>
      <c r="J17" s="17"/>
      <c r="K17" s="17"/>
      <c r="L17" s="18"/>
      <c r="M17" s="18"/>
      <c r="N17" s="18"/>
      <c r="O17" s="17"/>
      <c r="P17" s="17"/>
      <c r="Q17" s="17"/>
      <c r="R17" s="18"/>
      <c r="S17" s="17"/>
      <c r="T17" s="17"/>
    </row>
    <row r="18" spans="1:22" ht="12.75" customHeight="1" x14ac:dyDescent="0.5">
      <c r="A18" s="24">
        <v>4</v>
      </c>
      <c r="B18" s="24" t="s">
        <v>701</v>
      </c>
      <c r="C18" s="145" t="s">
        <v>195</v>
      </c>
      <c r="D18" s="22" t="s">
        <v>352</v>
      </c>
      <c r="E18" s="15" t="s">
        <v>266</v>
      </c>
      <c r="F18" s="15" t="s">
        <v>267</v>
      </c>
      <c r="G18" s="22" t="s">
        <v>347</v>
      </c>
      <c r="H18" s="17"/>
      <c r="I18" s="17"/>
      <c r="J18" s="17"/>
      <c r="K18" s="17"/>
      <c r="L18" s="18"/>
      <c r="M18" s="18"/>
      <c r="N18" s="18"/>
      <c r="O18" s="17"/>
      <c r="P18" s="17"/>
      <c r="Q18" s="17"/>
      <c r="R18" s="18"/>
      <c r="S18" s="17"/>
      <c r="T18" s="17"/>
    </row>
    <row r="19" spans="1:22" ht="12.75" customHeight="1" x14ac:dyDescent="0.5">
      <c r="C19" s="149">
        <v>46934</v>
      </c>
      <c r="D19" s="30" t="str">
        <f>D7</f>
        <v>AABBCCDD</v>
      </c>
      <c r="E19" s="30" t="s">
        <v>295</v>
      </c>
      <c r="F19" s="30" t="s">
        <v>296</v>
      </c>
      <c r="G19" s="30" t="s">
        <v>348</v>
      </c>
      <c r="H19" s="17"/>
      <c r="I19" s="17"/>
      <c r="J19" s="17"/>
      <c r="K19" s="17"/>
      <c r="L19" s="18"/>
      <c r="M19" s="18"/>
      <c r="N19" s="18"/>
      <c r="O19" s="17"/>
      <c r="P19" s="17"/>
      <c r="Q19" s="17"/>
      <c r="R19" s="18"/>
      <c r="S19" s="17"/>
      <c r="T19" s="17"/>
    </row>
    <row r="20" spans="1:22" ht="12.75" customHeight="1" x14ac:dyDescent="0.5">
      <c r="C20" s="149">
        <v>46934</v>
      </c>
      <c r="D20" s="30" t="str">
        <f>D8</f>
        <v>BBCCDDEE</v>
      </c>
      <c r="E20" s="30" t="s">
        <v>295</v>
      </c>
      <c r="F20" s="30" t="s">
        <v>296</v>
      </c>
      <c r="G20" s="30" t="s">
        <v>349</v>
      </c>
      <c r="H20" s="17"/>
      <c r="I20" s="17"/>
      <c r="J20" s="17"/>
      <c r="K20" s="17"/>
      <c r="L20" s="18"/>
      <c r="M20" s="18"/>
      <c r="N20" s="18"/>
      <c r="O20" s="17"/>
      <c r="P20" s="17"/>
      <c r="Q20" s="17"/>
      <c r="R20" s="18"/>
      <c r="S20" s="17"/>
      <c r="T20" s="17"/>
    </row>
    <row r="21" spans="1:22" ht="12.75" customHeight="1" x14ac:dyDescent="0.5">
      <c r="C21" s="149"/>
      <c r="D21" s="17"/>
      <c r="E21" s="17"/>
      <c r="F21" s="23"/>
      <c r="G21" s="17"/>
      <c r="H21" s="17"/>
      <c r="I21" s="17"/>
      <c r="J21" s="17"/>
      <c r="K21" s="17"/>
      <c r="L21" s="18"/>
      <c r="M21" s="18"/>
      <c r="N21" s="18"/>
      <c r="O21" s="17"/>
      <c r="P21" s="17"/>
      <c r="Q21" s="17"/>
      <c r="R21" s="18"/>
      <c r="S21" s="17"/>
      <c r="T21" s="17"/>
    </row>
    <row r="22" spans="1:22" ht="12.75" customHeight="1" x14ac:dyDescent="0.5">
      <c r="C22" s="145"/>
      <c r="D22" s="22" t="s">
        <v>350</v>
      </c>
      <c r="E22" s="22" t="s">
        <v>236</v>
      </c>
      <c r="F22" s="22" t="s">
        <v>305</v>
      </c>
      <c r="G22" s="22" t="s">
        <v>351</v>
      </c>
      <c r="H22" s="17"/>
      <c r="I22" s="17"/>
      <c r="J22" s="17"/>
      <c r="K22" s="17"/>
      <c r="L22" s="18"/>
      <c r="M22" s="18"/>
      <c r="N22" s="18"/>
      <c r="O22" s="17"/>
      <c r="P22" s="17"/>
      <c r="Q22" s="17"/>
      <c r="R22" s="18"/>
      <c r="S22" s="17"/>
      <c r="T22" s="17"/>
    </row>
    <row r="23" spans="1:22" ht="12.75" customHeight="1" x14ac:dyDescent="0.5">
      <c r="A23" s="24">
        <v>5</v>
      </c>
      <c r="B23" s="24" t="s">
        <v>155</v>
      </c>
      <c r="C23" s="145" t="s">
        <v>195</v>
      </c>
      <c r="D23" s="22" t="s">
        <v>352</v>
      </c>
      <c r="E23" s="15" t="s">
        <v>266</v>
      </c>
      <c r="F23" s="15" t="s">
        <v>267</v>
      </c>
      <c r="G23" s="127" t="s">
        <v>354</v>
      </c>
      <c r="H23" s="17"/>
      <c r="I23" s="17"/>
      <c r="J23" s="17"/>
      <c r="K23" s="17"/>
      <c r="L23" s="18"/>
      <c r="M23" s="18"/>
      <c r="N23" s="18"/>
      <c r="O23" s="17"/>
      <c r="P23" s="17"/>
      <c r="Q23" s="17"/>
      <c r="R23" s="18"/>
      <c r="S23" s="17"/>
      <c r="T23" s="17"/>
    </row>
    <row r="24" spans="1:22" ht="12.75" customHeight="1" x14ac:dyDescent="0.5">
      <c r="C24" s="140"/>
      <c r="D24" s="17"/>
      <c r="E24" s="17"/>
      <c r="F24" s="23"/>
      <c r="G24" s="17"/>
      <c r="H24" s="17"/>
      <c r="I24" s="17"/>
      <c r="J24" s="17"/>
      <c r="K24" s="17"/>
      <c r="L24" s="18"/>
      <c r="M24" s="18"/>
      <c r="N24" s="18"/>
      <c r="O24" s="17"/>
      <c r="P24" s="17"/>
      <c r="Q24" s="17"/>
      <c r="R24" s="18"/>
      <c r="S24" s="17"/>
      <c r="T24" s="17"/>
    </row>
    <row r="25" spans="1:22" ht="12.75" customHeight="1" x14ac:dyDescent="0.5">
      <c r="C25" s="145"/>
      <c r="D25" s="22" t="s">
        <v>236</v>
      </c>
      <c r="E25" s="22" t="s">
        <v>305</v>
      </c>
      <c r="F25" s="22" t="s">
        <v>355</v>
      </c>
      <c r="G25" s="22" t="s">
        <v>356</v>
      </c>
      <c r="H25" s="22" t="s">
        <v>357</v>
      </c>
      <c r="I25" s="22" t="s">
        <v>358</v>
      </c>
      <c r="J25" s="22" t="s">
        <v>359</v>
      </c>
      <c r="K25" s="22" t="s">
        <v>360</v>
      </c>
      <c r="L25" s="22" t="s">
        <v>361</v>
      </c>
      <c r="M25" s="22" t="s">
        <v>362</v>
      </c>
      <c r="N25" s="22" t="s">
        <v>363</v>
      </c>
      <c r="O25" s="22" t="s">
        <v>364</v>
      </c>
      <c r="P25" s="22" t="s">
        <v>365</v>
      </c>
      <c r="Q25" s="22" t="s">
        <v>366</v>
      </c>
      <c r="R25" s="22" t="s">
        <v>367</v>
      </c>
      <c r="S25" s="22" t="s">
        <v>368</v>
      </c>
      <c r="T25" s="127" t="s">
        <v>369</v>
      </c>
      <c r="U25" s="127" t="s">
        <v>370</v>
      </c>
      <c r="V25" s="127" t="s">
        <v>371</v>
      </c>
    </row>
    <row r="26" spans="1:22" ht="12.75" customHeight="1" x14ac:dyDescent="0.5">
      <c r="A26" s="24">
        <v>6</v>
      </c>
      <c r="B26" s="24" t="s">
        <v>148</v>
      </c>
      <c r="C26" s="145" t="s">
        <v>195</v>
      </c>
      <c r="D26" s="22" t="s">
        <v>266</v>
      </c>
      <c r="E26" s="22" t="s">
        <v>353</v>
      </c>
      <c r="F26" s="22" t="s">
        <v>372</v>
      </c>
      <c r="G26" s="22" t="s">
        <v>373</v>
      </c>
      <c r="H26" s="22" t="s">
        <v>374</v>
      </c>
      <c r="I26" s="22" t="s">
        <v>375</v>
      </c>
      <c r="J26" s="22" t="s">
        <v>376</v>
      </c>
      <c r="K26" s="22" t="s">
        <v>377</v>
      </c>
      <c r="L26" s="22" t="s">
        <v>378</v>
      </c>
      <c r="M26" s="22" t="s">
        <v>379</v>
      </c>
      <c r="N26" s="22" t="s">
        <v>380</v>
      </c>
      <c r="O26" s="22" t="s">
        <v>381</v>
      </c>
      <c r="P26" s="22" t="s">
        <v>382</v>
      </c>
      <c r="Q26" s="22" t="s">
        <v>383</v>
      </c>
      <c r="R26" s="22" t="s">
        <v>384</v>
      </c>
      <c r="S26" s="22" t="s">
        <v>385</v>
      </c>
      <c r="T26" s="127" t="s">
        <v>386</v>
      </c>
      <c r="U26" s="127" t="s">
        <v>387</v>
      </c>
      <c r="V26" s="127" t="s">
        <v>388</v>
      </c>
    </row>
    <row r="27" spans="1:22" ht="12.75" customHeight="1" x14ac:dyDescent="0.5">
      <c r="C27" s="149">
        <v>46934</v>
      </c>
      <c r="D27" s="30" t="s">
        <v>295</v>
      </c>
      <c r="E27" s="30" t="s">
        <v>296</v>
      </c>
      <c r="F27" s="30"/>
      <c r="G27" s="30"/>
      <c r="H27" s="30"/>
      <c r="I27" s="30"/>
      <c r="J27" s="30" t="s">
        <v>493</v>
      </c>
      <c r="K27" s="30" t="s">
        <v>392</v>
      </c>
      <c r="L27" s="30"/>
      <c r="M27" s="30"/>
      <c r="N27" s="30"/>
      <c r="O27" s="17">
        <v>30000</v>
      </c>
      <c r="P27" s="30"/>
      <c r="Q27" s="30"/>
      <c r="R27" s="30"/>
      <c r="S27" s="30"/>
      <c r="T27" s="24">
        <v>5.7500000000000002E-2</v>
      </c>
      <c r="U27" s="24">
        <v>7</v>
      </c>
      <c r="V27" s="24">
        <v>0.75509999999999999</v>
      </c>
    </row>
    <row r="28" spans="1:22" ht="12.75" customHeight="1" x14ac:dyDescent="0.5">
      <c r="C28" s="149"/>
      <c r="I28" s="30"/>
    </row>
    <row r="29" spans="1:22" ht="12.75" customHeight="1" x14ac:dyDescent="0.5">
      <c r="C29" s="145"/>
      <c r="D29" s="20" t="s">
        <v>396</v>
      </c>
      <c r="E29" s="20" t="s">
        <v>397</v>
      </c>
      <c r="F29" s="20" t="s">
        <v>398</v>
      </c>
      <c r="G29" s="20" t="s">
        <v>399</v>
      </c>
      <c r="H29" s="20" t="s">
        <v>400</v>
      </c>
      <c r="I29" s="20" t="s">
        <v>401</v>
      </c>
      <c r="J29" s="20" t="s">
        <v>402</v>
      </c>
      <c r="K29" s="20" t="s">
        <v>403</v>
      </c>
      <c r="L29" s="20" t="s">
        <v>404</v>
      </c>
      <c r="M29" s="20" t="s">
        <v>405</v>
      </c>
      <c r="N29" s="20" t="s">
        <v>406</v>
      </c>
      <c r="O29" s="20" t="s">
        <v>407</v>
      </c>
      <c r="P29" s="20" t="s">
        <v>408</v>
      </c>
      <c r="Q29" s="20" t="s">
        <v>409</v>
      </c>
      <c r="R29" s="20" t="s">
        <v>410</v>
      </c>
      <c r="S29" s="21" t="s">
        <v>411</v>
      </c>
      <c r="T29" s="20" t="s">
        <v>412</v>
      </c>
      <c r="U29" s="20" t="s">
        <v>413</v>
      </c>
      <c r="V29" s="15" t="s">
        <v>414</v>
      </c>
    </row>
    <row r="30" spans="1:22" ht="12.75" customHeight="1" x14ac:dyDescent="0.5">
      <c r="A30" s="24">
        <v>7</v>
      </c>
      <c r="B30" s="24" t="s">
        <v>415</v>
      </c>
      <c r="C30" s="145" t="s">
        <v>195</v>
      </c>
      <c r="D30" s="15" t="s">
        <v>416</v>
      </c>
      <c r="E30" s="15" t="s">
        <v>417</v>
      </c>
      <c r="F30" s="15" t="s">
        <v>418</v>
      </c>
      <c r="G30" s="15" t="s">
        <v>419</v>
      </c>
      <c r="H30" s="15" t="s">
        <v>420</v>
      </c>
      <c r="I30" s="15" t="s">
        <v>421</v>
      </c>
      <c r="J30" s="15" t="s">
        <v>422</v>
      </c>
      <c r="K30" s="15" t="s">
        <v>423</v>
      </c>
      <c r="L30" s="15" t="s">
        <v>424</v>
      </c>
      <c r="M30" s="15" t="s">
        <v>425</v>
      </c>
      <c r="N30" s="15" t="s">
        <v>426</v>
      </c>
      <c r="O30" s="15" t="s">
        <v>427</v>
      </c>
      <c r="P30" s="15" t="s">
        <v>428</v>
      </c>
      <c r="Q30" s="22" t="s">
        <v>429</v>
      </c>
      <c r="R30" s="15" t="s">
        <v>430</v>
      </c>
      <c r="S30" s="15" t="s">
        <v>431</v>
      </c>
      <c r="T30" s="15" t="s">
        <v>432</v>
      </c>
      <c r="U30" s="15" t="s">
        <v>433</v>
      </c>
      <c r="V30" s="15" t="s">
        <v>434</v>
      </c>
    </row>
    <row r="31" spans="1:22" ht="12.75" customHeight="1" x14ac:dyDescent="0.5">
      <c r="C31" s="149"/>
      <c r="E31" s="25"/>
      <c r="F31" s="25"/>
    </row>
    <row r="32" spans="1:22" ht="12.75" customHeight="1" x14ac:dyDescent="0.5">
      <c r="C32" s="145"/>
      <c r="D32" s="22" t="s">
        <v>343</v>
      </c>
      <c r="E32" s="22" t="s">
        <v>305</v>
      </c>
      <c r="F32" s="22" t="s">
        <v>435</v>
      </c>
      <c r="G32" s="22" t="s">
        <v>436</v>
      </c>
      <c r="H32" s="22" t="s">
        <v>437</v>
      </c>
      <c r="I32" s="22" t="s">
        <v>438</v>
      </c>
    </row>
    <row r="33" spans="1:20" ht="12.75" customHeight="1" x14ac:dyDescent="0.5">
      <c r="A33" s="24">
        <v>8</v>
      </c>
      <c r="B33" s="24" t="s">
        <v>439</v>
      </c>
      <c r="C33" s="145" t="s">
        <v>195</v>
      </c>
      <c r="D33" s="22" t="s">
        <v>440</v>
      </c>
      <c r="E33" s="22" t="s">
        <v>267</v>
      </c>
      <c r="F33" s="22" t="s">
        <v>441</v>
      </c>
      <c r="G33" s="22" t="s">
        <v>442</v>
      </c>
      <c r="H33" s="22" t="s">
        <v>443</v>
      </c>
      <c r="I33" s="22" t="s">
        <v>444</v>
      </c>
    </row>
    <row r="34" spans="1:20" ht="12.75" customHeight="1" x14ac:dyDescent="0.5">
      <c r="C34" s="140"/>
    </row>
    <row r="35" spans="1:20" ht="12.75" customHeight="1" x14ac:dyDescent="0.5">
      <c r="C35" s="145"/>
      <c r="D35" s="22" t="s">
        <v>168</v>
      </c>
      <c r="E35" s="22" t="s">
        <v>445</v>
      </c>
      <c r="F35" s="127" t="s">
        <v>446</v>
      </c>
    </row>
    <row r="36" spans="1:20" ht="12.75" customHeight="1" x14ac:dyDescent="0.5">
      <c r="A36" s="24">
        <v>9</v>
      </c>
      <c r="B36" s="24" t="s">
        <v>447</v>
      </c>
      <c r="C36" s="145" t="s">
        <v>195</v>
      </c>
      <c r="D36" s="22" t="s">
        <v>196</v>
      </c>
      <c r="E36" s="127" t="s">
        <v>448</v>
      </c>
      <c r="F36" s="127" t="s">
        <v>449</v>
      </c>
    </row>
    <row r="37" spans="1:20" ht="12.75" customHeight="1" x14ac:dyDescent="0.5">
      <c r="C37" s="149">
        <v>46934</v>
      </c>
      <c r="D37" s="42" t="s">
        <v>500</v>
      </c>
      <c r="E37" s="24">
        <v>4.7500000000000001E-2</v>
      </c>
      <c r="F37" s="24">
        <v>4.7500000000000001E-2</v>
      </c>
    </row>
    <row r="38" spans="1:20" ht="12.75" customHeight="1" x14ac:dyDescent="0.5">
      <c r="C38" s="140"/>
    </row>
    <row r="39" spans="1:20" ht="12.75" customHeight="1" x14ac:dyDescent="0.5">
      <c r="C39" s="145"/>
      <c r="D39" s="22" t="s">
        <v>350</v>
      </c>
      <c r="E39" s="22" t="s">
        <v>450</v>
      </c>
      <c r="F39" s="22" t="s">
        <v>451</v>
      </c>
      <c r="G39" s="17"/>
    </row>
    <row r="40" spans="1:20" ht="12.75" customHeight="1" x14ac:dyDescent="0.5">
      <c r="A40" s="24">
        <v>10</v>
      </c>
      <c r="B40" s="24" t="s">
        <v>452</v>
      </c>
      <c r="C40" s="145" t="s">
        <v>195</v>
      </c>
      <c r="D40" s="22" t="s">
        <v>352</v>
      </c>
      <c r="E40" s="22" t="s">
        <v>453</v>
      </c>
      <c r="F40" s="22" t="s">
        <v>454</v>
      </c>
    </row>
    <row r="41" spans="1:20" ht="12.75" customHeight="1" x14ac:dyDescent="0.5">
      <c r="C41" s="149">
        <v>46934</v>
      </c>
      <c r="D41" s="42" t="s">
        <v>500</v>
      </c>
      <c r="E41" s="17" t="s">
        <v>455</v>
      </c>
      <c r="F41" s="17"/>
    </row>
    <row r="42" spans="1:20" ht="12.75" customHeight="1" x14ac:dyDescent="0.5">
      <c r="C42" s="140"/>
      <c r="D42" s="25"/>
      <c r="E42" s="25"/>
      <c r="F42" s="25"/>
      <c r="G42" s="25"/>
      <c r="H42" s="25"/>
      <c r="I42" s="25"/>
      <c r="J42" s="25"/>
      <c r="K42" s="25"/>
      <c r="L42" s="25"/>
      <c r="M42" s="25"/>
      <c r="N42" s="25"/>
      <c r="O42" s="25"/>
      <c r="P42" s="25"/>
      <c r="Q42" s="25"/>
      <c r="S42" s="25"/>
      <c r="T42" s="25"/>
    </row>
    <row r="43" spans="1:20" ht="12.75" customHeight="1" x14ac:dyDescent="0.5">
      <c r="C43" s="145"/>
      <c r="D43" s="22" t="s">
        <v>168</v>
      </c>
      <c r="E43" s="22" t="s">
        <v>396</v>
      </c>
    </row>
    <row r="44" spans="1:20" ht="12.75" customHeight="1" x14ac:dyDescent="0.5">
      <c r="A44" s="24">
        <v>11</v>
      </c>
      <c r="B44" s="24" t="s">
        <v>456</v>
      </c>
      <c r="C44" s="145" t="s">
        <v>195</v>
      </c>
      <c r="D44" s="15" t="s">
        <v>457</v>
      </c>
      <c r="E44" s="22" t="s">
        <v>458</v>
      </c>
    </row>
    <row r="45" spans="1:20" ht="12.75" customHeight="1" x14ac:dyDescent="0.5">
      <c r="C45" s="140"/>
    </row>
    <row r="46" spans="1:20" ht="12.75" customHeight="1" x14ac:dyDescent="0.5">
      <c r="C46" s="145"/>
      <c r="D46" s="127" t="s">
        <v>236</v>
      </c>
      <c r="E46" s="127" t="s">
        <v>459</v>
      </c>
      <c r="F46" s="127" t="s">
        <v>460</v>
      </c>
      <c r="G46" s="127" t="s">
        <v>461</v>
      </c>
      <c r="H46" s="127" t="s">
        <v>462</v>
      </c>
      <c r="I46" s="127" t="s">
        <v>463</v>
      </c>
      <c r="J46" s="127" t="s">
        <v>464</v>
      </c>
    </row>
    <row r="47" spans="1:20" ht="12.75" customHeight="1" x14ac:dyDescent="0.5">
      <c r="A47" s="151">
        <v>12</v>
      </c>
      <c r="B47" s="151" t="s">
        <v>150</v>
      </c>
      <c r="C47" s="145" t="s">
        <v>195</v>
      </c>
      <c r="D47" s="125" t="s">
        <v>266</v>
      </c>
      <c r="E47" s="125" t="s">
        <v>465</v>
      </c>
      <c r="F47" s="125" t="s">
        <v>269</v>
      </c>
      <c r="G47" s="125" t="s">
        <v>466</v>
      </c>
      <c r="H47" s="125" t="s">
        <v>467</v>
      </c>
      <c r="I47" s="125" t="s">
        <v>468</v>
      </c>
      <c r="J47" s="125" t="s">
        <v>469</v>
      </c>
    </row>
    <row r="48" spans="1:20" ht="12.75" customHeight="1" x14ac:dyDescent="0.5">
      <c r="C48" s="140"/>
      <c r="D48" s="17"/>
    </row>
  </sheetData>
  <mergeCells count="1">
    <mergeCell ref="A1:E1"/>
  </mergeCells>
  <pageMargins left="0.7" right="0.7" top="0.75" bottom="0.75" header="0.3" footer="0.3"/>
  <pageSetup paperSize="9" orientation="portrait" verticalDpi="0" r:id="rId1"/>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93D40-D61E-4724-9A80-AC4C5093C9B1}">
  <sheetPr>
    <tabColor rgb="FF00B0F0"/>
  </sheetPr>
  <dimension ref="A1:AG48"/>
  <sheetViews>
    <sheetView zoomScaleNormal="100" workbookViewId="0">
      <selection sqref="A1:E1"/>
    </sheetView>
  </sheetViews>
  <sheetFormatPr defaultColWidth="9.1328125" defaultRowHeight="10.5" x14ac:dyDescent="0.5"/>
  <cols>
    <col min="1" max="1" width="9.1328125" style="24"/>
    <col min="2" max="2" width="25.26953125" style="24" customWidth="1"/>
    <col min="3" max="3" width="31" style="24" customWidth="1"/>
    <col min="4" max="4" width="28.26953125" style="24" customWidth="1"/>
    <col min="5" max="5" width="32.26953125" style="24" customWidth="1"/>
    <col min="6" max="6" width="27.86328125" style="24" customWidth="1"/>
    <col min="7" max="8" width="9.1328125" style="24"/>
    <col min="9" max="9" width="13" style="24" customWidth="1"/>
    <col min="10" max="10" width="9.1328125" style="24"/>
    <col min="11" max="11" width="33.26953125" style="24" customWidth="1"/>
    <col min="12" max="12" width="29.54296875" style="24" customWidth="1"/>
    <col min="13" max="13" width="28.54296875" style="24" customWidth="1"/>
    <col min="14" max="14" width="9.1328125" style="24"/>
    <col min="15" max="15" width="42.26953125" style="24" bestFit="1" customWidth="1"/>
    <col min="16" max="16" width="24" style="24" customWidth="1"/>
    <col min="17" max="17" width="33" style="24" bestFit="1" customWidth="1"/>
    <col min="18" max="16384" width="9.1328125" style="24"/>
  </cols>
  <sheetData>
    <row r="1" spans="1:33" ht="93.75" customHeight="1" x14ac:dyDescent="0.5">
      <c r="A1" s="242" t="s">
        <v>792</v>
      </c>
      <c r="B1" s="243"/>
      <c r="C1" s="243"/>
      <c r="D1" s="243"/>
      <c r="E1" s="243"/>
    </row>
    <row r="2" spans="1:33" x14ac:dyDescent="0.5">
      <c r="C2" s="140"/>
    </row>
    <row r="3" spans="1:33" x14ac:dyDescent="0.5">
      <c r="C3" s="140"/>
    </row>
    <row r="4" spans="1:33" ht="10.75" x14ac:dyDescent="0.55000000000000004">
      <c r="A4" s="141" t="s">
        <v>164</v>
      </c>
      <c r="B4" s="141" t="s">
        <v>165</v>
      </c>
      <c r="C4" s="142" t="s">
        <v>166</v>
      </c>
      <c r="D4" s="143" t="s">
        <v>167</v>
      </c>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9">
        <v>46934</v>
      </c>
      <c r="D7" s="30" t="s">
        <v>222</v>
      </c>
      <c r="E7" s="30"/>
      <c r="F7" s="30">
        <v>12345678</v>
      </c>
      <c r="G7" s="30" t="s">
        <v>224</v>
      </c>
      <c r="H7" s="30"/>
      <c r="I7" s="77" t="s">
        <v>225</v>
      </c>
      <c r="J7" s="30" t="s">
        <v>226</v>
      </c>
      <c r="K7" s="30" t="s">
        <v>227</v>
      </c>
      <c r="L7" s="24" t="s">
        <v>228</v>
      </c>
      <c r="M7" s="30" t="s">
        <v>229</v>
      </c>
      <c r="N7" s="17"/>
      <c r="O7" s="17"/>
      <c r="P7" s="17"/>
      <c r="Q7" s="17"/>
      <c r="R7" s="17"/>
      <c r="S7" s="30" t="s">
        <v>230</v>
      </c>
      <c r="T7" s="17"/>
    </row>
    <row r="8" spans="1:33" x14ac:dyDescent="0.5">
      <c r="C8" s="149">
        <v>46934</v>
      </c>
      <c r="D8" s="42" t="s">
        <v>500</v>
      </c>
      <c r="E8" s="30"/>
      <c r="F8" s="42">
        <v>23456789</v>
      </c>
      <c r="G8" s="30" t="s">
        <v>224</v>
      </c>
      <c r="H8" s="30"/>
      <c r="I8" s="77" t="s">
        <v>738</v>
      </c>
      <c r="J8" s="30" t="s">
        <v>226</v>
      </c>
      <c r="K8" s="30" t="s">
        <v>502</v>
      </c>
      <c r="L8" s="30" t="s">
        <v>650</v>
      </c>
      <c r="M8" s="30" t="s">
        <v>739</v>
      </c>
      <c r="N8" s="75"/>
      <c r="O8" s="17"/>
      <c r="P8" s="17"/>
      <c r="Q8" s="17"/>
      <c r="R8" s="17"/>
      <c r="S8" s="17"/>
      <c r="T8" s="17" t="s">
        <v>235</v>
      </c>
    </row>
    <row r="9" spans="1:33" ht="10.75" x14ac:dyDescent="0.55000000000000004">
      <c r="A9" s="147"/>
      <c r="B9" s="147"/>
      <c r="C9" s="148"/>
      <c r="D9" s="147"/>
    </row>
    <row r="10" spans="1:33" x14ac:dyDescent="0.5">
      <c r="C10" s="14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485</v>
      </c>
      <c r="U10" s="22" t="s">
        <v>253</v>
      </c>
      <c r="V10" s="22" t="s">
        <v>254</v>
      </c>
      <c r="W10" s="22" t="s">
        <v>255</v>
      </c>
      <c r="X10" s="22" t="s">
        <v>256</v>
      </c>
      <c r="Y10" s="22" t="s">
        <v>257</v>
      </c>
      <c r="Z10" s="22" t="s">
        <v>258</v>
      </c>
      <c r="AA10" s="22" t="s">
        <v>259</v>
      </c>
      <c r="AB10" s="22" t="s">
        <v>260</v>
      </c>
      <c r="AC10" s="22" t="s">
        <v>261</v>
      </c>
      <c r="AD10" s="127" t="s">
        <v>262</v>
      </c>
      <c r="AE10" s="127" t="s">
        <v>263</v>
      </c>
      <c r="AF10" s="127" t="s">
        <v>264</v>
      </c>
      <c r="AG10" s="127" t="s">
        <v>265</v>
      </c>
    </row>
    <row r="11" spans="1:33" x14ac:dyDescent="0.5">
      <c r="A11" s="24">
        <v>2</v>
      </c>
      <c r="B11" s="24" t="s">
        <v>144</v>
      </c>
      <c r="C11" s="145" t="s">
        <v>195</v>
      </c>
      <c r="D11" s="15" t="s">
        <v>266</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278</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ht="47.25" customHeight="1" x14ac:dyDescent="0.5">
      <c r="C12" s="149">
        <v>46934</v>
      </c>
      <c r="D12" s="17" t="s">
        <v>295</v>
      </c>
      <c r="E12" s="17" t="s">
        <v>296</v>
      </c>
      <c r="F12" s="129" t="s">
        <v>743</v>
      </c>
      <c r="G12" s="30"/>
      <c r="H12" s="17" t="s">
        <v>299</v>
      </c>
      <c r="I12" s="30"/>
      <c r="J12" s="26" t="s">
        <v>744</v>
      </c>
      <c r="K12" s="17"/>
      <c r="L12" s="17"/>
      <c r="M12" s="17"/>
      <c r="N12" s="17"/>
      <c r="O12" s="17"/>
      <c r="P12" s="26" t="s">
        <v>657</v>
      </c>
      <c r="Q12" s="18">
        <v>3000000</v>
      </c>
      <c r="R12" s="17"/>
      <c r="S12" s="17"/>
      <c r="T12" s="17"/>
      <c r="U12" s="17"/>
      <c r="V12" s="17"/>
      <c r="W12" s="17"/>
      <c r="X12" s="17"/>
      <c r="Y12" s="17"/>
      <c r="Z12" s="17"/>
      <c r="AA12" s="17"/>
      <c r="AB12" s="17"/>
      <c r="AC12" s="17"/>
      <c r="AE12" s="17"/>
      <c r="AF12" s="17"/>
      <c r="AG12" s="17"/>
    </row>
    <row r="13" spans="1:33" x14ac:dyDescent="0.5">
      <c r="C13" s="140"/>
      <c r="D13" s="17"/>
      <c r="E13" s="17"/>
      <c r="F13" s="17"/>
      <c r="G13" s="17"/>
      <c r="H13" s="17"/>
      <c r="I13" s="17"/>
      <c r="J13" s="17"/>
      <c r="K13" s="17"/>
      <c r="L13" s="17"/>
      <c r="M13" s="17"/>
      <c r="N13" s="17"/>
      <c r="O13" s="17"/>
      <c r="P13" s="17"/>
      <c r="Q13" s="18"/>
      <c r="R13" s="17"/>
      <c r="S13" s="17"/>
      <c r="T13" s="17"/>
      <c r="U13" s="17"/>
      <c r="V13" s="17"/>
      <c r="W13" s="17"/>
      <c r="X13" s="17"/>
      <c r="Y13" s="17"/>
      <c r="Z13" s="17"/>
      <c r="AA13" s="17"/>
      <c r="AB13" s="17"/>
      <c r="AC13" s="17"/>
    </row>
    <row r="14" spans="1:33" x14ac:dyDescent="0.5">
      <c r="C14" s="145"/>
      <c r="D14" s="20" t="s">
        <v>236</v>
      </c>
      <c r="E14" s="20" t="s">
        <v>305</v>
      </c>
      <c r="F14" s="20" t="s">
        <v>306</v>
      </c>
      <c r="G14" s="20" t="s">
        <v>307</v>
      </c>
      <c r="H14" s="20" t="s">
        <v>308</v>
      </c>
      <c r="I14" s="20" t="s">
        <v>309</v>
      </c>
      <c r="J14" s="20" t="s">
        <v>310</v>
      </c>
      <c r="K14" s="20" t="s">
        <v>311</v>
      </c>
      <c r="L14" s="20" t="s">
        <v>312</v>
      </c>
      <c r="M14" s="20" t="s">
        <v>313</v>
      </c>
      <c r="N14" s="20" t="s">
        <v>314</v>
      </c>
      <c r="O14" s="20" t="s">
        <v>315</v>
      </c>
      <c r="P14" s="20" t="s">
        <v>316</v>
      </c>
      <c r="Q14" s="21" t="s">
        <v>317</v>
      </c>
      <c r="R14" s="20" t="s">
        <v>318</v>
      </c>
      <c r="S14" s="20" t="s">
        <v>319</v>
      </c>
      <c r="T14" s="20" t="s">
        <v>320</v>
      </c>
      <c r="U14" s="127" t="s">
        <v>321</v>
      </c>
      <c r="V14" s="127" t="s">
        <v>322</v>
      </c>
      <c r="W14" s="127" t="s">
        <v>323</v>
      </c>
      <c r="X14" s="17"/>
      <c r="Y14" s="17"/>
      <c r="Z14" s="17"/>
      <c r="AA14" s="17"/>
      <c r="AB14" s="17"/>
      <c r="AC14" s="17"/>
    </row>
    <row r="15" spans="1:33" x14ac:dyDescent="0.5">
      <c r="A15" s="24">
        <v>3</v>
      </c>
      <c r="B15" s="24" t="s">
        <v>146</v>
      </c>
      <c r="C15" s="145" t="s">
        <v>195</v>
      </c>
      <c r="D15" s="15" t="s">
        <v>266</v>
      </c>
      <c r="E15" s="15" t="s">
        <v>267</v>
      </c>
      <c r="F15" s="22" t="s">
        <v>324</v>
      </c>
      <c r="G15" s="22" t="s">
        <v>325</v>
      </c>
      <c r="H15" s="22" t="s">
        <v>326</v>
      </c>
      <c r="I15" s="22" t="s">
        <v>327</v>
      </c>
      <c r="J15" s="22" t="s">
        <v>328</v>
      </c>
      <c r="K15" s="22" t="s">
        <v>329</v>
      </c>
      <c r="L15" s="22" t="s">
        <v>330</v>
      </c>
      <c r="M15" s="22" t="s">
        <v>331</v>
      </c>
      <c r="N15" s="22" t="s">
        <v>332</v>
      </c>
      <c r="O15" s="22" t="s">
        <v>333</v>
      </c>
      <c r="P15" s="22" t="s">
        <v>334</v>
      </c>
      <c r="Q15" s="22" t="s">
        <v>335</v>
      </c>
      <c r="R15" s="22" t="s">
        <v>336</v>
      </c>
      <c r="S15" s="22" t="s">
        <v>337</v>
      </c>
      <c r="T15" s="22" t="s">
        <v>338</v>
      </c>
      <c r="U15" s="125" t="s">
        <v>339</v>
      </c>
      <c r="V15" s="125" t="s">
        <v>340</v>
      </c>
      <c r="W15" s="125" t="s">
        <v>341</v>
      </c>
    </row>
    <row r="16" spans="1:33" x14ac:dyDescent="0.5">
      <c r="C16" s="149"/>
      <c r="D16" s="17"/>
      <c r="E16" s="17"/>
      <c r="F16" s="23"/>
      <c r="G16" s="17"/>
      <c r="H16" s="17"/>
      <c r="I16" s="17"/>
      <c r="J16" s="17"/>
      <c r="K16" s="17"/>
      <c r="L16" s="18"/>
      <c r="M16" s="18"/>
      <c r="N16" s="18"/>
      <c r="O16" s="17"/>
      <c r="P16" s="17"/>
      <c r="Q16" s="17"/>
      <c r="R16" s="18"/>
      <c r="S16" s="17"/>
      <c r="T16" s="17"/>
    </row>
    <row r="17" spans="1:22" x14ac:dyDescent="0.5">
      <c r="C17" s="145"/>
      <c r="D17" s="22" t="s">
        <v>168</v>
      </c>
      <c r="E17" s="22" t="s">
        <v>343</v>
      </c>
      <c r="F17" s="22" t="s">
        <v>237</v>
      </c>
      <c r="G17" s="22" t="s">
        <v>344</v>
      </c>
      <c r="H17" s="17"/>
      <c r="I17" s="17"/>
      <c r="J17" s="17"/>
      <c r="K17" s="17"/>
      <c r="L17" s="18"/>
      <c r="M17" s="18"/>
      <c r="N17" s="18"/>
      <c r="O17" s="17"/>
      <c r="P17" s="17"/>
      <c r="Q17" s="17"/>
      <c r="R17" s="18"/>
      <c r="S17" s="17"/>
      <c r="T17" s="17"/>
    </row>
    <row r="18" spans="1:22" x14ac:dyDescent="0.5">
      <c r="A18" s="24">
        <v>4</v>
      </c>
      <c r="B18" s="24" t="s">
        <v>345</v>
      </c>
      <c r="C18" s="145" t="s">
        <v>195</v>
      </c>
      <c r="D18" s="22" t="s">
        <v>352</v>
      </c>
      <c r="E18" s="15" t="s">
        <v>266</v>
      </c>
      <c r="F18" s="15" t="s">
        <v>267</v>
      </c>
      <c r="G18" s="22" t="s">
        <v>347</v>
      </c>
      <c r="H18" s="17"/>
      <c r="I18" s="17"/>
      <c r="J18" s="17"/>
      <c r="K18" s="17"/>
      <c r="L18" s="18"/>
      <c r="M18" s="18"/>
      <c r="N18" s="18"/>
      <c r="O18" s="17"/>
      <c r="P18" s="17"/>
      <c r="Q18" s="17"/>
      <c r="R18" s="18"/>
      <c r="S18" s="17"/>
      <c r="T18" s="17"/>
    </row>
    <row r="19" spans="1:22" x14ac:dyDescent="0.5">
      <c r="C19" s="149">
        <v>46934</v>
      </c>
      <c r="D19" s="30" t="str">
        <f>D7</f>
        <v>AABBCCDD</v>
      </c>
      <c r="E19" s="30" t="s">
        <v>295</v>
      </c>
      <c r="F19" s="30" t="s">
        <v>296</v>
      </c>
      <c r="G19" s="30" t="s">
        <v>348</v>
      </c>
      <c r="H19" s="17"/>
      <c r="I19" s="17"/>
      <c r="J19" s="17"/>
      <c r="K19" s="17"/>
      <c r="L19" s="18"/>
      <c r="M19" s="18"/>
      <c r="N19" s="18"/>
      <c r="O19" s="17"/>
      <c r="P19" s="17"/>
      <c r="Q19" s="17"/>
      <c r="R19" s="18"/>
      <c r="S19" s="17"/>
      <c r="T19" s="17"/>
    </row>
    <row r="20" spans="1:22" x14ac:dyDescent="0.5">
      <c r="C20" s="149">
        <v>46934</v>
      </c>
      <c r="D20" s="30" t="str">
        <f>D8</f>
        <v>BBCCDDEE</v>
      </c>
      <c r="E20" s="30" t="s">
        <v>295</v>
      </c>
      <c r="F20" s="30" t="s">
        <v>296</v>
      </c>
      <c r="G20" s="30" t="s">
        <v>349</v>
      </c>
      <c r="H20" s="17"/>
      <c r="I20" s="17"/>
      <c r="J20" s="17"/>
      <c r="K20" s="17"/>
      <c r="L20" s="18"/>
      <c r="M20" s="18"/>
      <c r="N20" s="18"/>
      <c r="O20" s="17"/>
      <c r="P20" s="17"/>
      <c r="Q20" s="17"/>
      <c r="R20" s="18"/>
      <c r="S20" s="17"/>
      <c r="T20" s="17"/>
    </row>
    <row r="21" spans="1:22" x14ac:dyDescent="0.5">
      <c r="C21" s="149"/>
      <c r="D21" s="17"/>
      <c r="E21" s="17"/>
      <c r="F21" s="23"/>
      <c r="G21" s="17"/>
      <c r="H21" s="17"/>
      <c r="I21" s="17"/>
      <c r="J21" s="17"/>
      <c r="K21" s="17"/>
      <c r="L21" s="18"/>
      <c r="M21" s="18"/>
      <c r="N21" s="18"/>
      <c r="O21" s="17"/>
      <c r="P21" s="17"/>
      <c r="Q21" s="17"/>
      <c r="R21" s="18"/>
      <c r="S21" s="17"/>
      <c r="T21" s="17"/>
    </row>
    <row r="22" spans="1:22" x14ac:dyDescent="0.5">
      <c r="C22" s="145"/>
      <c r="D22" s="22" t="s">
        <v>350</v>
      </c>
      <c r="E22" s="22" t="s">
        <v>236</v>
      </c>
      <c r="F22" s="22" t="s">
        <v>305</v>
      </c>
      <c r="G22" s="22" t="s">
        <v>351</v>
      </c>
      <c r="H22" s="17"/>
      <c r="I22" s="17"/>
      <c r="J22" s="17"/>
      <c r="K22" s="17"/>
      <c r="L22" s="18"/>
      <c r="M22" s="18"/>
      <c r="N22" s="18"/>
      <c r="O22" s="17"/>
      <c r="P22" s="17"/>
      <c r="Q22" s="17"/>
      <c r="R22" s="18"/>
      <c r="S22" s="17"/>
      <c r="T22" s="17"/>
    </row>
    <row r="23" spans="1:22" x14ac:dyDescent="0.5">
      <c r="A23" s="24">
        <v>5</v>
      </c>
      <c r="B23" s="24" t="s">
        <v>155</v>
      </c>
      <c r="C23" s="145" t="s">
        <v>195</v>
      </c>
      <c r="D23" s="22" t="s">
        <v>352</v>
      </c>
      <c r="E23" s="15" t="s">
        <v>266</v>
      </c>
      <c r="F23" s="15" t="s">
        <v>267</v>
      </c>
      <c r="G23" s="127" t="s">
        <v>354</v>
      </c>
      <c r="H23" s="17"/>
      <c r="I23" s="17"/>
      <c r="J23" s="17"/>
      <c r="K23" s="17"/>
      <c r="L23" s="18"/>
      <c r="M23" s="18"/>
      <c r="N23" s="18"/>
      <c r="O23" s="17"/>
      <c r="P23" s="17"/>
      <c r="Q23" s="17"/>
      <c r="R23" s="18"/>
      <c r="S23" s="17"/>
      <c r="T23" s="17"/>
    </row>
    <row r="24" spans="1:22" x14ac:dyDescent="0.5">
      <c r="C24" s="140"/>
      <c r="D24" s="17"/>
      <c r="E24" s="17"/>
      <c r="F24" s="23"/>
      <c r="G24" s="17"/>
      <c r="H24" s="17"/>
      <c r="I24" s="17"/>
      <c r="J24" s="17"/>
      <c r="K24" s="17"/>
      <c r="L24" s="18"/>
      <c r="M24" s="18"/>
      <c r="N24" s="18"/>
      <c r="O24" s="17"/>
      <c r="P24" s="17"/>
      <c r="Q24" s="17"/>
      <c r="R24" s="18"/>
      <c r="S24" s="17"/>
      <c r="T24" s="17"/>
    </row>
    <row r="25" spans="1:22" x14ac:dyDescent="0.5">
      <c r="C25" s="145"/>
      <c r="D25" s="22" t="s">
        <v>236</v>
      </c>
      <c r="E25" s="22" t="s">
        <v>305</v>
      </c>
      <c r="F25" s="22" t="s">
        <v>355</v>
      </c>
      <c r="G25" s="22" t="s">
        <v>356</v>
      </c>
      <c r="H25" s="22" t="s">
        <v>357</v>
      </c>
      <c r="I25" s="22" t="s">
        <v>358</v>
      </c>
      <c r="J25" s="22" t="s">
        <v>359</v>
      </c>
      <c r="K25" s="22" t="s">
        <v>360</v>
      </c>
      <c r="L25" s="22" t="s">
        <v>361</v>
      </c>
      <c r="M25" s="22" t="s">
        <v>362</v>
      </c>
      <c r="N25" s="22" t="s">
        <v>363</v>
      </c>
      <c r="O25" s="22" t="s">
        <v>364</v>
      </c>
      <c r="P25" s="22" t="s">
        <v>365</v>
      </c>
      <c r="Q25" s="22" t="s">
        <v>366</v>
      </c>
      <c r="R25" s="22" t="s">
        <v>367</v>
      </c>
      <c r="S25" s="22" t="s">
        <v>368</v>
      </c>
      <c r="T25" s="127" t="s">
        <v>369</v>
      </c>
      <c r="U25" s="127" t="s">
        <v>370</v>
      </c>
      <c r="V25" s="127" t="s">
        <v>371</v>
      </c>
    </row>
    <row r="26" spans="1:22" x14ac:dyDescent="0.5">
      <c r="A26" s="24">
        <v>6</v>
      </c>
      <c r="B26" s="24" t="s">
        <v>148</v>
      </c>
      <c r="C26" s="145" t="s">
        <v>195</v>
      </c>
      <c r="D26" s="22" t="s">
        <v>266</v>
      </c>
      <c r="E26" s="22" t="s">
        <v>353</v>
      </c>
      <c r="F26" s="22" t="s">
        <v>372</v>
      </c>
      <c r="G26" s="22" t="s">
        <v>373</v>
      </c>
      <c r="H26" s="22" t="s">
        <v>374</v>
      </c>
      <c r="I26" s="22" t="s">
        <v>375</v>
      </c>
      <c r="J26" s="22" t="s">
        <v>376</v>
      </c>
      <c r="K26" s="22" t="s">
        <v>377</v>
      </c>
      <c r="L26" s="22" t="s">
        <v>378</v>
      </c>
      <c r="M26" s="22" t="s">
        <v>379</v>
      </c>
      <c r="N26" s="22" t="s">
        <v>380</v>
      </c>
      <c r="O26" s="22" t="s">
        <v>381</v>
      </c>
      <c r="P26" s="22" t="s">
        <v>382</v>
      </c>
      <c r="Q26" s="22" t="s">
        <v>383</v>
      </c>
      <c r="R26" s="22" t="s">
        <v>384</v>
      </c>
      <c r="S26" s="22" t="s">
        <v>385</v>
      </c>
      <c r="T26" s="127" t="s">
        <v>386</v>
      </c>
      <c r="U26" s="127" t="s">
        <v>387</v>
      </c>
      <c r="V26" s="127" t="s">
        <v>388</v>
      </c>
    </row>
    <row r="27" spans="1:22" x14ac:dyDescent="0.5">
      <c r="C27" s="149">
        <v>46934</v>
      </c>
      <c r="D27" s="30" t="s">
        <v>295</v>
      </c>
      <c r="E27" s="30" t="s">
        <v>296</v>
      </c>
      <c r="F27" s="30"/>
      <c r="G27" s="30"/>
      <c r="H27" s="30"/>
      <c r="I27" s="30"/>
      <c r="J27" s="30" t="s">
        <v>493</v>
      </c>
      <c r="K27" s="30" t="s">
        <v>392</v>
      </c>
      <c r="L27" s="30"/>
      <c r="M27" s="30"/>
      <c r="N27" s="30"/>
      <c r="O27" s="17">
        <v>30000</v>
      </c>
      <c r="P27" s="30"/>
      <c r="Q27" s="30"/>
      <c r="R27" s="30"/>
      <c r="S27" s="30"/>
      <c r="T27" s="24">
        <v>5.7500000000000002E-2</v>
      </c>
      <c r="U27" s="24">
        <v>1</v>
      </c>
      <c r="V27" s="24">
        <v>0.75509999999999999</v>
      </c>
    </row>
    <row r="28" spans="1:22" x14ac:dyDescent="0.5">
      <c r="C28" s="149"/>
      <c r="I28" s="30"/>
    </row>
    <row r="29" spans="1:22" x14ac:dyDescent="0.5">
      <c r="C29" s="145"/>
      <c r="D29" s="20" t="s">
        <v>396</v>
      </c>
      <c r="E29" s="20" t="s">
        <v>397</v>
      </c>
      <c r="F29" s="20" t="s">
        <v>398</v>
      </c>
      <c r="G29" s="20" t="s">
        <v>399</v>
      </c>
      <c r="H29" s="20" t="s">
        <v>400</v>
      </c>
      <c r="I29" s="20" t="s">
        <v>401</v>
      </c>
      <c r="J29" s="20" t="s">
        <v>402</v>
      </c>
      <c r="K29" s="20" t="s">
        <v>403</v>
      </c>
      <c r="L29" s="20" t="s">
        <v>404</v>
      </c>
      <c r="M29" s="20" t="s">
        <v>405</v>
      </c>
      <c r="N29" s="20" t="s">
        <v>406</v>
      </c>
      <c r="O29" s="20" t="s">
        <v>407</v>
      </c>
      <c r="P29" s="20" t="s">
        <v>408</v>
      </c>
      <c r="Q29" s="20" t="s">
        <v>409</v>
      </c>
      <c r="R29" s="20" t="s">
        <v>410</v>
      </c>
      <c r="S29" s="21" t="s">
        <v>411</v>
      </c>
      <c r="T29" s="20" t="s">
        <v>412</v>
      </c>
      <c r="U29" s="20" t="s">
        <v>413</v>
      </c>
      <c r="V29" s="15" t="s">
        <v>414</v>
      </c>
    </row>
    <row r="30" spans="1:22" x14ac:dyDescent="0.5">
      <c r="A30" s="24">
        <v>7</v>
      </c>
      <c r="B30" s="24" t="s">
        <v>415</v>
      </c>
      <c r="C30" s="145" t="s">
        <v>195</v>
      </c>
      <c r="D30" s="15" t="s">
        <v>416</v>
      </c>
      <c r="E30" s="15" t="s">
        <v>417</v>
      </c>
      <c r="F30" s="15" t="s">
        <v>418</v>
      </c>
      <c r="G30" s="15" t="s">
        <v>419</v>
      </c>
      <c r="H30" s="15" t="s">
        <v>420</v>
      </c>
      <c r="I30" s="15" t="s">
        <v>421</v>
      </c>
      <c r="J30" s="15" t="s">
        <v>422</v>
      </c>
      <c r="K30" s="15" t="s">
        <v>423</v>
      </c>
      <c r="L30" s="15" t="s">
        <v>424</v>
      </c>
      <c r="M30" s="15" t="s">
        <v>425</v>
      </c>
      <c r="N30" s="15" t="s">
        <v>426</v>
      </c>
      <c r="O30" s="15" t="s">
        <v>427</v>
      </c>
      <c r="P30" s="15" t="s">
        <v>428</v>
      </c>
      <c r="Q30" s="22" t="s">
        <v>429</v>
      </c>
      <c r="R30" s="15" t="s">
        <v>430</v>
      </c>
      <c r="S30" s="15" t="s">
        <v>431</v>
      </c>
      <c r="T30" s="15" t="s">
        <v>432</v>
      </c>
      <c r="U30" s="15" t="s">
        <v>433</v>
      </c>
      <c r="V30" s="15" t="s">
        <v>434</v>
      </c>
    </row>
    <row r="31" spans="1:22" x14ac:dyDescent="0.5">
      <c r="C31" s="149"/>
      <c r="E31" s="25"/>
      <c r="F31" s="25"/>
    </row>
    <row r="32" spans="1:22" x14ac:dyDescent="0.5">
      <c r="C32" s="145"/>
      <c r="D32" s="22" t="s">
        <v>343</v>
      </c>
      <c r="E32" s="22" t="s">
        <v>305</v>
      </c>
      <c r="F32" s="22" t="s">
        <v>435</v>
      </c>
      <c r="G32" s="22" t="s">
        <v>436</v>
      </c>
      <c r="H32" s="22" t="s">
        <v>437</v>
      </c>
      <c r="I32" s="22" t="s">
        <v>438</v>
      </c>
    </row>
    <row r="33" spans="1:20" x14ac:dyDescent="0.5">
      <c r="A33" s="24">
        <v>8</v>
      </c>
      <c r="B33" s="24" t="s">
        <v>439</v>
      </c>
      <c r="C33" s="145" t="s">
        <v>195</v>
      </c>
      <c r="D33" s="22" t="s">
        <v>440</v>
      </c>
      <c r="E33" s="22" t="s">
        <v>267</v>
      </c>
      <c r="F33" s="22" t="s">
        <v>441</v>
      </c>
      <c r="G33" s="22" t="s">
        <v>442</v>
      </c>
      <c r="H33" s="22" t="s">
        <v>443</v>
      </c>
      <c r="I33" s="22" t="s">
        <v>444</v>
      </c>
    </row>
    <row r="34" spans="1:20" x14ac:dyDescent="0.5">
      <c r="C34" s="140"/>
    </row>
    <row r="35" spans="1:20" x14ac:dyDescent="0.5">
      <c r="C35" s="145"/>
      <c r="D35" s="22" t="s">
        <v>168</v>
      </c>
      <c r="E35" s="22" t="s">
        <v>445</v>
      </c>
      <c r="F35" s="127" t="s">
        <v>446</v>
      </c>
    </row>
    <row r="36" spans="1:20" x14ac:dyDescent="0.5">
      <c r="A36" s="24">
        <v>9</v>
      </c>
      <c r="B36" s="24" t="s">
        <v>447</v>
      </c>
      <c r="C36" s="145" t="s">
        <v>195</v>
      </c>
      <c r="D36" s="22" t="s">
        <v>196</v>
      </c>
      <c r="E36" s="127" t="s">
        <v>448</v>
      </c>
      <c r="F36" s="127" t="s">
        <v>449</v>
      </c>
    </row>
    <row r="37" spans="1:20" x14ac:dyDescent="0.5">
      <c r="C37" s="149">
        <v>46934</v>
      </c>
      <c r="D37" s="42" t="s">
        <v>500</v>
      </c>
      <c r="E37" s="24">
        <v>4.7500000000000001E-2</v>
      </c>
      <c r="F37" s="24">
        <v>4.7500000000000001E-2</v>
      </c>
    </row>
    <row r="38" spans="1:20" x14ac:dyDescent="0.5">
      <c r="C38" s="140"/>
    </row>
    <row r="39" spans="1:20" x14ac:dyDescent="0.5">
      <c r="C39" s="145"/>
      <c r="D39" s="22" t="s">
        <v>350</v>
      </c>
      <c r="E39" s="22" t="s">
        <v>450</v>
      </c>
      <c r="F39" s="22" t="s">
        <v>451</v>
      </c>
      <c r="G39" s="17"/>
    </row>
    <row r="40" spans="1:20" x14ac:dyDescent="0.5">
      <c r="A40" s="24">
        <v>10</v>
      </c>
      <c r="B40" s="24" t="s">
        <v>452</v>
      </c>
      <c r="C40" s="145" t="s">
        <v>195</v>
      </c>
      <c r="D40" s="22" t="s">
        <v>352</v>
      </c>
      <c r="E40" s="22" t="s">
        <v>453</v>
      </c>
      <c r="F40" s="22" t="s">
        <v>454</v>
      </c>
    </row>
    <row r="41" spans="1:20" x14ac:dyDescent="0.5">
      <c r="C41" s="149">
        <v>46934</v>
      </c>
      <c r="D41" s="42" t="s">
        <v>500</v>
      </c>
      <c r="E41" s="17" t="s">
        <v>455</v>
      </c>
      <c r="F41" s="17"/>
    </row>
    <row r="42" spans="1:20" x14ac:dyDescent="0.5">
      <c r="C42" s="140"/>
      <c r="D42" s="25"/>
      <c r="E42" s="25"/>
      <c r="F42" s="25"/>
      <c r="G42" s="25"/>
      <c r="H42" s="25"/>
      <c r="I42" s="25"/>
      <c r="J42" s="25"/>
      <c r="K42" s="25"/>
      <c r="L42" s="25"/>
      <c r="M42" s="25"/>
      <c r="N42" s="25"/>
      <c r="O42" s="25"/>
      <c r="P42" s="25"/>
      <c r="Q42" s="25"/>
      <c r="S42" s="25"/>
      <c r="T42" s="25"/>
    </row>
    <row r="43" spans="1:20" x14ac:dyDescent="0.5">
      <c r="C43" s="145"/>
      <c r="D43" s="22" t="s">
        <v>168</v>
      </c>
      <c r="E43" s="22" t="s">
        <v>396</v>
      </c>
    </row>
    <row r="44" spans="1:20" x14ac:dyDescent="0.5">
      <c r="A44" s="24">
        <v>11</v>
      </c>
      <c r="B44" s="24" t="s">
        <v>456</v>
      </c>
      <c r="C44" s="145" t="s">
        <v>195</v>
      </c>
      <c r="D44" s="15" t="s">
        <v>457</v>
      </c>
      <c r="E44" s="22" t="s">
        <v>458</v>
      </c>
    </row>
    <row r="45" spans="1:20" x14ac:dyDescent="0.5">
      <c r="C45" s="140"/>
    </row>
    <row r="46" spans="1:20" x14ac:dyDescent="0.5">
      <c r="C46" s="145"/>
      <c r="D46" s="127" t="s">
        <v>236</v>
      </c>
      <c r="E46" s="127" t="s">
        <v>459</v>
      </c>
      <c r="F46" s="127" t="s">
        <v>460</v>
      </c>
      <c r="G46" s="127" t="s">
        <v>461</v>
      </c>
      <c r="H46" s="127" t="s">
        <v>462</v>
      </c>
      <c r="I46" s="127" t="s">
        <v>463</v>
      </c>
      <c r="J46" s="127" t="s">
        <v>464</v>
      </c>
    </row>
    <row r="47" spans="1:20" x14ac:dyDescent="0.5">
      <c r="A47" s="151">
        <v>12</v>
      </c>
      <c r="B47" s="151" t="s">
        <v>150</v>
      </c>
      <c r="C47" s="145" t="s">
        <v>195</v>
      </c>
      <c r="D47" s="125" t="s">
        <v>266</v>
      </c>
      <c r="E47" s="125" t="s">
        <v>465</v>
      </c>
      <c r="F47" s="125" t="s">
        <v>269</v>
      </c>
      <c r="G47" s="125" t="s">
        <v>466</v>
      </c>
      <c r="H47" s="125" t="s">
        <v>467</v>
      </c>
      <c r="I47" s="125" t="s">
        <v>468</v>
      </c>
      <c r="J47" s="125" t="s">
        <v>469</v>
      </c>
    </row>
    <row r="48" spans="1:20" x14ac:dyDescent="0.5">
      <c r="C48" s="140"/>
      <c r="D48" s="17"/>
    </row>
  </sheetData>
  <mergeCells count="1">
    <mergeCell ref="A1:E1"/>
  </mergeCells>
  <pageMargins left="0.7" right="0.7" top="0.75" bottom="0.75" header="0.3" footer="0.3"/>
  <pageSetup paperSize="9" orientation="portrait" r:id="rId1"/>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67572-F400-4D34-BD86-11214FF4C238}">
  <sheetPr>
    <tabColor rgb="FF00B0F0"/>
  </sheetPr>
  <dimension ref="A1:AG64"/>
  <sheetViews>
    <sheetView zoomScaleNormal="100" workbookViewId="0">
      <selection sqref="A1:E1"/>
    </sheetView>
  </sheetViews>
  <sheetFormatPr defaultColWidth="9.1328125" defaultRowHeight="10.5" x14ac:dyDescent="0.5"/>
  <cols>
    <col min="1" max="1" width="9.1328125" style="24"/>
    <col min="2" max="2" width="32.26953125" style="24" customWidth="1"/>
    <col min="3" max="3" width="23.54296875" style="24" customWidth="1"/>
    <col min="4" max="4" width="28.26953125" style="24" customWidth="1"/>
    <col min="5" max="5" width="32.26953125" style="24" customWidth="1"/>
    <col min="6" max="6" width="27.86328125" style="24" customWidth="1"/>
    <col min="7" max="8" width="9.1328125" style="24"/>
    <col min="9" max="9" width="13" style="24" customWidth="1"/>
    <col min="10" max="10" width="9.1328125" style="24"/>
    <col min="11" max="11" width="33.26953125" style="24" customWidth="1"/>
    <col min="12" max="12" width="29.54296875" style="24" customWidth="1"/>
    <col min="13" max="13" width="28.54296875" style="24" customWidth="1"/>
    <col min="14" max="14" width="9.1328125" style="24"/>
    <col min="15" max="15" width="42.26953125" style="24" bestFit="1" customWidth="1"/>
    <col min="16" max="16" width="24" style="24" customWidth="1"/>
    <col min="17" max="17" width="33" style="24" bestFit="1" customWidth="1"/>
    <col min="18" max="18" width="9.1328125" style="24"/>
    <col min="19" max="19" width="12.54296875" style="24" customWidth="1"/>
    <col min="20" max="16384" width="9.1328125" style="24"/>
  </cols>
  <sheetData>
    <row r="1" spans="1:33" ht="158.25" customHeight="1" x14ac:dyDescent="0.5">
      <c r="A1" s="242" t="s">
        <v>804</v>
      </c>
      <c r="B1" s="243"/>
      <c r="C1" s="243"/>
      <c r="D1" s="243"/>
      <c r="E1" s="243"/>
    </row>
    <row r="2" spans="1:33" x14ac:dyDescent="0.5">
      <c r="C2" s="140"/>
    </row>
    <row r="3" spans="1:33" x14ac:dyDescent="0.5">
      <c r="C3" s="140"/>
    </row>
    <row r="4" spans="1:33" ht="10.75" x14ac:dyDescent="0.55000000000000004">
      <c r="A4" s="141" t="s">
        <v>164</v>
      </c>
      <c r="B4" s="141" t="s">
        <v>165</v>
      </c>
      <c r="C4" s="142" t="s">
        <v>166</v>
      </c>
      <c r="D4" s="143" t="s">
        <v>167</v>
      </c>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196</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9">
        <v>46934</v>
      </c>
      <c r="D7" s="30" t="s">
        <v>222</v>
      </c>
      <c r="E7" s="30"/>
      <c r="F7" s="30">
        <v>12345678</v>
      </c>
      <c r="G7" s="30" t="s">
        <v>224</v>
      </c>
      <c r="H7" s="30"/>
      <c r="I7" s="77" t="s">
        <v>225</v>
      </c>
      <c r="J7" s="30" t="s">
        <v>226</v>
      </c>
      <c r="K7" s="30" t="s">
        <v>227</v>
      </c>
      <c r="L7" s="24" t="s">
        <v>228</v>
      </c>
      <c r="M7" s="30" t="s">
        <v>229</v>
      </c>
      <c r="N7" s="17"/>
      <c r="O7" s="17"/>
      <c r="P7" s="17"/>
      <c r="Q7" s="17"/>
      <c r="R7" s="17"/>
      <c r="S7" s="30" t="s">
        <v>230</v>
      </c>
      <c r="T7" s="17"/>
    </row>
    <row r="8" spans="1:33" x14ac:dyDescent="0.5">
      <c r="C8" s="149">
        <v>46934</v>
      </c>
      <c r="D8" s="42" t="s">
        <v>500</v>
      </c>
      <c r="E8" s="30"/>
      <c r="F8" s="42">
        <v>23456789</v>
      </c>
      <c r="G8" s="30" t="s">
        <v>224</v>
      </c>
      <c r="H8" s="30"/>
      <c r="I8" s="77" t="s">
        <v>745</v>
      </c>
      <c r="J8" s="30" t="s">
        <v>226</v>
      </c>
      <c r="K8" s="30" t="s">
        <v>502</v>
      </c>
      <c r="L8" s="30" t="s">
        <v>746</v>
      </c>
      <c r="M8" s="30" t="s">
        <v>739</v>
      </c>
      <c r="N8" s="75"/>
      <c r="O8" s="17"/>
      <c r="P8" s="17"/>
      <c r="Q8" s="17"/>
      <c r="R8" s="17"/>
      <c r="S8" s="17"/>
      <c r="T8" s="17" t="s">
        <v>235</v>
      </c>
    </row>
    <row r="9" spans="1:33" x14ac:dyDescent="0.5">
      <c r="C9" s="149">
        <v>47299</v>
      </c>
      <c r="D9" s="30" t="s">
        <v>222</v>
      </c>
      <c r="E9" s="30"/>
      <c r="F9" s="30">
        <v>12345678</v>
      </c>
      <c r="G9" s="30" t="s">
        <v>224</v>
      </c>
      <c r="H9" s="30"/>
      <c r="I9" s="77" t="s">
        <v>225</v>
      </c>
      <c r="J9" s="30" t="s">
        <v>226</v>
      </c>
      <c r="K9" s="30" t="s">
        <v>227</v>
      </c>
      <c r="L9" s="24" t="s">
        <v>228</v>
      </c>
      <c r="M9" s="30" t="s">
        <v>229</v>
      </c>
      <c r="N9" s="17"/>
      <c r="O9" s="17"/>
      <c r="P9" s="17"/>
      <c r="Q9" s="17"/>
      <c r="R9" s="17"/>
      <c r="S9" s="30" t="s">
        <v>230</v>
      </c>
      <c r="T9" s="17"/>
    </row>
    <row r="10" spans="1:33" x14ac:dyDescent="0.5">
      <c r="C10" s="149">
        <v>47299</v>
      </c>
      <c r="D10" s="42" t="s">
        <v>500</v>
      </c>
      <c r="E10" s="30"/>
      <c r="F10" s="42">
        <v>23456789</v>
      </c>
      <c r="G10" s="30" t="s">
        <v>224</v>
      </c>
      <c r="H10" s="30"/>
      <c r="I10" s="77" t="s">
        <v>745</v>
      </c>
      <c r="J10" s="30" t="s">
        <v>226</v>
      </c>
      <c r="K10" s="30" t="s">
        <v>502</v>
      </c>
      <c r="L10" s="30" t="s">
        <v>746</v>
      </c>
      <c r="M10" s="30" t="s">
        <v>739</v>
      </c>
      <c r="N10" s="75"/>
      <c r="O10" s="17"/>
      <c r="P10" s="17"/>
      <c r="Q10" s="17"/>
      <c r="R10" s="17"/>
      <c r="S10" s="17"/>
      <c r="T10" s="17" t="s">
        <v>235</v>
      </c>
    </row>
    <row r="11" spans="1:33" x14ac:dyDescent="0.5">
      <c r="C11" s="149">
        <v>47664</v>
      </c>
      <c r="D11" s="30" t="s">
        <v>222</v>
      </c>
      <c r="E11" s="30"/>
      <c r="F11" s="30">
        <v>12345678</v>
      </c>
      <c r="G11" s="30" t="s">
        <v>224</v>
      </c>
      <c r="H11" s="30"/>
      <c r="I11" s="77" t="s">
        <v>225</v>
      </c>
      <c r="J11" s="30" t="s">
        <v>226</v>
      </c>
      <c r="K11" s="30" t="s">
        <v>227</v>
      </c>
      <c r="L11" s="24" t="s">
        <v>228</v>
      </c>
      <c r="M11" s="30" t="s">
        <v>229</v>
      </c>
      <c r="N11" s="17"/>
      <c r="O11" s="17"/>
      <c r="P11" s="17"/>
      <c r="Q11" s="17"/>
      <c r="R11" s="17"/>
      <c r="S11" s="30" t="s">
        <v>230</v>
      </c>
      <c r="T11" s="17"/>
    </row>
    <row r="12" spans="1:33" x14ac:dyDescent="0.5">
      <c r="C12" s="149">
        <v>47664</v>
      </c>
      <c r="D12" s="42" t="s">
        <v>500</v>
      </c>
      <c r="E12" s="30"/>
      <c r="F12" s="42">
        <v>23456789</v>
      </c>
      <c r="G12" s="30" t="s">
        <v>224</v>
      </c>
      <c r="H12" s="30"/>
      <c r="I12" s="77" t="s">
        <v>745</v>
      </c>
      <c r="J12" s="30" t="s">
        <v>226</v>
      </c>
      <c r="K12" s="30" t="s">
        <v>502</v>
      </c>
      <c r="L12" s="30" t="s">
        <v>746</v>
      </c>
      <c r="M12" s="30" t="s">
        <v>739</v>
      </c>
      <c r="N12" s="75"/>
      <c r="O12" s="17"/>
      <c r="P12" s="17"/>
      <c r="Q12" s="17"/>
      <c r="R12" s="17"/>
      <c r="S12" s="17"/>
      <c r="T12" s="17" t="s">
        <v>235</v>
      </c>
    </row>
    <row r="13" spans="1:33" ht="10.75" x14ac:dyDescent="0.55000000000000004">
      <c r="A13" s="147"/>
      <c r="B13" s="147"/>
      <c r="C13" s="148"/>
      <c r="D13" s="147"/>
    </row>
    <row r="14" spans="1:33" x14ac:dyDescent="0.5">
      <c r="C14" s="145"/>
      <c r="D14" s="22" t="s">
        <v>236</v>
      </c>
      <c r="E14" s="22" t="s">
        <v>237</v>
      </c>
      <c r="F14" s="22" t="s">
        <v>238</v>
      </c>
      <c r="G14" s="22" t="s">
        <v>239</v>
      </c>
      <c r="H14" s="22" t="s">
        <v>240</v>
      </c>
      <c r="I14" s="22" t="s">
        <v>241</v>
      </c>
      <c r="J14" s="22" t="s">
        <v>242</v>
      </c>
      <c r="K14" s="22" t="s">
        <v>243</v>
      </c>
      <c r="L14" s="22" t="s">
        <v>244</v>
      </c>
      <c r="M14" s="22" t="s">
        <v>245</v>
      </c>
      <c r="N14" s="22" t="s">
        <v>246</v>
      </c>
      <c r="O14" s="22" t="s">
        <v>247</v>
      </c>
      <c r="P14" s="22" t="s">
        <v>248</v>
      </c>
      <c r="Q14" s="22" t="s">
        <v>249</v>
      </c>
      <c r="R14" s="22" t="s">
        <v>250</v>
      </c>
      <c r="S14" s="22" t="s">
        <v>251</v>
      </c>
      <c r="T14" s="22" t="s">
        <v>485</v>
      </c>
      <c r="U14" s="22" t="s">
        <v>253</v>
      </c>
      <c r="V14" s="22" t="s">
        <v>254</v>
      </c>
      <c r="W14" s="22" t="s">
        <v>255</v>
      </c>
      <c r="X14" s="22" t="s">
        <v>256</v>
      </c>
      <c r="Y14" s="22" t="s">
        <v>257</v>
      </c>
      <c r="Z14" s="22" t="s">
        <v>258</v>
      </c>
      <c r="AA14" s="22" t="s">
        <v>259</v>
      </c>
      <c r="AB14" s="22" t="s">
        <v>260</v>
      </c>
      <c r="AC14" s="22" t="s">
        <v>261</v>
      </c>
      <c r="AD14" s="127" t="s">
        <v>262</v>
      </c>
      <c r="AE14" s="127" t="s">
        <v>263</v>
      </c>
      <c r="AF14" s="127" t="s">
        <v>264</v>
      </c>
      <c r="AG14" s="127" t="s">
        <v>265</v>
      </c>
    </row>
    <row r="15" spans="1:33" x14ac:dyDescent="0.5">
      <c r="A15" s="24">
        <v>2</v>
      </c>
      <c r="B15" s="24" t="s">
        <v>144</v>
      </c>
      <c r="C15" s="145" t="s">
        <v>195</v>
      </c>
      <c r="D15" s="15" t="s">
        <v>266</v>
      </c>
      <c r="E15" s="15" t="s">
        <v>267</v>
      </c>
      <c r="F15" s="15" t="s">
        <v>6</v>
      </c>
      <c r="G15" s="15" t="s">
        <v>268</v>
      </c>
      <c r="H15" s="15" t="s">
        <v>269</v>
      </c>
      <c r="I15" s="15" t="s">
        <v>270</v>
      </c>
      <c r="J15" s="15" t="s">
        <v>271</v>
      </c>
      <c r="K15" s="15" t="s">
        <v>272</v>
      </c>
      <c r="L15" s="15" t="s">
        <v>273</v>
      </c>
      <c r="M15" s="15" t="s">
        <v>274</v>
      </c>
      <c r="N15" s="15" t="s">
        <v>275</v>
      </c>
      <c r="O15" s="15" t="s">
        <v>276</v>
      </c>
      <c r="P15" s="15" t="s">
        <v>277</v>
      </c>
      <c r="Q15" s="15" t="s">
        <v>278</v>
      </c>
      <c r="R15" s="15" t="s">
        <v>279</v>
      </c>
      <c r="S15" s="15" t="s">
        <v>280</v>
      </c>
      <c r="T15" s="15" t="s">
        <v>281</v>
      </c>
      <c r="U15" s="15" t="s">
        <v>282</v>
      </c>
      <c r="V15" s="15" t="s">
        <v>283</v>
      </c>
      <c r="W15" s="15" t="s">
        <v>284</v>
      </c>
      <c r="X15" s="15" t="s">
        <v>285</v>
      </c>
      <c r="Y15" s="15" t="s">
        <v>286</v>
      </c>
      <c r="Z15" s="15" t="s">
        <v>287</v>
      </c>
      <c r="AA15" s="15" t="s">
        <v>288</v>
      </c>
      <c r="AB15" s="15" t="s">
        <v>289</v>
      </c>
      <c r="AC15" s="15" t="s">
        <v>290</v>
      </c>
      <c r="AD15" s="125" t="s">
        <v>291</v>
      </c>
      <c r="AE15" s="125" t="s">
        <v>292</v>
      </c>
      <c r="AF15" s="125" t="s">
        <v>293</v>
      </c>
      <c r="AG15" s="125" t="s">
        <v>294</v>
      </c>
    </row>
    <row r="16" spans="1:33" ht="29.9" customHeight="1" x14ac:dyDescent="0.5">
      <c r="C16" s="149">
        <v>46934</v>
      </c>
      <c r="D16" s="17" t="s">
        <v>295</v>
      </c>
      <c r="E16" s="17" t="s">
        <v>296</v>
      </c>
      <c r="F16" s="163" t="s">
        <v>747</v>
      </c>
      <c r="G16" s="30"/>
      <c r="H16" s="17" t="s">
        <v>299</v>
      </c>
      <c r="I16" s="30"/>
      <c r="J16" s="26" t="s">
        <v>748</v>
      </c>
      <c r="K16" s="17"/>
      <c r="L16" s="17"/>
      <c r="M16" s="17"/>
      <c r="N16" s="17"/>
      <c r="O16" s="17"/>
      <c r="P16" s="26" t="s">
        <v>749</v>
      </c>
      <c r="Q16" s="18">
        <v>1500000</v>
      </c>
      <c r="R16" s="17"/>
      <c r="S16" s="17"/>
      <c r="T16" s="17"/>
      <c r="U16" s="17"/>
      <c r="V16" s="17"/>
      <c r="W16" s="17"/>
      <c r="X16" s="17"/>
      <c r="Y16" s="17"/>
      <c r="Z16" s="17"/>
      <c r="AA16" s="17"/>
      <c r="AB16" s="17"/>
      <c r="AC16" s="17"/>
      <c r="AE16" s="17"/>
      <c r="AF16" s="17"/>
      <c r="AG16" s="17"/>
    </row>
    <row r="17" spans="1:33" ht="29.9" customHeight="1" x14ac:dyDescent="0.5">
      <c r="C17" s="149">
        <v>47299</v>
      </c>
      <c r="D17" s="17" t="s">
        <v>295</v>
      </c>
      <c r="E17" s="17" t="s">
        <v>296</v>
      </c>
      <c r="F17" s="163" t="s">
        <v>747</v>
      </c>
      <c r="G17" s="30"/>
      <c r="H17" s="17" t="s">
        <v>299</v>
      </c>
      <c r="I17" s="30"/>
      <c r="J17" s="26" t="s">
        <v>748</v>
      </c>
      <c r="K17" s="17"/>
      <c r="L17" s="17"/>
      <c r="M17" s="17"/>
      <c r="N17" s="17"/>
      <c r="O17" s="17"/>
      <c r="P17" s="26" t="s">
        <v>749</v>
      </c>
      <c r="Q17" s="18">
        <v>1000000</v>
      </c>
      <c r="R17" s="17"/>
      <c r="S17" s="17"/>
      <c r="T17" s="17"/>
      <c r="U17" s="17"/>
      <c r="V17" s="17"/>
      <c r="W17" s="17"/>
      <c r="X17" s="17"/>
      <c r="Y17" s="17"/>
      <c r="Z17" s="17"/>
      <c r="AA17" s="17"/>
      <c r="AB17" s="17"/>
      <c r="AC17" s="17"/>
      <c r="AE17" s="17"/>
      <c r="AF17" s="17"/>
      <c r="AG17" s="17"/>
    </row>
    <row r="18" spans="1:33" ht="29.9" customHeight="1" x14ac:dyDescent="0.5">
      <c r="C18" s="149">
        <v>47664</v>
      </c>
      <c r="D18" s="17" t="s">
        <v>295</v>
      </c>
      <c r="E18" s="17" t="s">
        <v>296</v>
      </c>
      <c r="F18" s="163" t="s">
        <v>747</v>
      </c>
      <c r="G18" s="30"/>
      <c r="H18" s="17" t="s">
        <v>299</v>
      </c>
      <c r="I18" s="30"/>
      <c r="J18" s="26" t="s">
        <v>748</v>
      </c>
      <c r="K18" s="17"/>
      <c r="L18" s="17"/>
      <c r="M18" s="17"/>
      <c r="N18" s="17"/>
      <c r="O18" s="17"/>
      <c r="P18" s="26" t="s">
        <v>749</v>
      </c>
      <c r="Q18" s="18">
        <v>200000</v>
      </c>
      <c r="R18" s="17"/>
      <c r="S18" s="17"/>
      <c r="T18" s="17"/>
      <c r="U18" s="17"/>
      <c r="V18" s="17"/>
      <c r="W18" s="17"/>
      <c r="X18" s="17"/>
      <c r="Y18" s="17"/>
      <c r="Z18" s="17"/>
      <c r="AA18" s="17"/>
      <c r="AB18" s="17"/>
      <c r="AC18" s="17"/>
      <c r="AE18" s="17"/>
      <c r="AF18" s="17"/>
      <c r="AG18" s="17"/>
    </row>
    <row r="19" spans="1:33" x14ac:dyDescent="0.5">
      <c r="C19" s="140"/>
      <c r="D19" s="17"/>
      <c r="E19" s="17"/>
      <c r="F19" s="17"/>
      <c r="G19" s="17"/>
      <c r="H19" s="17"/>
      <c r="I19" s="17"/>
      <c r="J19" s="17"/>
      <c r="K19" s="17"/>
      <c r="L19" s="17"/>
      <c r="M19" s="17"/>
      <c r="N19" s="17"/>
      <c r="O19" s="17"/>
      <c r="P19" s="17"/>
      <c r="Q19" s="18"/>
      <c r="R19" s="17"/>
      <c r="S19" s="17"/>
      <c r="T19" s="17"/>
      <c r="U19" s="17"/>
      <c r="V19" s="17"/>
      <c r="W19" s="17"/>
      <c r="X19" s="17"/>
      <c r="Y19" s="17"/>
      <c r="Z19" s="17"/>
      <c r="AA19" s="17"/>
      <c r="AB19" s="17"/>
      <c r="AC19" s="17"/>
    </row>
    <row r="20" spans="1:33" x14ac:dyDescent="0.5">
      <c r="C20" s="145"/>
      <c r="D20" s="20" t="s">
        <v>236</v>
      </c>
      <c r="E20" s="20" t="s">
        <v>305</v>
      </c>
      <c r="F20" s="20" t="s">
        <v>306</v>
      </c>
      <c r="G20" s="20" t="s">
        <v>307</v>
      </c>
      <c r="H20" s="20" t="s">
        <v>308</v>
      </c>
      <c r="I20" s="20" t="s">
        <v>309</v>
      </c>
      <c r="J20" s="20" t="s">
        <v>310</v>
      </c>
      <c r="K20" s="20" t="s">
        <v>311</v>
      </c>
      <c r="L20" s="20" t="s">
        <v>312</v>
      </c>
      <c r="M20" s="20" t="s">
        <v>313</v>
      </c>
      <c r="N20" s="20" t="s">
        <v>314</v>
      </c>
      <c r="O20" s="20" t="s">
        <v>315</v>
      </c>
      <c r="P20" s="20" t="s">
        <v>316</v>
      </c>
      <c r="Q20" s="21" t="s">
        <v>317</v>
      </c>
      <c r="R20" s="20" t="s">
        <v>318</v>
      </c>
      <c r="S20" s="20" t="s">
        <v>319</v>
      </c>
      <c r="T20" s="20" t="s">
        <v>320</v>
      </c>
      <c r="U20" s="127" t="s">
        <v>321</v>
      </c>
      <c r="V20" s="127" t="s">
        <v>322</v>
      </c>
      <c r="W20" s="127" t="s">
        <v>323</v>
      </c>
      <c r="X20" s="17"/>
      <c r="Y20" s="17"/>
      <c r="Z20" s="17"/>
      <c r="AA20" s="17"/>
      <c r="AB20" s="17"/>
      <c r="AC20" s="17"/>
    </row>
    <row r="21" spans="1:33" x14ac:dyDescent="0.5">
      <c r="A21" s="24">
        <v>3</v>
      </c>
      <c r="B21" s="24" t="s">
        <v>146</v>
      </c>
      <c r="C21" s="145" t="s">
        <v>195</v>
      </c>
      <c r="D21" s="15" t="s">
        <v>266</v>
      </c>
      <c r="E21" s="15" t="s">
        <v>267</v>
      </c>
      <c r="F21" s="22" t="s">
        <v>324</v>
      </c>
      <c r="G21" s="22" t="s">
        <v>325</v>
      </c>
      <c r="H21" s="22" t="s">
        <v>326</v>
      </c>
      <c r="I21" s="22" t="s">
        <v>327</v>
      </c>
      <c r="J21" s="22" t="s">
        <v>328</v>
      </c>
      <c r="K21" s="22" t="s">
        <v>329</v>
      </c>
      <c r="L21" s="22" t="s">
        <v>330</v>
      </c>
      <c r="M21" s="22" t="s">
        <v>331</v>
      </c>
      <c r="N21" s="22" t="s">
        <v>332</v>
      </c>
      <c r="O21" s="22" t="s">
        <v>333</v>
      </c>
      <c r="P21" s="22" t="s">
        <v>334</v>
      </c>
      <c r="Q21" s="22" t="s">
        <v>335</v>
      </c>
      <c r="R21" s="22" t="s">
        <v>336</v>
      </c>
      <c r="S21" s="22" t="s">
        <v>337</v>
      </c>
      <c r="T21" s="22" t="s">
        <v>338</v>
      </c>
      <c r="U21" s="125" t="s">
        <v>339</v>
      </c>
      <c r="V21" s="125" t="s">
        <v>340</v>
      </c>
      <c r="W21" s="125" t="s">
        <v>341</v>
      </c>
    </row>
    <row r="22" spans="1:33" x14ac:dyDescent="0.5">
      <c r="C22" s="149"/>
      <c r="D22" s="17"/>
      <c r="E22" s="17"/>
      <c r="F22" s="23"/>
      <c r="G22" s="17"/>
      <c r="H22" s="17"/>
      <c r="I22" s="17"/>
      <c r="J22" s="17"/>
      <c r="K22" s="17"/>
      <c r="L22" s="18"/>
      <c r="M22" s="18"/>
      <c r="N22" s="18"/>
      <c r="O22" s="17"/>
      <c r="P22" s="17"/>
      <c r="Q22" s="17"/>
      <c r="R22" s="18"/>
      <c r="S22" s="17"/>
      <c r="T22" s="17"/>
    </row>
    <row r="23" spans="1:33" x14ac:dyDescent="0.5">
      <c r="C23" s="145"/>
      <c r="D23" s="22" t="s">
        <v>168</v>
      </c>
      <c r="E23" s="22" t="s">
        <v>343</v>
      </c>
      <c r="F23" s="22" t="s">
        <v>237</v>
      </c>
      <c r="G23" s="22" t="s">
        <v>344</v>
      </c>
      <c r="H23" s="17"/>
      <c r="I23" s="17"/>
      <c r="J23" s="17"/>
      <c r="K23" s="17"/>
      <c r="L23" s="18"/>
      <c r="M23" s="18"/>
      <c r="N23" s="18"/>
      <c r="O23" s="17"/>
      <c r="P23" s="17"/>
      <c r="Q23" s="17"/>
      <c r="R23" s="18"/>
      <c r="S23" s="17"/>
      <c r="T23" s="17"/>
    </row>
    <row r="24" spans="1:33" x14ac:dyDescent="0.5">
      <c r="A24" s="24">
        <v>4</v>
      </c>
      <c r="B24" s="24" t="s">
        <v>345</v>
      </c>
      <c r="C24" s="145" t="s">
        <v>195</v>
      </c>
      <c r="D24" s="22" t="s">
        <v>352</v>
      </c>
      <c r="E24" s="15" t="s">
        <v>266</v>
      </c>
      <c r="F24" s="15" t="s">
        <v>267</v>
      </c>
      <c r="G24" s="22" t="s">
        <v>347</v>
      </c>
      <c r="H24" s="17"/>
      <c r="I24" s="17"/>
      <c r="J24" s="17"/>
      <c r="K24" s="17"/>
      <c r="L24" s="18"/>
      <c r="M24" s="18"/>
      <c r="N24" s="18"/>
      <c r="O24" s="17"/>
      <c r="P24" s="17"/>
      <c r="Q24" s="17"/>
      <c r="R24" s="18"/>
      <c r="S24" s="17"/>
      <c r="T24" s="17"/>
    </row>
    <row r="25" spans="1:33" x14ac:dyDescent="0.5">
      <c r="C25" s="149">
        <v>46934</v>
      </c>
      <c r="D25" s="30" t="str">
        <f t="shared" ref="D25:D30" si="0">D7</f>
        <v>AABBCCDD</v>
      </c>
      <c r="E25" s="30" t="s">
        <v>295</v>
      </c>
      <c r="F25" s="30" t="s">
        <v>296</v>
      </c>
      <c r="G25" s="30" t="s">
        <v>348</v>
      </c>
      <c r="H25" s="17"/>
      <c r="I25" s="17"/>
      <c r="J25" s="17"/>
      <c r="K25" s="17"/>
      <c r="L25" s="18"/>
      <c r="M25" s="18"/>
      <c r="N25" s="18"/>
      <c r="O25" s="17"/>
      <c r="P25" s="17"/>
      <c r="Q25" s="17"/>
      <c r="R25" s="18"/>
      <c r="S25" s="17"/>
      <c r="T25" s="17"/>
    </row>
    <row r="26" spans="1:33" x14ac:dyDescent="0.5">
      <c r="C26" s="149">
        <v>46934</v>
      </c>
      <c r="D26" s="30" t="str">
        <f t="shared" si="0"/>
        <v>BBCCDDEE</v>
      </c>
      <c r="E26" s="30" t="s">
        <v>295</v>
      </c>
      <c r="F26" s="30" t="s">
        <v>296</v>
      </c>
      <c r="G26" s="30" t="s">
        <v>349</v>
      </c>
      <c r="H26" s="17"/>
      <c r="I26" s="17"/>
      <c r="J26" s="17"/>
      <c r="K26" s="17"/>
      <c r="L26" s="18"/>
      <c r="M26" s="18"/>
      <c r="N26" s="18"/>
      <c r="O26" s="17"/>
      <c r="P26" s="17"/>
      <c r="Q26" s="17"/>
      <c r="R26" s="18"/>
      <c r="S26" s="17"/>
      <c r="T26" s="17"/>
    </row>
    <row r="27" spans="1:33" x14ac:dyDescent="0.5">
      <c r="C27" s="149">
        <v>47299</v>
      </c>
      <c r="D27" s="30" t="str">
        <f t="shared" si="0"/>
        <v>AABBCCDD</v>
      </c>
      <c r="E27" s="30" t="s">
        <v>295</v>
      </c>
      <c r="F27" s="30" t="s">
        <v>296</v>
      </c>
      <c r="G27" s="30" t="s">
        <v>348</v>
      </c>
      <c r="H27" s="17"/>
      <c r="I27" s="17"/>
      <c r="J27" s="17"/>
      <c r="K27" s="17"/>
      <c r="L27" s="18"/>
      <c r="M27" s="18"/>
      <c r="N27" s="18"/>
      <c r="O27" s="17"/>
      <c r="P27" s="17"/>
      <c r="Q27" s="17"/>
      <c r="R27" s="18"/>
      <c r="S27" s="17"/>
      <c r="T27" s="17"/>
    </row>
    <row r="28" spans="1:33" x14ac:dyDescent="0.5">
      <c r="C28" s="149">
        <v>47299</v>
      </c>
      <c r="D28" s="30" t="str">
        <f t="shared" si="0"/>
        <v>BBCCDDEE</v>
      </c>
      <c r="E28" s="30" t="s">
        <v>295</v>
      </c>
      <c r="F28" s="30" t="s">
        <v>296</v>
      </c>
      <c r="G28" s="30" t="s">
        <v>349</v>
      </c>
      <c r="H28" s="17"/>
      <c r="I28" s="17"/>
      <c r="J28" s="17"/>
      <c r="K28" s="17"/>
      <c r="L28" s="18"/>
      <c r="M28" s="18"/>
      <c r="N28" s="18"/>
      <c r="O28" s="17"/>
      <c r="P28" s="17"/>
      <c r="Q28" s="17"/>
      <c r="R28" s="18"/>
      <c r="S28" s="17"/>
      <c r="T28" s="17"/>
    </row>
    <row r="29" spans="1:33" x14ac:dyDescent="0.5">
      <c r="C29" s="149">
        <v>47664</v>
      </c>
      <c r="D29" s="30" t="str">
        <f t="shared" si="0"/>
        <v>AABBCCDD</v>
      </c>
      <c r="E29" s="30" t="s">
        <v>295</v>
      </c>
      <c r="F29" s="30" t="s">
        <v>296</v>
      </c>
      <c r="G29" s="30" t="s">
        <v>348</v>
      </c>
      <c r="H29" s="17"/>
      <c r="I29" s="17"/>
      <c r="J29" s="17"/>
      <c r="K29" s="17"/>
      <c r="L29" s="18"/>
      <c r="M29" s="18"/>
      <c r="N29" s="18"/>
      <c r="O29" s="17"/>
      <c r="P29" s="17"/>
      <c r="Q29" s="17"/>
      <c r="R29" s="18"/>
      <c r="S29" s="17"/>
      <c r="T29" s="17"/>
    </row>
    <row r="30" spans="1:33" x14ac:dyDescent="0.5">
      <c r="C30" s="149">
        <v>47664</v>
      </c>
      <c r="D30" s="30" t="str">
        <f t="shared" si="0"/>
        <v>BBCCDDEE</v>
      </c>
      <c r="E30" s="30" t="s">
        <v>295</v>
      </c>
      <c r="F30" s="30" t="s">
        <v>296</v>
      </c>
      <c r="G30" s="30" t="s">
        <v>349</v>
      </c>
      <c r="H30" s="17"/>
      <c r="I30" s="17"/>
      <c r="J30" s="17"/>
      <c r="K30" s="17"/>
      <c r="L30" s="18"/>
      <c r="M30" s="18"/>
      <c r="N30" s="18"/>
      <c r="O30" s="17"/>
      <c r="P30" s="17"/>
      <c r="Q30" s="17"/>
      <c r="R30" s="18"/>
      <c r="S30" s="17"/>
      <c r="T30" s="17"/>
    </row>
    <row r="31" spans="1:33" x14ac:dyDescent="0.5">
      <c r="C31" s="149"/>
      <c r="D31" s="17"/>
      <c r="E31" s="17"/>
      <c r="F31" s="17"/>
      <c r="G31" s="17"/>
      <c r="H31" s="17"/>
      <c r="I31" s="17"/>
      <c r="J31" s="17"/>
      <c r="K31" s="17"/>
      <c r="L31" s="18"/>
      <c r="M31" s="18"/>
      <c r="N31" s="18"/>
      <c r="O31" s="17"/>
      <c r="P31" s="17"/>
      <c r="Q31" s="17"/>
      <c r="R31" s="18"/>
      <c r="S31" s="17"/>
      <c r="T31" s="17"/>
    </row>
    <row r="32" spans="1:33" x14ac:dyDescent="0.5">
      <c r="C32" s="145"/>
      <c r="D32" s="22" t="s">
        <v>350</v>
      </c>
      <c r="E32" s="22" t="s">
        <v>236</v>
      </c>
      <c r="F32" s="22" t="s">
        <v>305</v>
      </c>
      <c r="G32" s="22" t="s">
        <v>351</v>
      </c>
      <c r="H32" s="17"/>
      <c r="I32" s="17"/>
      <c r="J32" s="17"/>
      <c r="K32" s="17"/>
      <c r="L32" s="18"/>
      <c r="M32" s="18"/>
      <c r="N32" s="18"/>
      <c r="O32" s="17"/>
      <c r="P32" s="17"/>
      <c r="Q32" s="17"/>
      <c r="R32" s="18"/>
      <c r="S32" s="17"/>
      <c r="T32" s="17"/>
    </row>
    <row r="33" spans="1:22" x14ac:dyDescent="0.5">
      <c r="A33" s="24">
        <v>5</v>
      </c>
      <c r="B33" s="24" t="s">
        <v>155</v>
      </c>
      <c r="C33" s="145" t="s">
        <v>195</v>
      </c>
      <c r="D33" s="22" t="s">
        <v>352</v>
      </c>
      <c r="E33" s="15" t="s">
        <v>266</v>
      </c>
      <c r="F33" s="15" t="s">
        <v>267</v>
      </c>
      <c r="G33" s="127" t="s">
        <v>354</v>
      </c>
      <c r="H33" s="17"/>
      <c r="I33" s="17"/>
      <c r="J33" s="17"/>
      <c r="K33" s="17"/>
      <c r="L33" s="18"/>
      <c r="M33" s="18"/>
      <c r="N33" s="18"/>
      <c r="O33" s="17"/>
      <c r="P33" s="17"/>
      <c r="Q33" s="17"/>
      <c r="R33" s="18"/>
      <c r="S33" s="17"/>
      <c r="T33" s="17"/>
    </row>
    <row r="34" spans="1:22" x14ac:dyDescent="0.5">
      <c r="C34" s="140"/>
      <c r="D34" s="17"/>
      <c r="E34" s="17"/>
      <c r="F34" s="23"/>
      <c r="G34" s="17"/>
      <c r="H34" s="17"/>
      <c r="I34" s="17"/>
      <c r="J34" s="17"/>
      <c r="K34" s="17"/>
      <c r="L34" s="18"/>
      <c r="M34" s="18"/>
      <c r="N34" s="18"/>
      <c r="O34" s="17"/>
      <c r="P34" s="17"/>
      <c r="Q34" s="17"/>
      <c r="R34" s="18"/>
      <c r="S34" s="17"/>
      <c r="T34" s="17"/>
    </row>
    <row r="35" spans="1:22" x14ac:dyDescent="0.5">
      <c r="A35" s="24">
        <v>6</v>
      </c>
      <c r="B35" s="24" t="s">
        <v>148</v>
      </c>
      <c r="C35" s="145"/>
      <c r="D35" s="22" t="s">
        <v>236</v>
      </c>
      <c r="E35" s="22" t="s">
        <v>305</v>
      </c>
      <c r="F35" s="22" t="s">
        <v>355</v>
      </c>
      <c r="G35" s="22" t="s">
        <v>356</v>
      </c>
      <c r="H35" s="22" t="s">
        <v>357</v>
      </c>
      <c r="I35" s="22" t="s">
        <v>358</v>
      </c>
      <c r="J35" s="22" t="s">
        <v>359</v>
      </c>
      <c r="K35" s="22" t="s">
        <v>360</v>
      </c>
      <c r="L35" s="22" t="s">
        <v>361</v>
      </c>
      <c r="M35" s="22" t="s">
        <v>362</v>
      </c>
      <c r="N35" s="22" t="s">
        <v>363</v>
      </c>
      <c r="O35" s="22" t="s">
        <v>364</v>
      </c>
      <c r="P35" s="22" t="s">
        <v>365</v>
      </c>
      <c r="Q35" s="22" t="s">
        <v>366</v>
      </c>
      <c r="R35" s="22" t="s">
        <v>367</v>
      </c>
      <c r="S35" s="22" t="s">
        <v>368</v>
      </c>
      <c r="T35" s="127" t="s">
        <v>369</v>
      </c>
      <c r="U35" s="127" t="s">
        <v>370</v>
      </c>
      <c r="V35" s="127" t="s">
        <v>371</v>
      </c>
    </row>
    <row r="36" spans="1:22" x14ac:dyDescent="0.5">
      <c r="C36" s="145" t="s">
        <v>195</v>
      </c>
      <c r="D36" s="22" t="s">
        <v>266</v>
      </c>
      <c r="E36" s="22" t="s">
        <v>353</v>
      </c>
      <c r="F36" s="22" t="s">
        <v>372</v>
      </c>
      <c r="G36" s="22" t="s">
        <v>373</v>
      </c>
      <c r="H36" s="22" t="s">
        <v>374</v>
      </c>
      <c r="I36" s="22" t="s">
        <v>375</v>
      </c>
      <c r="J36" s="22" t="s">
        <v>376</v>
      </c>
      <c r="K36" s="22" t="s">
        <v>377</v>
      </c>
      <c r="L36" s="22" t="s">
        <v>378</v>
      </c>
      <c r="M36" s="22" t="s">
        <v>379</v>
      </c>
      <c r="N36" s="22" t="s">
        <v>380</v>
      </c>
      <c r="O36" s="22" t="s">
        <v>381</v>
      </c>
      <c r="P36" s="22" t="s">
        <v>382</v>
      </c>
      <c r="Q36" s="22" t="s">
        <v>383</v>
      </c>
      <c r="R36" s="22" t="s">
        <v>384</v>
      </c>
      <c r="S36" s="22" t="s">
        <v>385</v>
      </c>
      <c r="T36" s="127" t="s">
        <v>386</v>
      </c>
      <c r="U36" s="127" t="s">
        <v>387</v>
      </c>
      <c r="V36" s="127" t="s">
        <v>388</v>
      </c>
    </row>
    <row r="37" spans="1:22" x14ac:dyDescent="0.5">
      <c r="C37" s="149">
        <v>46934</v>
      </c>
      <c r="D37" s="30" t="s">
        <v>295</v>
      </c>
      <c r="E37" s="30" t="s">
        <v>296</v>
      </c>
      <c r="F37" s="30"/>
      <c r="G37" s="30"/>
      <c r="H37" s="30"/>
      <c r="I37" s="30"/>
      <c r="J37" s="30" t="s">
        <v>493</v>
      </c>
      <c r="K37" s="30" t="s">
        <v>392</v>
      </c>
      <c r="L37" s="30"/>
      <c r="M37" s="30"/>
      <c r="N37" s="30"/>
      <c r="O37" s="187">
        <v>50000</v>
      </c>
      <c r="P37" s="30"/>
      <c r="Q37" s="30"/>
      <c r="R37" s="30"/>
      <c r="S37" s="30"/>
      <c r="T37" s="24">
        <v>5.7500000000000002E-2</v>
      </c>
      <c r="U37" s="24">
        <v>24</v>
      </c>
      <c r="V37" s="24">
        <v>0.75509999999999999</v>
      </c>
    </row>
    <row r="38" spans="1:22" x14ac:dyDescent="0.5">
      <c r="C38" s="149">
        <v>47299</v>
      </c>
      <c r="D38" s="30" t="s">
        <v>295</v>
      </c>
      <c r="E38" s="30" t="s">
        <v>296</v>
      </c>
      <c r="F38" s="30"/>
      <c r="G38" s="30"/>
      <c r="H38" s="30"/>
      <c r="I38" s="30"/>
      <c r="J38" s="30" t="s">
        <v>493</v>
      </c>
      <c r="K38" s="30" t="s">
        <v>392</v>
      </c>
      <c r="L38" s="30"/>
      <c r="M38" s="30"/>
      <c r="N38" s="30"/>
      <c r="O38" s="187">
        <v>10000</v>
      </c>
      <c r="P38" s="30"/>
      <c r="Q38" s="30"/>
      <c r="R38" s="30"/>
      <c r="S38" s="30"/>
      <c r="T38" s="24">
        <v>5.7500000000000002E-2</v>
      </c>
      <c r="U38" s="24">
        <v>24</v>
      </c>
      <c r="V38" s="24">
        <v>0.75509999999999999</v>
      </c>
    </row>
    <row r="39" spans="1:22" x14ac:dyDescent="0.5">
      <c r="C39" s="149">
        <v>47664</v>
      </c>
      <c r="D39" s="30" t="s">
        <v>295</v>
      </c>
      <c r="E39" s="30" t="s">
        <v>296</v>
      </c>
      <c r="F39" s="30"/>
      <c r="G39" s="30"/>
      <c r="H39" s="30"/>
      <c r="I39" s="30"/>
      <c r="J39" s="30" t="s">
        <v>493</v>
      </c>
      <c r="K39" s="30" t="s">
        <v>392</v>
      </c>
      <c r="L39" s="30"/>
      <c r="M39" s="30"/>
      <c r="N39" s="30"/>
      <c r="O39" s="187">
        <v>2000</v>
      </c>
      <c r="P39" s="30"/>
      <c r="Q39" s="30"/>
      <c r="R39" s="30"/>
      <c r="S39" s="30"/>
      <c r="T39" s="24">
        <v>5.7500000000000002E-2</v>
      </c>
      <c r="U39" s="24">
        <v>24</v>
      </c>
      <c r="V39" s="24">
        <v>0.75509999999999999</v>
      </c>
    </row>
    <row r="40" spans="1:22" x14ac:dyDescent="0.5">
      <c r="C40" s="149"/>
      <c r="I40" s="30"/>
    </row>
    <row r="41" spans="1:22" x14ac:dyDescent="0.5">
      <c r="C41" s="145"/>
      <c r="D41" s="20" t="s">
        <v>396</v>
      </c>
      <c r="E41" s="20" t="s">
        <v>397</v>
      </c>
      <c r="F41" s="20" t="s">
        <v>398</v>
      </c>
      <c r="G41" s="20" t="s">
        <v>399</v>
      </c>
      <c r="H41" s="20" t="s">
        <v>400</v>
      </c>
      <c r="I41" s="20" t="s">
        <v>401</v>
      </c>
      <c r="J41" s="20" t="s">
        <v>402</v>
      </c>
      <c r="K41" s="20" t="s">
        <v>403</v>
      </c>
      <c r="L41" s="20" t="s">
        <v>404</v>
      </c>
      <c r="M41" s="20" t="s">
        <v>405</v>
      </c>
      <c r="N41" s="20" t="s">
        <v>406</v>
      </c>
      <c r="O41" s="20" t="s">
        <v>407</v>
      </c>
      <c r="P41" s="20" t="s">
        <v>408</v>
      </c>
      <c r="Q41" s="20" t="s">
        <v>409</v>
      </c>
      <c r="R41" s="20" t="s">
        <v>410</v>
      </c>
      <c r="S41" s="21" t="s">
        <v>411</v>
      </c>
      <c r="T41" s="20" t="s">
        <v>412</v>
      </c>
      <c r="U41" s="20" t="s">
        <v>413</v>
      </c>
      <c r="V41" s="15" t="s">
        <v>414</v>
      </c>
    </row>
    <row r="42" spans="1:22" x14ac:dyDescent="0.5">
      <c r="A42" s="24">
        <v>7</v>
      </c>
      <c r="B42" s="24" t="s">
        <v>415</v>
      </c>
      <c r="C42" s="145" t="s">
        <v>195</v>
      </c>
      <c r="D42" s="15" t="s">
        <v>416</v>
      </c>
      <c r="E42" s="15" t="s">
        <v>417</v>
      </c>
      <c r="F42" s="15" t="s">
        <v>418</v>
      </c>
      <c r="G42" s="15" t="s">
        <v>419</v>
      </c>
      <c r="H42" s="15" t="s">
        <v>420</v>
      </c>
      <c r="I42" s="15" t="s">
        <v>421</v>
      </c>
      <c r="J42" s="15" t="s">
        <v>422</v>
      </c>
      <c r="K42" s="15" t="s">
        <v>423</v>
      </c>
      <c r="L42" s="15" t="s">
        <v>424</v>
      </c>
      <c r="M42" s="15" t="s">
        <v>425</v>
      </c>
      <c r="N42" s="15" t="s">
        <v>426</v>
      </c>
      <c r="O42" s="15" t="s">
        <v>427</v>
      </c>
      <c r="P42" s="15" t="s">
        <v>428</v>
      </c>
      <c r="Q42" s="22" t="s">
        <v>429</v>
      </c>
      <c r="R42" s="15" t="s">
        <v>430</v>
      </c>
      <c r="S42" s="15" t="s">
        <v>431</v>
      </c>
      <c r="T42" s="15" t="s">
        <v>432</v>
      </c>
      <c r="U42" s="15" t="s">
        <v>433</v>
      </c>
      <c r="V42" s="15" t="s">
        <v>434</v>
      </c>
    </row>
    <row r="43" spans="1:22" x14ac:dyDescent="0.5">
      <c r="C43" s="149"/>
      <c r="E43" s="25"/>
      <c r="F43" s="25"/>
    </row>
    <row r="44" spans="1:22" x14ac:dyDescent="0.5">
      <c r="C44" s="145"/>
      <c r="D44" s="22" t="s">
        <v>343</v>
      </c>
      <c r="E44" s="22" t="s">
        <v>305</v>
      </c>
      <c r="F44" s="22" t="s">
        <v>435</v>
      </c>
      <c r="G44" s="22" t="s">
        <v>436</v>
      </c>
      <c r="H44" s="22" t="s">
        <v>437</v>
      </c>
      <c r="I44" s="22" t="s">
        <v>438</v>
      </c>
    </row>
    <row r="45" spans="1:22" x14ac:dyDescent="0.5">
      <c r="A45" s="24">
        <v>8</v>
      </c>
      <c r="B45" s="24" t="s">
        <v>439</v>
      </c>
      <c r="C45" s="145" t="s">
        <v>195</v>
      </c>
      <c r="D45" s="22" t="s">
        <v>440</v>
      </c>
      <c r="E45" s="22" t="s">
        <v>267</v>
      </c>
      <c r="F45" s="22" t="s">
        <v>441</v>
      </c>
      <c r="G45" s="22" t="s">
        <v>442</v>
      </c>
      <c r="H45" s="22" t="s">
        <v>443</v>
      </c>
      <c r="I45" s="22" t="s">
        <v>444</v>
      </c>
    </row>
    <row r="46" spans="1:22" x14ac:dyDescent="0.5">
      <c r="C46" s="140"/>
    </row>
    <row r="47" spans="1:22" x14ac:dyDescent="0.5">
      <c r="C47" s="145"/>
      <c r="D47" s="22" t="s">
        <v>168</v>
      </c>
      <c r="E47" s="22" t="s">
        <v>445</v>
      </c>
      <c r="F47" s="127" t="s">
        <v>446</v>
      </c>
    </row>
    <row r="48" spans="1:22" x14ac:dyDescent="0.5">
      <c r="A48" s="24">
        <v>9</v>
      </c>
      <c r="B48" s="24" t="s">
        <v>447</v>
      </c>
      <c r="C48" s="145" t="s">
        <v>195</v>
      </c>
      <c r="D48" s="22" t="s">
        <v>196</v>
      </c>
      <c r="E48" s="127" t="s">
        <v>448</v>
      </c>
      <c r="F48" s="127" t="s">
        <v>449</v>
      </c>
    </row>
    <row r="49" spans="1:20" x14ac:dyDescent="0.5">
      <c r="C49" s="149">
        <v>46934</v>
      </c>
      <c r="D49" s="42" t="s">
        <v>500</v>
      </c>
      <c r="E49" s="24">
        <v>4.7500000000000001E-2</v>
      </c>
      <c r="F49" s="24">
        <v>4.7500000000000001E-2</v>
      </c>
    </row>
    <row r="50" spans="1:20" x14ac:dyDescent="0.5">
      <c r="C50" s="149">
        <v>47299</v>
      </c>
      <c r="D50" s="42" t="s">
        <v>500</v>
      </c>
      <c r="E50" s="24">
        <v>4.7500000000000001E-2</v>
      </c>
      <c r="F50" s="24">
        <v>4.7500000000000001E-2</v>
      </c>
    </row>
    <row r="51" spans="1:20" x14ac:dyDescent="0.5">
      <c r="C51" s="149">
        <v>47664</v>
      </c>
      <c r="D51" s="42" t="s">
        <v>500</v>
      </c>
      <c r="E51" s="24">
        <v>4.7500000000000001E-2</v>
      </c>
      <c r="F51" s="24">
        <v>4.7500000000000001E-2</v>
      </c>
    </row>
    <row r="52" spans="1:20" x14ac:dyDescent="0.5">
      <c r="C52" s="140"/>
    </row>
    <row r="53" spans="1:20" x14ac:dyDescent="0.5">
      <c r="C53" s="145"/>
      <c r="D53" s="22" t="s">
        <v>350</v>
      </c>
      <c r="E53" s="22" t="s">
        <v>450</v>
      </c>
      <c r="F53" s="22" t="s">
        <v>451</v>
      </c>
      <c r="G53" s="17"/>
    </row>
    <row r="54" spans="1:20" x14ac:dyDescent="0.5">
      <c r="A54" s="24">
        <v>10</v>
      </c>
      <c r="B54" s="24" t="s">
        <v>452</v>
      </c>
      <c r="C54" s="145" t="s">
        <v>195</v>
      </c>
      <c r="D54" s="22" t="s">
        <v>352</v>
      </c>
      <c r="E54" s="22" t="s">
        <v>453</v>
      </c>
      <c r="F54" s="22" t="s">
        <v>454</v>
      </c>
    </row>
    <row r="55" spans="1:20" x14ac:dyDescent="0.5">
      <c r="C55" s="149">
        <v>46934</v>
      </c>
      <c r="D55" s="42" t="s">
        <v>500</v>
      </c>
      <c r="E55" s="17" t="s">
        <v>455</v>
      </c>
      <c r="F55" s="17"/>
    </row>
    <row r="56" spans="1:20" x14ac:dyDescent="0.5">
      <c r="C56" s="149">
        <v>47299</v>
      </c>
      <c r="D56" s="42" t="s">
        <v>500</v>
      </c>
      <c r="E56" s="17" t="s">
        <v>455</v>
      </c>
      <c r="F56" s="17"/>
      <c r="G56" s="25"/>
      <c r="H56" s="25"/>
      <c r="I56" s="25"/>
      <c r="J56" s="25"/>
      <c r="K56" s="25"/>
      <c r="L56" s="25"/>
      <c r="M56" s="25"/>
      <c r="N56" s="25"/>
      <c r="O56" s="25"/>
      <c r="P56" s="25"/>
      <c r="Q56" s="25"/>
      <c r="S56" s="25"/>
      <c r="T56" s="25"/>
    </row>
    <row r="57" spans="1:20" x14ac:dyDescent="0.5">
      <c r="C57" s="149">
        <v>47664</v>
      </c>
      <c r="D57" s="42" t="s">
        <v>500</v>
      </c>
      <c r="E57" s="17" t="s">
        <v>455</v>
      </c>
      <c r="F57" s="17"/>
      <c r="G57" s="25"/>
      <c r="H57" s="25"/>
      <c r="I57" s="25"/>
      <c r="J57" s="25"/>
      <c r="K57" s="25"/>
      <c r="L57" s="25"/>
      <c r="M57" s="25"/>
      <c r="N57" s="25"/>
      <c r="O57" s="25"/>
      <c r="P57" s="25"/>
      <c r="Q57" s="25"/>
      <c r="S57" s="25"/>
      <c r="T57" s="25"/>
    </row>
    <row r="58" spans="1:20" x14ac:dyDescent="0.5">
      <c r="C58" s="140"/>
      <c r="D58" s="25"/>
      <c r="E58" s="25"/>
      <c r="F58" s="25"/>
      <c r="G58" s="25"/>
      <c r="H58" s="25"/>
      <c r="I58" s="25"/>
      <c r="J58" s="25"/>
      <c r="K58" s="25"/>
      <c r="L58" s="25"/>
      <c r="M58" s="25"/>
      <c r="N58" s="25"/>
      <c r="O58" s="25"/>
      <c r="P58" s="25"/>
      <c r="Q58" s="25"/>
      <c r="S58" s="25"/>
      <c r="T58" s="25"/>
    </row>
    <row r="59" spans="1:20" x14ac:dyDescent="0.5">
      <c r="C59" s="145"/>
      <c r="D59" s="22" t="s">
        <v>168</v>
      </c>
      <c r="E59" s="22" t="s">
        <v>396</v>
      </c>
    </row>
    <row r="60" spans="1:20" x14ac:dyDescent="0.5">
      <c r="A60" s="24">
        <v>11</v>
      </c>
      <c r="B60" s="24" t="s">
        <v>456</v>
      </c>
      <c r="C60" s="145" t="s">
        <v>195</v>
      </c>
      <c r="D60" s="15" t="s">
        <v>457</v>
      </c>
      <c r="E60" s="22" t="s">
        <v>458</v>
      </c>
    </row>
    <row r="61" spans="1:20" x14ac:dyDescent="0.5">
      <c r="C61" s="140"/>
    </row>
    <row r="62" spans="1:20" x14ac:dyDescent="0.5">
      <c r="C62" s="145"/>
      <c r="D62" s="127" t="s">
        <v>236</v>
      </c>
      <c r="E62" s="127" t="s">
        <v>459</v>
      </c>
      <c r="F62" s="127" t="s">
        <v>460</v>
      </c>
      <c r="G62" s="127" t="s">
        <v>461</v>
      </c>
      <c r="H62" s="127" t="s">
        <v>462</v>
      </c>
      <c r="I62" s="127" t="s">
        <v>463</v>
      </c>
      <c r="J62" s="127" t="s">
        <v>464</v>
      </c>
    </row>
    <row r="63" spans="1:20" x14ac:dyDescent="0.5">
      <c r="A63" s="151">
        <v>12</v>
      </c>
      <c r="B63" s="151" t="s">
        <v>150</v>
      </c>
      <c r="C63" s="145" t="s">
        <v>195</v>
      </c>
      <c r="D63" s="125" t="s">
        <v>266</v>
      </c>
      <c r="E63" s="125" t="s">
        <v>465</v>
      </c>
      <c r="F63" s="125" t="s">
        <v>269</v>
      </c>
      <c r="G63" s="125" t="s">
        <v>466</v>
      </c>
      <c r="H63" s="125" t="s">
        <v>467</v>
      </c>
      <c r="I63" s="125" t="s">
        <v>468</v>
      </c>
      <c r="J63" s="125" t="s">
        <v>469</v>
      </c>
    </row>
    <row r="64" spans="1:20" x14ac:dyDescent="0.5">
      <c r="C64" s="140"/>
      <c r="D64" s="17"/>
    </row>
  </sheetData>
  <mergeCells count="1">
    <mergeCell ref="A1:E1"/>
  </mergeCells>
  <pageMargins left="0.7" right="0.7" top="0.75" bottom="0.75" header="0.3" footer="0.3"/>
  <pageSetup paperSize="9" orientation="portrait" r:id="rId1"/>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6505C-1E0F-49F8-B657-5767F369C8A7}">
  <sheetPr>
    <tabColor rgb="FF92D050"/>
  </sheetPr>
  <dimension ref="A1:AG54"/>
  <sheetViews>
    <sheetView workbookViewId="0">
      <selection sqref="A1:E1"/>
    </sheetView>
  </sheetViews>
  <sheetFormatPr defaultColWidth="8.86328125" defaultRowHeight="10.5" x14ac:dyDescent="0.5"/>
  <cols>
    <col min="1" max="1" width="5.86328125" style="24" customWidth="1"/>
    <col min="2" max="2" width="29.40625" style="24" customWidth="1"/>
    <col min="3" max="3" width="21.1328125" style="140" customWidth="1"/>
    <col min="4" max="4" width="36.7265625" style="24" bestFit="1" customWidth="1"/>
    <col min="5" max="5" width="30" style="24" customWidth="1"/>
    <col min="6" max="6" width="35.86328125" style="24" customWidth="1"/>
    <col min="7" max="7" width="25.26953125" style="24" bestFit="1" customWidth="1"/>
    <col min="8" max="8" width="35" style="24"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8.54296875" style="24" customWidth="1"/>
    <col min="24" max="24" width="51.40625" style="24" bestFit="1"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76.5" customHeight="1" x14ac:dyDescent="0.5">
      <c r="A1" s="244" t="s">
        <v>805</v>
      </c>
      <c r="B1" s="243"/>
      <c r="C1" s="243"/>
      <c r="D1" s="243"/>
      <c r="E1" s="243"/>
    </row>
    <row r="2" spans="1:33" x14ac:dyDescent="0.5">
      <c r="O2" s="138"/>
      <c r="P2" s="138"/>
      <c r="Q2" s="138"/>
      <c r="R2" s="138"/>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352</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9">
        <v>46934</v>
      </c>
      <c r="D7" s="17" t="s">
        <v>750</v>
      </c>
      <c r="F7" s="17">
        <v>1202915846</v>
      </c>
      <c r="G7" s="24">
        <v>1</v>
      </c>
      <c r="I7" s="17" t="s">
        <v>751</v>
      </c>
      <c r="J7" s="17" t="s">
        <v>226</v>
      </c>
      <c r="K7" s="17" t="s">
        <v>482</v>
      </c>
      <c r="L7" s="17" t="s">
        <v>483</v>
      </c>
      <c r="M7" s="17" t="s">
        <v>484</v>
      </c>
      <c r="N7" s="17"/>
      <c r="O7" s="24">
        <v>3.2</v>
      </c>
      <c r="P7" s="24">
        <v>2028</v>
      </c>
      <c r="Q7" s="18">
        <v>500000</v>
      </c>
      <c r="R7" s="17">
        <v>2028</v>
      </c>
      <c r="T7" s="18" t="s">
        <v>235</v>
      </c>
      <c r="U7" s="18">
        <v>2</v>
      </c>
      <c r="V7" s="18">
        <v>1</v>
      </c>
      <c r="W7" s="17">
        <v>2028</v>
      </c>
      <c r="X7" s="18">
        <v>13000</v>
      </c>
      <c r="Y7" s="17">
        <v>2028</v>
      </c>
      <c r="Z7" s="18">
        <v>15500</v>
      </c>
      <c r="AA7" s="17">
        <v>2028</v>
      </c>
      <c r="AB7" s="18">
        <v>200000</v>
      </c>
      <c r="AC7" s="17">
        <v>2028</v>
      </c>
    </row>
    <row r="8" spans="1:33" x14ac:dyDescent="0.5">
      <c r="C8" s="149">
        <v>46934</v>
      </c>
      <c r="D8" s="26" t="s">
        <v>479</v>
      </c>
      <c r="E8" s="17"/>
      <c r="F8" s="26" t="s">
        <v>480</v>
      </c>
      <c r="G8" s="24">
        <v>1</v>
      </c>
      <c r="I8" s="17" t="s">
        <v>481</v>
      </c>
      <c r="J8" s="17" t="s">
        <v>226</v>
      </c>
      <c r="K8" s="17" t="s">
        <v>482</v>
      </c>
      <c r="L8" s="17" t="s">
        <v>483</v>
      </c>
      <c r="M8" s="17" t="s">
        <v>484</v>
      </c>
      <c r="N8" s="17"/>
      <c r="O8" s="17">
        <v>3.2</v>
      </c>
      <c r="P8" s="17">
        <v>2028</v>
      </c>
      <c r="Q8" s="18">
        <v>500000</v>
      </c>
      <c r="R8" s="17">
        <v>2028</v>
      </c>
      <c r="T8" s="18" t="s">
        <v>235</v>
      </c>
      <c r="U8" s="18">
        <v>2</v>
      </c>
      <c r="V8" s="18">
        <v>1</v>
      </c>
      <c r="W8" s="17">
        <v>2028</v>
      </c>
      <c r="X8" s="18">
        <v>13000</v>
      </c>
      <c r="Y8" s="17">
        <v>2028</v>
      </c>
      <c r="Z8" s="18">
        <v>15500</v>
      </c>
      <c r="AA8" s="17">
        <v>2028</v>
      </c>
      <c r="AB8" s="18">
        <v>200000</v>
      </c>
      <c r="AC8" s="17">
        <v>2028</v>
      </c>
    </row>
    <row r="9" spans="1:33" ht="10.75" x14ac:dyDescent="0.55000000000000004">
      <c r="B9" s="147"/>
      <c r="C9" s="149">
        <v>46934</v>
      </c>
      <c r="D9" s="17" t="s">
        <v>222</v>
      </c>
      <c r="F9" s="17">
        <v>12345678</v>
      </c>
      <c r="G9" s="24" t="s">
        <v>224</v>
      </c>
      <c r="I9" s="17" t="s">
        <v>225</v>
      </c>
      <c r="J9" s="17" t="s">
        <v>226</v>
      </c>
      <c r="K9" s="17" t="s">
        <v>227</v>
      </c>
      <c r="L9" s="17" t="s">
        <v>228</v>
      </c>
      <c r="M9" s="17" t="s">
        <v>229</v>
      </c>
      <c r="S9" s="24" t="s">
        <v>230</v>
      </c>
      <c r="T9" s="17"/>
    </row>
    <row r="10" spans="1:33" x14ac:dyDescent="0.5">
      <c r="C10" s="149">
        <v>46934</v>
      </c>
      <c r="D10" s="17" t="s">
        <v>752</v>
      </c>
      <c r="F10" s="24">
        <v>87654321</v>
      </c>
      <c r="G10" s="24" t="s">
        <v>224</v>
      </c>
      <c r="I10" s="17" t="s">
        <v>677</v>
      </c>
      <c r="J10" s="17" t="s">
        <v>226</v>
      </c>
      <c r="K10" s="17" t="s">
        <v>753</v>
      </c>
      <c r="L10" s="17" t="s">
        <v>679</v>
      </c>
      <c r="M10" s="17" t="s">
        <v>229</v>
      </c>
      <c r="N10" s="17"/>
      <c r="O10" s="17"/>
      <c r="P10" s="17"/>
      <c r="Q10" s="17"/>
      <c r="R10" s="17"/>
      <c r="S10" s="24" t="s">
        <v>230</v>
      </c>
      <c r="T10" s="17"/>
      <c r="U10" s="17"/>
      <c r="V10" s="17"/>
      <c r="W10" s="17"/>
      <c r="X10" s="17"/>
      <c r="Y10" s="17"/>
      <c r="Z10" s="17"/>
      <c r="AA10" s="17"/>
      <c r="AB10" s="17"/>
      <c r="AC10" s="17"/>
    </row>
    <row r="11" spans="1:33" ht="10.75" x14ac:dyDescent="0.55000000000000004">
      <c r="A11" s="147"/>
      <c r="B11" s="147"/>
      <c r="C11" s="148"/>
      <c r="D11" s="147"/>
    </row>
    <row r="12" spans="1:33" x14ac:dyDescent="0.5">
      <c r="C12" s="145"/>
      <c r="D12" s="22" t="s">
        <v>236</v>
      </c>
      <c r="E12" s="22" t="s">
        <v>237</v>
      </c>
      <c r="F12" s="22" t="s">
        <v>238</v>
      </c>
      <c r="G12" s="22" t="s">
        <v>239</v>
      </c>
      <c r="H12" s="22" t="s">
        <v>240</v>
      </c>
      <c r="I12" s="22" t="s">
        <v>241</v>
      </c>
      <c r="J12" s="22" t="s">
        <v>242</v>
      </c>
      <c r="K12" s="22" t="s">
        <v>243</v>
      </c>
      <c r="L12" s="22" t="s">
        <v>244</v>
      </c>
      <c r="M12" s="22" t="s">
        <v>245</v>
      </c>
      <c r="N12" s="22" t="s">
        <v>246</v>
      </c>
      <c r="O12" s="22" t="s">
        <v>247</v>
      </c>
      <c r="P12" s="22" t="s">
        <v>248</v>
      </c>
      <c r="Q12" s="22" t="s">
        <v>249</v>
      </c>
      <c r="R12" s="22" t="s">
        <v>250</v>
      </c>
      <c r="S12" s="22" t="s">
        <v>251</v>
      </c>
      <c r="T12" s="22" t="s">
        <v>485</v>
      </c>
      <c r="U12" s="22" t="s">
        <v>253</v>
      </c>
      <c r="V12" s="22" t="s">
        <v>254</v>
      </c>
      <c r="W12" s="22" t="s">
        <v>255</v>
      </c>
      <c r="X12" s="22" t="s">
        <v>256</v>
      </c>
      <c r="Y12" s="22" t="s">
        <v>257</v>
      </c>
      <c r="Z12" s="22" t="s">
        <v>258</v>
      </c>
      <c r="AA12" s="22" t="s">
        <v>259</v>
      </c>
      <c r="AB12" s="22" t="s">
        <v>260</v>
      </c>
      <c r="AC12" s="22" t="s">
        <v>261</v>
      </c>
      <c r="AD12" s="127" t="s">
        <v>262</v>
      </c>
      <c r="AE12" s="127" t="s">
        <v>263</v>
      </c>
      <c r="AF12" s="127" t="s">
        <v>264</v>
      </c>
      <c r="AG12" s="127" t="s">
        <v>265</v>
      </c>
    </row>
    <row r="13" spans="1:33" x14ac:dyDescent="0.5">
      <c r="A13" s="24">
        <v>2</v>
      </c>
      <c r="B13" s="24" t="s">
        <v>144</v>
      </c>
      <c r="C13" s="145" t="s">
        <v>195</v>
      </c>
      <c r="D13" s="15" t="s">
        <v>266</v>
      </c>
      <c r="E13" s="15" t="s">
        <v>267</v>
      </c>
      <c r="F13" s="15" t="s">
        <v>6</v>
      </c>
      <c r="G13" s="15" t="s">
        <v>268</v>
      </c>
      <c r="H13" s="15" t="s">
        <v>269</v>
      </c>
      <c r="I13" s="15" t="s">
        <v>270</v>
      </c>
      <c r="J13" s="15" t="s">
        <v>271</v>
      </c>
      <c r="K13" s="15" t="s">
        <v>272</v>
      </c>
      <c r="L13" s="15" t="s">
        <v>273</v>
      </c>
      <c r="M13" s="15" t="s">
        <v>274</v>
      </c>
      <c r="N13" s="15" t="s">
        <v>275</v>
      </c>
      <c r="O13" s="15" t="s">
        <v>276</v>
      </c>
      <c r="P13" s="15" t="s">
        <v>277</v>
      </c>
      <c r="Q13" s="15" t="s">
        <v>278</v>
      </c>
      <c r="R13" s="15" t="s">
        <v>279</v>
      </c>
      <c r="S13" s="15" t="s">
        <v>280</v>
      </c>
      <c r="T13" s="15" t="s">
        <v>281</v>
      </c>
      <c r="U13" s="15" t="s">
        <v>282</v>
      </c>
      <c r="V13" s="15" t="s">
        <v>283</v>
      </c>
      <c r="W13" s="15" t="s">
        <v>284</v>
      </c>
      <c r="X13" s="15" t="s">
        <v>285</v>
      </c>
      <c r="Y13" s="15" t="s">
        <v>286</v>
      </c>
      <c r="Z13" s="15" t="s">
        <v>287</v>
      </c>
      <c r="AA13" s="15" t="s">
        <v>288</v>
      </c>
      <c r="AB13" s="15" t="s">
        <v>289</v>
      </c>
      <c r="AC13" s="15" t="s">
        <v>290</v>
      </c>
      <c r="AD13" s="125" t="s">
        <v>291</v>
      </c>
      <c r="AE13" s="125" t="s">
        <v>292</v>
      </c>
      <c r="AF13" s="125" t="s">
        <v>293</v>
      </c>
      <c r="AG13" s="125" t="s">
        <v>294</v>
      </c>
    </row>
    <row r="14" spans="1:33" x14ac:dyDescent="0.5">
      <c r="D14" s="17"/>
      <c r="E14" s="17"/>
      <c r="F14" s="17"/>
      <c r="G14" s="17"/>
      <c r="H14" s="17"/>
      <c r="I14" s="17"/>
      <c r="J14" s="17"/>
      <c r="K14" s="17"/>
      <c r="L14" s="17"/>
      <c r="M14" s="17"/>
      <c r="N14" s="17"/>
      <c r="O14" s="17"/>
      <c r="P14" s="17"/>
      <c r="Q14" s="18"/>
      <c r="R14" s="17"/>
      <c r="S14" s="17"/>
      <c r="T14" s="17"/>
      <c r="U14" s="17"/>
      <c r="V14" s="17"/>
      <c r="W14" s="17"/>
      <c r="X14" s="17"/>
      <c r="Y14" s="17"/>
      <c r="Z14" s="17"/>
      <c r="AA14" s="17"/>
      <c r="AB14" s="17"/>
      <c r="AC14" s="17"/>
    </row>
    <row r="15" spans="1:33" x14ac:dyDescent="0.5">
      <c r="C15" s="145"/>
      <c r="D15" s="20" t="s">
        <v>236</v>
      </c>
      <c r="E15" s="20" t="s">
        <v>305</v>
      </c>
      <c r="F15" s="20" t="s">
        <v>306</v>
      </c>
      <c r="G15" s="20" t="s">
        <v>307</v>
      </c>
      <c r="H15" s="20" t="s">
        <v>308</v>
      </c>
      <c r="I15" s="20" t="s">
        <v>309</v>
      </c>
      <c r="J15" s="20" t="s">
        <v>310</v>
      </c>
      <c r="K15" s="20" t="s">
        <v>311</v>
      </c>
      <c r="L15" s="20" t="s">
        <v>312</v>
      </c>
      <c r="M15" s="20" t="s">
        <v>313</v>
      </c>
      <c r="N15" s="20" t="s">
        <v>314</v>
      </c>
      <c r="O15" s="20" t="s">
        <v>315</v>
      </c>
      <c r="P15" s="20" t="s">
        <v>316</v>
      </c>
      <c r="Q15" s="21" t="s">
        <v>317</v>
      </c>
      <c r="R15" s="20" t="s">
        <v>318</v>
      </c>
      <c r="S15" s="20" t="s">
        <v>319</v>
      </c>
      <c r="T15" s="20" t="s">
        <v>320</v>
      </c>
      <c r="U15" s="127" t="s">
        <v>321</v>
      </c>
      <c r="V15" s="127" t="s">
        <v>322</v>
      </c>
      <c r="W15" s="127" t="s">
        <v>323</v>
      </c>
      <c r="X15" s="17"/>
      <c r="Y15" s="17"/>
      <c r="Z15" s="17"/>
      <c r="AA15" s="17"/>
      <c r="AB15" s="17"/>
      <c r="AC15" s="17"/>
    </row>
    <row r="16" spans="1:33" x14ac:dyDescent="0.5">
      <c r="A16" s="24">
        <v>3</v>
      </c>
      <c r="B16" s="24" t="s">
        <v>146</v>
      </c>
      <c r="C16" s="145" t="s">
        <v>195</v>
      </c>
      <c r="D16" s="15" t="s">
        <v>266</v>
      </c>
      <c r="E16" s="15" t="s">
        <v>267</v>
      </c>
      <c r="F16" s="22" t="s">
        <v>324</v>
      </c>
      <c r="G16" s="22" t="s">
        <v>325</v>
      </c>
      <c r="H16" s="22" t="s">
        <v>326</v>
      </c>
      <c r="I16" s="22" t="s">
        <v>327</v>
      </c>
      <c r="J16" s="22" t="s">
        <v>328</v>
      </c>
      <c r="K16" s="22" t="s">
        <v>329</v>
      </c>
      <c r="L16" s="22" t="s">
        <v>330</v>
      </c>
      <c r="M16" s="22" t="s">
        <v>331</v>
      </c>
      <c r="N16" s="22" t="s">
        <v>332</v>
      </c>
      <c r="O16" s="22" t="s">
        <v>333</v>
      </c>
      <c r="P16" s="22" t="s">
        <v>334</v>
      </c>
      <c r="Q16" s="22" t="s">
        <v>335</v>
      </c>
      <c r="R16" s="22" t="s">
        <v>336</v>
      </c>
      <c r="S16" s="22" t="s">
        <v>337</v>
      </c>
      <c r="T16" s="22" t="s">
        <v>338</v>
      </c>
      <c r="U16" s="125" t="s">
        <v>339</v>
      </c>
      <c r="V16" s="125" t="s">
        <v>340</v>
      </c>
      <c r="W16" s="125" t="s">
        <v>341</v>
      </c>
    </row>
    <row r="17" spans="1:22" x14ac:dyDescent="0.5">
      <c r="C17" s="149"/>
      <c r="D17" s="17"/>
      <c r="E17" s="17"/>
      <c r="F17" s="23"/>
      <c r="G17" s="17"/>
      <c r="H17" s="17"/>
      <c r="I17" s="17"/>
      <c r="J17" s="17"/>
      <c r="K17" s="17"/>
      <c r="L17" s="18"/>
      <c r="M17" s="18"/>
      <c r="N17" s="18"/>
      <c r="O17" s="17"/>
      <c r="P17" s="17"/>
      <c r="Q17" s="17"/>
      <c r="R17" s="18"/>
      <c r="S17" s="17"/>
      <c r="T17" s="17"/>
    </row>
    <row r="18" spans="1:22" x14ac:dyDescent="0.5">
      <c r="C18" s="145"/>
      <c r="D18" s="22" t="s">
        <v>168</v>
      </c>
      <c r="E18" s="22" t="s">
        <v>343</v>
      </c>
      <c r="F18" s="22" t="s">
        <v>237</v>
      </c>
      <c r="G18" s="22" t="s">
        <v>344</v>
      </c>
      <c r="H18" s="17"/>
      <c r="I18" s="17"/>
      <c r="J18" s="17"/>
      <c r="K18" s="17"/>
      <c r="L18" s="18"/>
      <c r="M18" s="74"/>
      <c r="N18" s="18"/>
      <c r="O18" s="17"/>
      <c r="P18" s="17"/>
      <c r="Q18" s="17"/>
      <c r="R18" s="18"/>
      <c r="S18" s="17"/>
      <c r="T18" s="17"/>
    </row>
    <row r="19" spans="1:22" x14ac:dyDescent="0.5">
      <c r="A19" s="24">
        <v>4</v>
      </c>
      <c r="B19" s="24" t="s">
        <v>754</v>
      </c>
      <c r="C19" s="145" t="s">
        <v>195</v>
      </c>
      <c r="D19" s="22" t="s">
        <v>196</v>
      </c>
      <c r="E19" s="15" t="s">
        <v>346</v>
      </c>
      <c r="F19" s="15" t="s">
        <v>267</v>
      </c>
      <c r="G19" s="22" t="s">
        <v>347</v>
      </c>
      <c r="H19" s="17"/>
      <c r="I19" s="17"/>
      <c r="J19" s="17"/>
      <c r="K19" s="17"/>
      <c r="L19" s="18"/>
      <c r="M19" s="18"/>
      <c r="N19" s="18"/>
      <c r="O19" s="17"/>
      <c r="P19" s="17"/>
      <c r="Q19" s="17"/>
      <c r="R19" s="18"/>
      <c r="S19" s="17"/>
      <c r="T19" s="17"/>
    </row>
    <row r="20" spans="1:22" x14ac:dyDescent="0.5">
      <c r="C20" s="149">
        <v>46934</v>
      </c>
      <c r="D20" s="17" t="s">
        <v>750</v>
      </c>
      <c r="E20" s="17" t="s">
        <v>295</v>
      </c>
      <c r="G20" s="30" t="s">
        <v>349</v>
      </c>
      <c r="H20" s="17"/>
      <c r="I20" s="17"/>
      <c r="J20" s="17"/>
      <c r="K20" s="17"/>
      <c r="L20" s="18"/>
      <c r="M20" s="18"/>
      <c r="N20" s="18"/>
      <c r="O20" s="17"/>
      <c r="P20" s="17"/>
      <c r="Q20" s="17"/>
      <c r="R20" s="18"/>
      <c r="S20" s="17"/>
      <c r="T20" s="17"/>
    </row>
    <row r="21" spans="1:22" x14ac:dyDescent="0.5">
      <c r="C21" s="149">
        <v>46934</v>
      </c>
      <c r="D21" s="26" t="s">
        <v>479</v>
      </c>
      <c r="E21" s="17" t="s">
        <v>295</v>
      </c>
      <c r="G21" s="30" t="s">
        <v>349</v>
      </c>
      <c r="H21" s="17"/>
      <c r="I21" s="17"/>
      <c r="J21" s="17"/>
      <c r="K21" s="17"/>
      <c r="L21" s="18"/>
      <c r="M21" s="18"/>
      <c r="N21" s="18"/>
      <c r="O21" s="17"/>
      <c r="P21" s="17"/>
      <c r="Q21" s="17"/>
      <c r="R21" s="18"/>
      <c r="S21" s="17"/>
      <c r="T21" s="17"/>
    </row>
    <row r="22" spans="1:22" x14ac:dyDescent="0.5">
      <c r="C22" s="149">
        <v>46934</v>
      </c>
      <c r="D22" s="17" t="s">
        <v>222</v>
      </c>
      <c r="E22" s="17" t="s">
        <v>295</v>
      </c>
      <c r="G22" s="131" t="s">
        <v>702</v>
      </c>
      <c r="H22" s="17"/>
      <c r="I22" s="17"/>
      <c r="J22" s="17"/>
      <c r="K22" s="17"/>
      <c r="L22" s="18"/>
      <c r="M22" s="18"/>
      <c r="N22" s="18"/>
      <c r="O22" s="17"/>
      <c r="P22" s="17"/>
      <c r="Q22" s="17"/>
      <c r="R22" s="18"/>
      <c r="S22" s="17"/>
      <c r="T22" s="17"/>
    </row>
    <row r="23" spans="1:22" x14ac:dyDescent="0.5">
      <c r="C23" s="149">
        <v>46934</v>
      </c>
      <c r="D23" s="17" t="s">
        <v>752</v>
      </c>
      <c r="E23" s="17" t="s">
        <v>295</v>
      </c>
      <c r="G23" s="30" t="s">
        <v>348</v>
      </c>
      <c r="H23" s="17"/>
      <c r="I23" s="17"/>
      <c r="J23" s="17"/>
      <c r="K23" s="17"/>
      <c r="L23" s="18"/>
      <c r="M23" s="18"/>
      <c r="N23" s="18"/>
      <c r="O23" s="17"/>
      <c r="P23" s="17"/>
      <c r="Q23" s="17"/>
      <c r="R23" s="18"/>
      <c r="S23" s="17"/>
      <c r="T23" s="17"/>
    </row>
    <row r="24" spans="1:22" x14ac:dyDescent="0.5">
      <c r="C24" s="149"/>
      <c r="D24" s="17"/>
      <c r="E24" s="17"/>
      <c r="F24" s="23"/>
      <c r="G24" s="17"/>
      <c r="H24" s="17"/>
      <c r="I24" s="17"/>
      <c r="J24" s="17"/>
      <c r="K24" s="17"/>
      <c r="L24" s="18"/>
      <c r="M24" s="18"/>
      <c r="N24" s="18"/>
      <c r="O24" s="17"/>
      <c r="P24" s="17"/>
      <c r="Q24" s="17"/>
      <c r="R24" s="18"/>
      <c r="S24" s="17"/>
      <c r="T24" s="17"/>
    </row>
    <row r="25" spans="1:22" x14ac:dyDescent="0.5">
      <c r="C25" s="145"/>
      <c r="D25" s="22" t="s">
        <v>350</v>
      </c>
      <c r="E25" s="22" t="s">
        <v>236</v>
      </c>
      <c r="F25" s="22" t="s">
        <v>305</v>
      </c>
      <c r="G25" s="22" t="s">
        <v>351</v>
      </c>
      <c r="H25" s="17"/>
      <c r="I25" s="17"/>
      <c r="J25" s="17"/>
      <c r="K25" s="17"/>
      <c r="L25" s="18"/>
      <c r="M25" s="18"/>
      <c r="N25" s="18"/>
      <c r="O25" s="17"/>
      <c r="P25" s="17"/>
      <c r="Q25" s="17"/>
      <c r="R25" s="18"/>
      <c r="S25" s="17"/>
      <c r="T25" s="17"/>
    </row>
    <row r="26" spans="1:22" x14ac:dyDescent="0.5">
      <c r="A26" s="24">
        <v>5</v>
      </c>
      <c r="B26" s="24" t="s">
        <v>155</v>
      </c>
      <c r="C26" s="145" t="s">
        <v>195</v>
      </c>
      <c r="D26" s="22" t="s">
        <v>352</v>
      </c>
      <c r="E26" s="15" t="s">
        <v>266</v>
      </c>
      <c r="F26" s="15" t="s">
        <v>353</v>
      </c>
      <c r="G26" s="127" t="s">
        <v>354</v>
      </c>
      <c r="H26" s="17"/>
      <c r="I26" s="17"/>
      <c r="J26" s="17"/>
      <c r="K26" s="17"/>
      <c r="L26" s="18"/>
      <c r="M26" s="18"/>
      <c r="N26" s="18"/>
      <c r="O26" s="17"/>
      <c r="P26" s="17"/>
      <c r="Q26" s="17"/>
      <c r="R26" s="18"/>
      <c r="S26" s="17"/>
      <c r="T26" s="17"/>
    </row>
    <row r="27" spans="1:22" x14ac:dyDescent="0.5">
      <c r="C27" s="149">
        <v>46934</v>
      </c>
      <c r="D27" s="17" t="s">
        <v>750</v>
      </c>
      <c r="E27" s="17" t="s">
        <v>295</v>
      </c>
      <c r="G27" s="177">
        <v>1000000</v>
      </c>
      <c r="H27" s="17"/>
      <c r="I27" s="17"/>
      <c r="J27" s="17"/>
      <c r="K27" s="17"/>
      <c r="L27" s="18"/>
      <c r="M27" s="18"/>
      <c r="N27" s="18"/>
      <c r="O27" s="17"/>
      <c r="P27" s="17"/>
      <c r="Q27" s="17"/>
      <c r="R27" s="18"/>
      <c r="S27" s="17"/>
      <c r="T27" s="17"/>
    </row>
    <row r="28" spans="1:22" x14ac:dyDescent="0.5">
      <c r="C28" s="149">
        <v>46934</v>
      </c>
      <c r="D28" s="26" t="s">
        <v>479</v>
      </c>
      <c r="E28" s="17" t="s">
        <v>295</v>
      </c>
      <c r="G28" s="177">
        <v>1000000</v>
      </c>
      <c r="H28" s="17"/>
      <c r="I28" s="17"/>
      <c r="J28" s="17"/>
      <c r="K28" s="17"/>
      <c r="L28" s="18"/>
      <c r="M28" s="18"/>
      <c r="N28" s="18"/>
      <c r="O28" s="17"/>
      <c r="P28" s="17"/>
      <c r="Q28" s="17"/>
      <c r="R28" s="18"/>
      <c r="S28" s="17"/>
      <c r="T28" s="17"/>
    </row>
    <row r="29" spans="1:22" x14ac:dyDescent="0.5">
      <c r="D29" s="17"/>
      <c r="E29" s="17"/>
      <c r="F29" s="23"/>
      <c r="G29" s="17"/>
      <c r="H29" s="17"/>
      <c r="I29" s="17"/>
      <c r="J29" s="17"/>
      <c r="K29" s="17"/>
      <c r="L29" s="18"/>
      <c r="M29" s="18"/>
      <c r="N29" s="18"/>
      <c r="O29" s="17"/>
      <c r="P29" s="17"/>
      <c r="Q29" s="17"/>
      <c r="R29" s="18"/>
      <c r="S29" s="17"/>
      <c r="T29" s="17"/>
    </row>
    <row r="30" spans="1:22" x14ac:dyDescent="0.5">
      <c r="A30" s="24">
        <v>6</v>
      </c>
      <c r="B30" s="24" t="s">
        <v>148</v>
      </c>
      <c r="C30" s="145"/>
      <c r="D30" s="22" t="s">
        <v>236</v>
      </c>
      <c r="E30" s="22" t="s">
        <v>305</v>
      </c>
      <c r="F30" s="22" t="s">
        <v>355</v>
      </c>
      <c r="G30" s="22" t="s">
        <v>356</v>
      </c>
      <c r="H30" s="22" t="s">
        <v>357</v>
      </c>
      <c r="I30" s="22" t="s">
        <v>358</v>
      </c>
      <c r="J30" s="22" t="s">
        <v>359</v>
      </c>
      <c r="K30" s="22" t="s">
        <v>360</v>
      </c>
      <c r="L30" s="22" t="s">
        <v>361</v>
      </c>
      <c r="M30" s="22" t="s">
        <v>362</v>
      </c>
      <c r="N30" s="22" t="s">
        <v>363</v>
      </c>
      <c r="O30" s="22" t="s">
        <v>364</v>
      </c>
      <c r="P30" s="22" t="s">
        <v>365</v>
      </c>
      <c r="Q30" s="22" t="s">
        <v>366</v>
      </c>
      <c r="R30" s="22" t="s">
        <v>367</v>
      </c>
      <c r="S30" s="22" t="s">
        <v>368</v>
      </c>
      <c r="T30" s="127" t="s">
        <v>369</v>
      </c>
      <c r="U30" s="127" t="s">
        <v>370</v>
      </c>
      <c r="V30" s="127" t="s">
        <v>371</v>
      </c>
    </row>
    <row r="31" spans="1:22" x14ac:dyDescent="0.5">
      <c r="C31" s="145" t="s">
        <v>195</v>
      </c>
      <c r="D31" s="22" t="s">
        <v>266</v>
      </c>
      <c r="E31" s="22" t="s">
        <v>353</v>
      </c>
      <c r="F31" s="22" t="s">
        <v>372</v>
      </c>
      <c r="G31" s="22" t="s">
        <v>373</v>
      </c>
      <c r="H31" s="22" t="s">
        <v>374</v>
      </c>
      <c r="I31" s="22" t="s">
        <v>375</v>
      </c>
      <c r="J31" s="22" t="s">
        <v>376</v>
      </c>
      <c r="K31" s="22" t="s">
        <v>377</v>
      </c>
      <c r="L31" s="22" t="s">
        <v>378</v>
      </c>
      <c r="M31" s="22" t="s">
        <v>379</v>
      </c>
      <c r="N31" s="22" t="s">
        <v>380</v>
      </c>
      <c r="O31" s="22" t="s">
        <v>381</v>
      </c>
      <c r="P31" s="22" t="s">
        <v>382</v>
      </c>
      <c r="Q31" s="22" t="s">
        <v>383</v>
      </c>
      <c r="R31" s="22" t="s">
        <v>384</v>
      </c>
      <c r="S31" s="22" t="s">
        <v>385</v>
      </c>
      <c r="T31" s="127" t="s">
        <v>386</v>
      </c>
      <c r="U31" s="127" t="s">
        <v>387</v>
      </c>
      <c r="V31" s="127" t="s">
        <v>388</v>
      </c>
    </row>
    <row r="32" spans="1:22" x14ac:dyDescent="0.5">
      <c r="C32" s="149"/>
    </row>
    <row r="33" spans="1:22" x14ac:dyDescent="0.5">
      <c r="C33" s="145"/>
      <c r="D33" s="20" t="s">
        <v>396</v>
      </c>
      <c r="E33" s="20" t="s">
        <v>397</v>
      </c>
      <c r="F33" s="20" t="s">
        <v>398</v>
      </c>
      <c r="G33" s="20" t="s">
        <v>399</v>
      </c>
      <c r="H33" s="20" t="s">
        <v>400</v>
      </c>
      <c r="I33" s="20" t="s">
        <v>401</v>
      </c>
      <c r="J33" s="20" t="s">
        <v>402</v>
      </c>
      <c r="K33" s="20" t="s">
        <v>403</v>
      </c>
      <c r="L33" s="20" t="s">
        <v>404</v>
      </c>
      <c r="M33" s="20" t="s">
        <v>405</v>
      </c>
      <c r="N33" s="20" t="s">
        <v>406</v>
      </c>
      <c r="O33" s="20" t="s">
        <v>407</v>
      </c>
      <c r="P33" s="20" t="s">
        <v>408</v>
      </c>
      <c r="Q33" s="20" t="s">
        <v>409</v>
      </c>
      <c r="R33" s="20" t="s">
        <v>410</v>
      </c>
      <c r="S33" s="21" t="s">
        <v>411</v>
      </c>
      <c r="T33" s="20" t="s">
        <v>412</v>
      </c>
      <c r="U33" s="20" t="s">
        <v>413</v>
      </c>
      <c r="V33" s="15" t="s">
        <v>414</v>
      </c>
    </row>
    <row r="34" spans="1:22" x14ac:dyDescent="0.5">
      <c r="A34" s="24">
        <v>7</v>
      </c>
      <c r="B34" s="24" t="s">
        <v>415</v>
      </c>
      <c r="C34" s="145" t="s">
        <v>195</v>
      </c>
      <c r="D34" s="15" t="s">
        <v>416</v>
      </c>
      <c r="E34" s="15" t="s">
        <v>417</v>
      </c>
      <c r="F34" s="15" t="s">
        <v>418</v>
      </c>
      <c r="G34" s="15" t="s">
        <v>419</v>
      </c>
      <c r="H34" s="15" t="s">
        <v>420</v>
      </c>
      <c r="I34" s="15" t="s">
        <v>421</v>
      </c>
      <c r="J34" s="15" t="s">
        <v>422</v>
      </c>
      <c r="K34" s="15" t="s">
        <v>423</v>
      </c>
      <c r="L34" s="15" t="s">
        <v>424</v>
      </c>
      <c r="M34" s="15" t="s">
        <v>425</v>
      </c>
      <c r="N34" s="15" t="s">
        <v>426</v>
      </c>
      <c r="O34" s="15" t="s">
        <v>427</v>
      </c>
      <c r="P34" s="15" t="s">
        <v>428</v>
      </c>
      <c r="Q34" s="22" t="s">
        <v>429</v>
      </c>
      <c r="R34" s="15" t="s">
        <v>430</v>
      </c>
      <c r="S34" s="15" t="s">
        <v>431</v>
      </c>
      <c r="T34" s="15" t="s">
        <v>432</v>
      </c>
      <c r="U34" s="15" t="s">
        <v>433</v>
      </c>
      <c r="V34" s="15" t="s">
        <v>434</v>
      </c>
    </row>
    <row r="35" spans="1:22" x14ac:dyDescent="0.5">
      <c r="C35" s="149"/>
      <c r="E35" s="25"/>
      <c r="F35" s="25"/>
    </row>
    <row r="36" spans="1:22" x14ac:dyDescent="0.5">
      <c r="C36" s="145"/>
      <c r="D36" s="22" t="s">
        <v>343</v>
      </c>
      <c r="E36" s="22" t="s">
        <v>305</v>
      </c>
      <c r="F36" s="22" t="s">
        <v>435</v>
      </c>
      <c r="G36" s="22" t="s">
        <v>436</v>
      </c>
      <c r="H36" s="22" t="s">
        <v>437</v>
      </c>
      <c r="I36" s="22" t="s">
        <v>438</v>
      </c>
    </row>
    <row r="37" spans="1:22" x14ac:dyDescent="0.5">
      <c r="A37" s="24">
        <v>8</v>
      </c>
      <c r="B37" s="24" t="s">
        <v>439</v>
      </c>
      <c r="C37" s="145" t="s">
        <v>195</v>
      </c>
      <c r="D37" s="22" t="s">
        <v>440</v>
      </c>
      <c r="E37" s="22" t="s">
        <v>267</v>
      </c>
      <c r="F37" s="22" t="s">
        <v>441</v>
      </c>
      <c r="G37" s="22" t="s">
        <v>442</v>
      </c>
      <c r="H37" s="22" t="s">
        <v>443</v>
      </c>
      <c r="I37" s="22" t="s">
        <v>444</v>
      </c>
    </row>
    <row r="39" spans="1:22" x14ac:dyDescent="0.5">
      <c r="C39" s="145"/>
      <c r="D39" s="22" t="s">
        <v>168</v>
      </c>
      <c r="E39" s="22" t="s">
        <v>445</v>
      </c>
      <c r="F39" s="127" t="s">
        <v>446</v>
      </c>
    </row>
    <row r="40" spans="1:22" x14ac:dyDescent="0.5">
      <c r="A40" s="24">
        <v>9</v>
      </c>
      <c r="B40" s="24" t="s">
        <v>447</v>
      </c>
      <c r="C40" s="145" t="s">
        <v>195</v>
      </c>
      <c r="D40" s="22" t="s">
        <v>196</v>
      </c>
      <c r="E40" s="127" t="s">
        <v>448</v>
      </c>
      <c r="F40" s="127" t="s">
        <v>449</v>
      </c>
    </row>
    <row r="41" spans="1:22" ht="15.75" customHeight="1" x14ac:dyDescent="0.5">
      <c r="C41" s="149">
        <v>46934</v>
      </c>
      <c r="D41" s="17" t="s">
        <v>750</v>
      </c>
      <c r="E41" s="24">
        <v>3.7499999999999999E-2</v>
      </c>
      <c r="F41" s="24">
        <v>3.7499999999999999E-2</v>
      </c>
    </row>
    <row r="42" spans="1:22" ht="15.75" customHeight="1" x14ac:dyDescent="0.5">
      <c r="C42" s="149">
        <v>46934</v>
      </c>
      <c r="D42" s="26" t="s">
        <v>479</v>
      </c>
      <c r="E42" s="24">
        <v>3.7499999999999999E-2</v>
      </c>
      <c r="F42" s="24">
        <v>3.7499999999999999E-2</v>
      </c>
    </row>
    <row r="43" spans="1:22" ht="15.75" customHeight="1" x14ac:dyDescent="0.5"/>
    <row r="44" spans="1:22" x14ac:dyDescent="0.5">
      <c r="C44" s="145"/>
      <c r="D44" s="22" t="s">
        <v>350</v>
      </c>
      <c r="E44" s="22" t="s">
        <v>450</v>
      </c>
      <c r="F44" s="22" t="s">
        <v>451</v>
      </c>
      <c r="G44" s="17"/>
    </row>
    <row r="45" spans="1:22" x14ac:dyDescent="0.5">
      <c r="A45" s="24">
        <v>10</v>
      </c>
      <c r="B45" s="24" t="s">
        <v>452</v>
      </c>
      <c r="C45" s="145" t="s">
        <v>195</v>
      </c>
      <c r="D45" s="22" t="s">
        <v>352</v>
      </c>
      <c r="E45" s="22" t="s">
        <v>453</v>
      </c>
      <c r="F45" s="22" t="s">
        <v>454</v>
      </c>
    </row>
    <row r="46" spans="1:22" x14ac:dyDescent="0.5">
      <c r="D46" s="17" t="s">
        <v>750</v>
      </c>
      <c r="E46" s="17" t="s">
        <v>498</v>
      </c>
      <c r="G46" s="25"/>
      <c r="H46" s="25"/>
      <c r="I46" s="25"/>
      <c r="J46" s="25"/>
      <c r="K46" s="25"/>
      <c r="L46" s="25"/>
      <c r="M46" s="25"/>
      <c r="N46" s="25"/>
      <c r="O46" s="25"/>
      <c r="P46" s="25"/>
      <c r="Q46" s="25"/>
      <c r="S46" s="25"/>
      <c r="T46" s="25"/>
    </row>
    <row r="47" spans="1:22" x14ac:dyDescent="0.5">
      <c r="D47" s="26" t="s">
        <v>479</v>
      </c>
      <c r="E47" s="17" t="s">
        <v>498</v>
      </c>
      <c r="G47" s="25"/>
      <c r="H47" s="25"/>
      <c r="I47" s="25"/>
      <c r="J47" s="25"/>
      <c r="K47" s="25"/>
      <c r="L47" s="25"/>
      <c r="M47" s="25"/>
      <c r="N47" s="25"/>
      <c r="O47" s="25"/>
      <c r="P47" s="25"/>
      <c r="Q47" s="25"/>
      <c r="S47" s="25"/>
      <c r="T47" s="25"/>
    </row>
    <row r="48" spans="1:22" x14ac:dyDescent="0.5">
      <c r="D48" s="25"/>
      <c r="E48" s="25"/>
      <c r="F48" s="25"/>
      <c r="G48" s="25"/>
      <c r="H48" s="25"/>
      <c r="I48" s="25"/>
      <c r="J48" s="25"/>
      <c r="K48" s="25"/>
      <c r="L48" s="25"/>
      <c r="M48" s="25"/>
      <c r="N48" s="25"/>
      <c r="O48" s="25"/>
      <c r="P48" s="25"/>
      <c r="Q48" s="25"/>
      <c r="S48" s="25"/>
      <c r="T48" s="25"/>
    </row>
    <row r="49" spans="1:10" x14ac:dyDescent="0.5">
      <c r="C49" s="145"/>
      <c r="D49" s="22" t="s">
        <v>168</v>
      </c>
      <c r="E49" s="22" t="s">
        <v>396</v>
      </c>
    </row>
    <row r="50" spans="1:10" x14ac:dyDescent="0.5">
      <c r="A50" s="24">
        <v>11</v>
      </c>
      <c r="B50" s="24" t="s">
        <v>456</v>
      </c>
      <c r="C50" s="145" t="s">
        <v>195</v>
      </c>
      <c r="D50" s="15" t="s">
        <v>457</v>
      </c>
      <c r="E50" s="22" t="s">
        <v>458</v>
      </c>
    </row>
    <row r="52" spans="1:10" x14ac:dyDescent="0.5">
      <c r="C52" s="145"/>
      <c r="D52" s="127" t="s">
        <v>343</v>
      </c>
      <c r="E52" s="127" t="s">
        <v>459</v>
      </c>
      <c r="F52" s="127" t="s">
        <v>460</v>
      </c>
      <c r="G52" s="127" t="s">
        <v>461</v>
      </c>
      <c r="H52" s="127" t="s">
        <v>462</v>
      </c>
      <c r="I52" s="127" t="s">
        <v>463</v>
      </c>
      <c r="J52" s="127" t="s">
        <v>464</v>
      </c>
    </row>
    <row r="53" spans="1:10" x14ac:dyDescent="0.5">
      <c r="A53" s="151">
        <v>12</v>
      </c>
      <c r="B53" s="151" t="s">
        <v>150</v>
      </c>
      <c r="C53" s="145" t="s">
        <v>195</v>
      </c>
      <c r="D53" s="127" t="s">
        <v>440</v>
      </c>
      <c r="E53" s="125" t="s">
        <v>465</v>
      </c>
      <c r="F53" s="125" t="s">
        <v>269</v>
      </c>
      <c r="G53" s="125" t="s">
        <v>466</v>
      </c>
      <c r="H53" s="125" t="s">
        <v>467</v>
      </c>
      <c r="I53" s="125" t="s">
        <v>468</v>
      </c>
      <c r="J53" s="125" t="s">
        <v>469</v>
      </c>
    </row>
    <row r="54" spans="1:10" x14ac:dyDescent="0.5">
      <c r="C54" s="149">
        <v>46934</v>
      </c>
      <c r="D54" s="24" t="s">
        <v>295</v>
      </c>
      <c r="E54" s="17" t="s">
        <v>755</v>
      </c>
      <c r="F54" s="24" t="s">
        <v>299</v>
      </c>
      <c r="G54" s="26" t="s">
        <v>756</v>
      </c>
      <c r="H54" s="26" t="s">
        <v>757</v>
      </c>
      <c r="I54" s="159">
        <v>1000000</v>
      </c>
      <c r="J54" s="159">
        <v>1000000</v>
      </c>
    </row>
  </sheetData>
  <mergeCells count="1">
    <mergeCell ref="A1:E1"/>
  </mergeCells>
  <pageMargins left="0.7" right="0.7" top="0.75" bottom="0.75" header="0.3" footer="0.3"/>
  <pageSetup paperSize="9" orientation="portrait" r:id="rId1"/>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BC9CC-B7F0-49BB-B01F-DCC674A44A03}">
  <sheetPr>
    <tabColor rgb="FF00B0F0"/>
  </sheetPr>
  <dimension ref="A1:AG47"/>
  <sheetViews>
    <sheetView zoomScaleNormal="100" workbookViewId="0">
      <selection sqref="A1:E1"/>
    </sheetView>
  </sheetViews>
  <sheetFormatPr defaultColWidth="8.86328125" defaultRowHeight="10.5" x14ac:dyDescent="0.5"/>
  <cols>
    <col min="1" max="1" width="5.86328125" style="24" customWidth="1"/>
    <col min="2" max="2" width="29.40625" style="24" customWidth="1"/>
    <col min="3" max="3" width="19.86328125" style="140" customWidth="1"/>
    <col min="4" max="4" width="36.7265625" style="24" bestFit="1" customWidth="1"/>
    <col min="5" max="5" width="30" style="24" customWidth="1"/>
    <col min="6" max="6" width="35.86328125" style="24" customWidth="1"/>
    <col min="7" max="7" width="25.26953125" style="24" bestFit="1" customWidth="1"/>
    <col min="8" max="8" width="35" style="24"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8.54296875" style="24" customWidth="1"/>
    <col min="24" max="24" width="51.40625" style="24" bestFit="1"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97.5" customHeight="1" x14ac:dyDescent="0.5">
      <c r="A1" s="244" t="s">
        <v>806</v>
      </c>
      <c r="B1" s="243"/>
      <c r="C1" s="243"/>
      <c r="D1" s="243"/>
      <c r="E1" s="243"/>
    </row>
    <row r="2" spans="1:33" x14ac:dyDescent="0.5">
      <c r="O2" s="138"/>
      <c r="P2" s="138"/>
      <c r="Q2" s="138"/>
      <c r="R2" s="138"/>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352</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56">
        <v>46934</v>
      </c>
      <c r="D7" s="26" t="s">
        <v>500</v>
      </c>
      <c r="F7" s="26">
        <v>23456789</v>
      </c>
      <c r="G7" s="30" t="s">
        <v>224</v>
      </c>
      <c r="H7" s="17"/>
      <c r="I7" s="17" t="s">
        <v>758</v>
      </c>
      <c r="J7" s="17" t="s">
        <v>226</v>
      </c>
      <c r="K7" s="17" t="s">
        <v>502</v>
      </c>
      <c r="L7" s="17" t="s">
        <v>759</v>
      </c>
      <c r="M7" s="17" t="s">
        <v>760</v>
      </c>
      <c r="N7" s="17"/>
      <c r="T7" s="18" t="s">
        <v>235</v>
      </c>
    </row>
    <row r="8" spans="1:33" x14ac:dyDescent="0.5">
      <c r="C8" s="149">
        <v>46934</v>
      </c>
      <c r="D8" s="17" t="s">
        <v>752</v>
      </c>
      <c r="F8" s="24">
        <v>87654321</v>
      </c>
      <c r="G8" s="24" t="s">
        <v>224</v>
      </c>
      <c r="I8" s="17" t="s">
        <v>677</v>
      </c>
      <c r="J8" s="17" t="s">
        <v>226</v>
      </c>
      <c r="K8" s="17" t="s">
        <v>753</v>
      </c>
      <c r="L8" s="17" t="s">
        <v>679</v>
      </c>
      <c r="M8" s="17" t="s">
        <v>229</v>
      </c>
      <c r="N8" s="17"/>
      <c r="O8" s="17"/>
      <c r="P8" s="17"/>
      <c r="Q8" s="17"/>
      <c r="R8" s="17"/>
      <c r="S8" s="24" t="s">
        <v>230</v>
      </c>
      <c r="T8" s="17"/>
      <c r="U8" s="17"/>
      <c r="V8" s="17"/>
      <c r="W8" s="17"/>
      <c r="X8" s="17"/>
      <c r="Y8" s="17"/>
      <c r="Z8" s="17"/>
      <c r="AA8" s="17"/>
      <c r="AB8" s="17"/>
      <c r="AC8" s="17"/>
    </row>
    <row r="9" spans="1:33" ht="10.75" x14ac:dyDescent="0.55000000000000004">
      <c r="A9" s="147"/>
      <c r="B9" s="147"/>
      <c r="C9" s="148"/>
      <c r="D9" s="147"/>
    </row>
    <row r="10" spans="1:33" x14ac:dyDescent="0.5">
      <c r="C10" s="14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485</v>
      </c>
      <c r="U10" s="22" t="s">
        <v>253</v>
      </c>
      <c r="V10" s="22" t="s">
        <v>254</v>
      </c>
      <c r="W10" s="22" t="s">
        <v>255</v>
      </c>
      <c r="X10" s="22" t="s">
        <v>256</v>
      </c>
      <c r="Y10" s="22" t="s">
        <v>257</v>
      </c>
      <c r="Z10" s="22" t="s">
        <v>258</v>
      </c>
      <c r="AA10" s="22" t="s">
        <v>259</v>
      </c>
      <c r="AB10" s="22" t="s">
        <v>260</v>
      </c>
      <c r="AC10" s="22" t="s">
        <v>261</v>
      </c>
      <c r="AD10" s="127" t="s">
        <v>262</v>
      </c>
      <c r="AE10" s="127" t="s">
        <v>263</v>
      </c>
      <c r="AF10" s="127" t="s">
        <v>264</v>
      </c>
      <c r="AG10" s="127" t="s">
        <v>265</v>
      </c>
    </row>
    <row r="11" spans="1:33" x14ac:dyDescent="0.5">
      <c r="A11" s="24">
        <v>2</v>
      </c>
      <c r="B11" s="24" t="s">
        <v>144</v>
      </c>
      <c r="C11" s="145" t="s">
        <v>195</v>
      </c>
      <c r="D11" s="15" t="s">
        <v>266</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278</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x14ac:dyDescent="0.5">
      <c r="D12" s="17"/>
      <c r="E12" s="17"/>
      <c r="F12" s="17"/>
      <c r="G12" s="17"/>
      <c r="H12" s="17"/>
      <c r="I12" s="17"/>
      <c r="J12" s="17"/>
      <c r="K12" s="17"/>
      <c r="L12" s="17"/>
      <c r="M12" s="17"/>
      <c r="N12" s="17"/>
      <c r="O12" s="17"/>
      <c r="P12" s="17"/>
      <c r="Q12" s="18"/>
      <c r="R12" s="17"/>
      <c r="S12" s="17"/>
      <c r="T12" s="17"/>
      <c r="U12" s="17"/>
      <c r="V12" s="17"/>
      <c r="W12" s="17"/>
      <c r="X12" s="17"/>
      <c r="Y12" s="17"/>
      <c r="Z12" s="17"/>
      <c r="AA12" s="17"/>
      <c r="AB12" s="17"/>
      <c r="AC12" s="17"/>
    </row>
    <row r="13" spans="1:33" x14ac:dyDescent="0.5">
      <c r="C13" s="145"/>
      <c r="D13" s="20" t="s">
        <v>236</v>
      </c>
      <c r="E13" s="20" t="s">
        <v>305</v>
      </c>
      <c r="F13" s="20" t="s">
        <v>306</v>
      </c>
      <c r="G13" s="20" t="s">
        <v>307</v>
      </c>
      <c r="H13" s="20" t="s">
        <v>308</v>
      </c>
      <c r="I13" s="20" t="s">
        <v>309</v>
      </c>
      <c r="J13" s="20" t="s">
        <v>310</v>
      </c>
      <c r="K13" s="20" t="s">
        <v>311</v>
      </c>
      <c r="L13" s="20" t="s">
        <v>312</v>
      </c>
      <c r="M13" s="20" t="s">
        <v>313</v>
      </c>
      <c r="N13" s="20" t="s">
        <v>314</v>
      </c>
      <c r="O13" s="20" t="s">
        <v>315</v>
      </c>
      <c r="P13" s="20" t="s">
        <v>316</v>
      </c>
      <c r="Q13" s="21" t="s">
        <v>317</v>
      </c>
      <c r="R13" s="20" t="s">
        <v>318</v>
      </c>
      <c r="S13" s="20" t="s">
        <v>319</v>
      </c>
      <c r="T13" s="20" t="s">
        <v>320</v>
      </c>
      <c r="U13" s="127" t="s">
        <v>321</v>
      </c>
      <c r="V13" s="127" t="s">
        <v>322</v>
      </c>
      <c r="W13" s="127" t="s">
        <v>323</v>
      </c>
      <c r="X13" s="17"/>
      <c r="Y13" s="17"/>
      <c r="Z13" s="17"/>
      <c r="AA13" s="17"/>
      <c r="AB13" s="17"/>
      <c r="AC13" s="17"/>
    </row>
    <row r="14" spans="1:33" x14ac:dyDescent="0.5">
      <c r="A14" s="24">
        <v>3</v>
      </c>
      <c r="B14" s="24" t="s">
        <v>146</v>
      </c>
      <c r="C14" s="145" t="s">
        <v>195</v>
      </c>
      <c r="D14" s="15" t="s">
        <v>266</v>
      </c>
      <c r="E14" s="15" t="s">
        <v>267</v>
      </c>
      <c r="F14" s="22" t="s">
        <v>324</v>
      </c>
      <c r="G14" s="22" t="s">
        <v>325</v>
      </c>
      <c r="H14" s="22" t="s">
        <v>326</v>
      </c>
      <c r="I14" s="22" t="s">
        <v>327</v>
      </c>
      <c r="J14" s="22" t="s">
        <v>328</v>
      </c>
      <c r="K14" s="22" t="s">
        <v>329</v>
      </c>
      <c r="L14" s="22" t="s">
        <v>330</v>
      </c>
      <c r="M14" s="22" t="s">
        <v>331</v>
      </c>
      <c r="N14" s="22" t="s">
        <v>332</v>
      </c>
      <c r="O14" s="22" t="s">
        <v>333</v>
      </c>
      <c r="P14" s="22" t="s">
        <v>334</v>
      </c>
      <c r="Q14" s="22" t="s">
        <v>335</v>
      </c>
      <c r="R14" s="22" t="s">
        <v>336</v>
      </c>
      <c r="S14" s="22" t="s">
        <v>337</v>
      </c>
      <c r="T14" s="22" t="s">
        <v>338</v>
      </c>
      <c r="U14" s="125" t="s">
        <v>339</v>
      </c>
      <c r="V14" s="125" t="s">
        <v>340</v>
      </c>
      <c r="W14" s="125" t="s">
        <v>341</v>
      </c>
    </row>
    <row r="15" spans="1:33" x14ac:dyDescent="0.5">
      <c r="C15" s="149"/>
      <c r="D15" s="17"/>
      <c r="E15" s="17"/>
      <c r="F15" s="23"/>
      <c r="G15" s="17"/>
      <c r="H15" s="17"/>
      <c r="I15" s="17"/>
      <c r="J15" s="17"/>
      <c r="K15" s="17"/>
      <c r="L15" s="18"/>
      <c r="M15" s="18"/>
      <c r="N15" s="18"/>
      <c r="O15" s="17"/>
      <c r="P15" s="17"/>
      <c r="Q15" s="17"/>
      <c r="R15" s="18"/>
      <c r="S15" s="17"/>
      <c r="T15" s="17"/>
    </row>
    <row r="16" spans="1:33" x14ac:dyDescent="0.5">
      <c r="C16" s="145"/>
      <c r="D16" s="22" t="s">
        <v>168</v>
      </c>
      <c r="E16" s="22" t="s">
        <v>343</v>
      </c>
      <c r="F16" s="22" t="s">
        <v>237</v>
      </c>
      <c r="G16" s="22" t="s">
        <v>344</v>
      </c>
      <c r="H16" s="17"/>
      <c r="I16" s="17"/>
      <c r="J16" s="17"/>
      <c r="K16" s="17"/>
      <c r="L16" s="18"/>
      <c r="M16" s="74"/>
      <c r="N16" s="18"/>
      <c r="O16" s="17"/>
      <c r="P16" s="17"/>
      <c r="Q16" s="17"/>
      <c r="R16" s="18"/>
      <c r="S16" s="17"/>
      <c r="T16" s="17"/>
    </row>
    <row r="17" spans="1:22" x14ac:dyDescent="0.5">
      <c r="A17" s="24">
        <v>4</v>
      </c>
      <c r="B17" s="24" t="s">
        <v>754</v>
      </c>
      <c r="C17" s="145" t="s">
        <v>195</v>
      </c>
      <c r="D17" s="22" t="s">
        <v>196</v>
      </c>
      <c r="E17" s="15" t="s">
        <v>346</v>
      </c>
      <c r="F17" s="15" t="s">
        <v>267</v>
      </c>
      <c r="G17" s="22" t="s">
        <v>347</v>
      </c>
      <c r="H17" s="17"/>
      <c r="I17" s="17"/>
      <c r="J17" s="17"/>
      <c r="K17" s="17"/>
      <c r="L17" s="18"/>
      <c r="M17" s="18"/>
      <c r="N17" s="18"/>
      <c r="O17" s="17"/>
      <c r="P17" s="17"/>
      <c r="Q17" s="17"/>
      <c r="R17" s="18"/>
      <c r="S17" s="17"/>
      <c r="T17" s="17"/>
    </row>
    <row r="18" spans="1:22" x14ac:dyDescent="0.5">
      <c r="C18" s="149">
        <v>46934</v>
      </c>
      <c r="D18" s="26" t="s">
        <v>500</v>
      </c>
      <c r="E18" s="17" t="s">
        <v>295</v>
      </c>
      <c r="G18" s="30" t="s">
        <v>349</v>
      </c>
      <c r="H18" s="17"/>
      <c r="I18" s="17"/>
      <c r="J18" s="17"/>
      <c r="K18" s="17"/>
      <c r="L18" s="18"/>
      <c r="M18" s="18"/>
      <c r="N18" s="18"/>
      <c r="O18" s="17"/>
      <c r="P18" s="17"/>
      <c r="Q18" s="17"/>
      <c r="R18" s="18"/>
      <c r="S18" s="17"/>
      <c r="T18" s="17"/>
    </row>
    <row r="19" spans="1:22" x14ac:dyDescent="0.5">
      <c r="C19" s="149">
        <v>46934</v>
      </c>
      <c r="D19" s="17" t="s">
        <v>752</v>
      </c>
      <c r="E19" s="17" t="s">
        <v>295</v>
      </c>
      <c r="G19" s="30" t="s">
        <v>348</v>
      </c>
      <c r="H19" s="17"/>
      <c r="I19" s="17"/>
      <c r="J19" s="17"/>
      <c r="K19" s="17"/>
      <c r="L19" s="18"/>
      <c r="M19" s="18"/>
      <c r="N19" s="18"/>
      <c r="O19" s="17"/>
      <c r="P19" s="17"/>
      <c r="Q19" s="17"/>
      <c r="R19" s="18"/>
      <c r="S19" s="17"/>
      <c r="T19" s="17"/>
    </row>
    <row r="20" spans="1:22" x14ac:dyDescent="0.5">
      <c r="C20" s="149"/>
      <c r="D20" s="17"/>
      <c r="E20" s="17"/>
      <c r="F20" s="23"/>
      <c r="G20" s="17"/>
      <c r="H20" s="17"/>
      <c r="I20" s="17"/>
      <c r="J20" s="17"/>
      <c r="K20" s="17"/>
      <c r="L20" s="18"/>
      <c r="M20" s="18"/>
      <c r="N20" s="18"/>
      <c r="O20" s="17"/>
      <c r="P20" s="17"/>
      <c r="Q20" s="17"/>
      <c r="R20" s="18"/>
      <c r="S20" s="17"/>
      <c r="T20" s="17"/>
    </row>
    <row r="21" spans="1:22" x14ac:dyDescent="0.5">
      <c r="C21" s="145"/>
      <c r="D21" s="22" t="s">
        <v>350</v>
      </c>
      <c r="E21" s="22" t="s">
        <v>236</v>
      </c>
      <c r="F21" s="22" t="s">
        <v>305</v>
      </c>
      <c r="G21" s="22" t="s">
        <v>351</v>
      </c>
      <c r="H21" s="17"/>
      <c r="I21" s="17"/>
      <c r="J21" s="17"/>
      <c r="K21" s="17"/>
      <c r="L21" s="18"/>
      <c r="M21" s="18"/>
      <c r="N21" s="18"/>
      <c r="O21" s="17"/>
      <c r="P21" s="17"/>
      <c r="Q21" s="17"/>
      <c r="R21" s="18"/>
      <c r="S21" s="17"/>
      <c r="T21" s="17"/>
    </row>
    <row r="22" spans="1:22" x14ac:dyDescent="0.5">
      <c r="A22" s="24">
        <v>5</v>
      </c>
      <c r="B22" s="24" t="s">
        <v>155</v>
      </c>
      <c r="C22" s="145" t="s">
        <v>195</v>
      </c>
      <c r="D22" s="22" t="s">
        <v>352</v>
      </c>
      <c r="E22" s="15" t="s">
        <v>266</v>
      </c>
      <c r="F22" s="15" t="s">
        <v>353</v>
      </c>
      <c r="G22" s="127" t="s">
        <v>354</v>
      </c>
      <c r="H22" s="17"/>
      <c r="I22" s="17"/>
      <c r="J22" s="17"/>
      <c r="K22" s="17"/>
      <c r="L22" s="18"/>
      <c r="M22" s="18"/>
      <c r="N22" s="18"/>
      <c r="O22" s="17"/>
      <c r="P22" s="17"/>
      <c r="Q22" s="17"/>
      <c r="R22" s="18"/>
      <c r="S22" s="17"/>
      <c r="T22" s="17"/>
    </row>
    <row r="23" spans="1:22" x14ac:dyDescent="0.5">
      <c r="D23" s="17"/>
      <c r="E23" s="17"/>
      <c r="F23" s="23"/>
      <c r="G23" s="17"/>
      <c r="H23" s="17"/>
      <c r="I23" s="17"/>
      <c r="J23" s="17"/>
      <c r="K23" s="17"/>
      <c r="L23" s="18"/>
      <c r="M23" s="18"/>
      <c r="N23" s="18"/>
      <c r="O23" s="17"/>
      <c r="P23" s="17"/>
      <c r="Q23" s="17"/>
      <c r="R23" s="18"/>
      <c r="S23" s="17"/>
      <c r="T23" s="17"/>
    </row>
    <row r="24" spans="1:22" x14ac:dyDescent="0.5">
      <c r="A24" s="24">
        <v>6</v>
      </c>
      <c r="B24" s="24" t="s">
        <v>148</v>
      </c>
      <c r="C24" s="145"/>
      <c r="D24" s="22" t="s">
        <v>236</v>
      </c>
      <c r="E24" s="22" t="s">
        <v>305</v>
      </c>
      <c r="F24" s="22" t="s">
        <v>355</v>
      </c>
      <c r="G24" s="22" t="s">
        <v>356</v>
      </c>
      <c r="H24" s="22" t="s">
        <v>357</v>
      </c>
      <c r="I24" s="22" t="s">
        <v>358</v>
      </c>
      <c r="J24" s="22" t="s">
        <v>359</v>
      </c>
      <c r="K24" s="22" t="s">
        <v>360</v>
      </c>
      <c r="L24" s="22" t="s">
        <v>361</v>
      </c>
      <c r="M24" s="22" t="s">
        <v>362</v>
      </c>
      <c r="N24" s="22" t="s">
        <v>363</v>
      </c>
      <c r="O24" s="22" t="s">
        <v>364</v>
      </c>
      <c r="P24" s="22" t="s">
        <v>365</v>
      </c>
      <c r="Q24" s="22" t="s">
        <v>366</v>
      </c>
      <c r="R24" s="22" t="s">
        <v>367</v>
      </c>
      <c r="S24" s="22" t="s">
        <v>368</v>
      </c>
      <c r="T24" s="127" t="s">
        <v>369</v>
      </c>
      <c r="U24" s="127" t="s">
        <v>370</v>
      </c>
      <c r="V24" s="127" t="s">
        <v>371</v>
      </c>
    </row>
    <row r="25" spans="1:22" x14ac:dyDescent="0.5">
      <c r="C25" s="145" t="s">
        <v>195</v>
      </c>
      <c r="D25" s="22" t="s">
        <v>266</v>
      </c>
      <c r="E25" s="22" t="s">
        <v>353</v>
      </c>
      <c r="F25" s="22" t="s">
        <v>372</v>
      </c>
      <c r="G25" s="22" t="s">
        <v>373</v>
      </c>
      <c r="H25" s="22" t="s">
        <v>374</v>
      </c>
      <c r="I25" s="22" t="s">
        <v>375</v>
      </c>
      <c r="J25" s="22" t="s">
        <v>376</v>
      </c>
      <c r="K25" s="22" t="s">
        <v>377</v>
      </c>
      <c r="L25" s="22" t="s">
        <v>378</v>
      </c>
      <c r="M25" s="22" t="s">
        <v>379</v>
      </c>
      <c r="N25" s="22" t="s">
        <v>380</v>
      </c>
      <c r="O25" s="22" t="s">
        <v>381</v>
      </c>
      <c r="P25" s="22" t="s">
        <v>382</v>
      </c>
      <c r="Q25" s="22" t="s">
        <v>383</v>
      </c>
      <c r="R25" s="22" t="s">
        <v>384</v>
      </c>
      <c r="S25" s="22" t="s">
        <v>385</v>
      </c>
      <c r="T25" s="127" t="s">
        <v>386</v>
      </c>
      <c r="U25" s="127" t="s">
        <v>387</v>
      </c>
      <c r="V25" s="127" t="s">
        <v>388</v>
      </c>
    </row>
    <row r="26" spans="1:22" x14ac:dyDescent="0.5">
      <c r="C26" s="149"/>
    </row>
    <row r="27" spans="1:22" x14ac:dyDescent="0.5">
      <c r="C27" s="145"/>
      <c r="D27" s="20" t="s">
        <v>396</v>
      </c>
      <c r="E27" s="20" t="s">
        <v>397</v>
      </c>
      <c r="F27" s="20" t="s">
        <v>398</v>
      </c>
      <c r="G27" s="20" t="s">
        <v>399</v>
      </c>
      <c r="H27" s="20" t="s">
        <v>400</v>
      </c>
      <c r="I27" s="20" t="s">
        <v>401</v>
      </c>
      <c r="J27" s="20" t="s">
        <v>402</v>
      </c>
      <c r="K27" s="20" t="s">
        <v>403</v>
      </c>
      <c r="L27" s="20" t="s">
        <v>404</v>
      </c>
      <c r="M27" s="20" t="s">
        <v>405</v>
      </c>
      <c r="N27" s="20" t="s">
        <v>406</v>
      </c>
      <c r="O27" s="20" t="s">
        <v>407</v>
      </c>
      <c r="P27" s="20" t="s">
        <v>408</v>
      </c>
      <c r="Q27" s="20" t="s">
        <v>409</v>
      </c>
      <c r="R27" s="20" t="s">
        <v>410</v>
      </c>
      <c r="S27" s="21" t="s">
        <v>411</v>
      </c>
      <c r="T27" s="20" t="s">
        <v>412</v>
      </c>
      <c r="U27" s="20" t="s">
        <v>413</v>
      </c>
      <c r="V27" s="15" t="s">
        <v>414</v>
      </c>
    </row>
    <row r="28" spans="1:22" x14ac:dyDescent="0.5">
      <c r="A28" s="24">
        <v>7</v>
      </c>
      <c r="B28" s="24" t="s">
        <v>415</v>
      </c>
      <c r="C28" s="145" t="s">
        <v>195</v>
      </c>
      <c r="D28" s="15" t="s">
        <v>416</v>
      </c>
      <c r="E28" s="15" t="s">
        <v>417</v>
      </c>
      <c r="F28" s="15" t="s">
        <v>418</v>
      </c>
      <c r="G28" s="15" t="s">
        <v>419</v>
      </c>
      <c r="H28" s="15" t="s">
        <v>420</v>
      </c>
      <c r="I28" s="15" t="s">
        <v>421</v>
      </c>
      <c r="J28" s="15" t="s">
        <v>422</v>
      </c>
      <c r="K28" s="15" t="s">
        <v>423</v>
      </c>
      <c r="L28" s="15" t="s">
        <v>424</v>
      </c>
      <c r="M28" s="15" t="s">
        <v>425</v>
      </c>
      <c r="N28" s="15" t="s">
        <v>426</v>
      </c>
      <c r="O28" s="15" t="s">
        <v>427</v>
      </c>
      <c r="P28" s="15" t="s">
        <v>428</v>
      </c>
      <c r="Q28" s="22" t="s">
        <v>429</v>
      </c>
      <c r="R28" s="15" t="s">
        <v>430</v>
      </c>
      <c r="S28" s="15" t="s">
        <v>431</v>
      </c>
      <c r="T28" s="15" t="s">
        <v>432</v>
      </c>
      <c r="U28" s="15" t="s">
        <v>433</v>
      </c>
      <c r="V28" s="15" t="s">
        <v>434</v>
      </c>
    </row>
    <row r="29" spans="1:22" x14ac:dyDescent="0.5">
      <c r="C29" s="149"/>
      <c r="E29" s="25"/>
      <c r="F29" s="25"/>
    </row>
    <row r="30" spans="1:22" x14ac:dyDescent="0.5">
      <c r="C30" s="145"/>
      <c r="D30" s="22" t="s">
        <v>343</v>
      </c>
      <c r="E30" s="22" t="s">
        <v>305</v>
      </c>
      <c r="F30" s="22" t="s">
        <v>435</v>
      </c>
      <c r="G30" s="22" t="s">
        <v>436</v>
      </c>
      <c r="H30" s="22" t="s">
        <v>437</v>
      </c>
      <c r="I30" s="22" t="s">
        <v>438</v>
      </c>
    </row>
    <row r="31" spans="1:22" x14ac:dyDescent="0.5">
      <c r="A31" s="24">
        <v>8</v>
      </c>
      <c r="B31" s="24" t="s">
        <v>439</v>
      </c>
      <c r="C31" s="145" t="s">
        <v>195</v>
      </c>
      <c r="D31" s="22" t="s">
        <v>440</v>
      </c>
      <c r="E31" s="22" t="s">
        <v>267</v>
      </c>
      <c r="F31" s="22" t="s">
        <v>441</v>
      </c>
      <c r="G31" s="22" t="s">
        <v>442</v>
      </c>
      <c r="H31" s="22" t="s">
        <v>443</v>
      </c>
      <c r="I31" s="22" t="s">
        <v>444</v>
      </c>
    </row>
    <row r="33" spans="1:20" x14ac:dyDescent="0.5">
      <c r="C33" s="145"/>
      <c r="D33" s="22" t="s">
        <v>168</v>
      </c>
      <c r="E33" s="22" t="s">
        <v>445</v>
      </c>
      <c r="F33" s="127" t="s">
        <v>446</v>
      </c>
    </row>
    <row r="34" spans="1:20" x14ac:dyDescent="0.5">
      <c r="A34" s="24">
        <v>9</v>
      </c>
      <c r="B34" s="24" t="s">
        <v>447</v>
      </c>
      <c r="C34" s="145" t="s">
        <v>195</v>
      </c>
      <c r="D34" s="22" t="s">
        <v>196</v>
      </c>
      <c r="E34" s="127" t="s">
        <v>448</v>
      </c>
      <c r="F34" s="127" t="s">
        <v>449</v>
      </c>
    </row>
    <row r="35" spans="1:20" x14ac:dyDescent="0.5">
      <c r="C35" s="145"/>
      <c r="D35" s="22"/>
      <c r="E35" s="127"/>
      <c r="F35" s="127"/>
    </row>
    <row r="36" spans="1:20" ht="12.75" customHeight="1" x14ac:dyDescent="0.5">
      <c r="C36" s="149">
        <v>46934</v>
      </c>
      <c r="D36" s="17" t="s">
        <v>500</v>
      </c>
      <c r="E36" s="24">
        <v>3.7499999999999999E-2</v>
      </c>
      <c r="F36" s="24">
        <v>3.7499999999999999E-2</v>
      </c>
    </row>
    <row r="37" spans="1:20" ht="12.75" customHeight="1" x14ac:dyDescent="0.5"/>
    <row r="38" spans="1:20" x14ac:dyDescent="0.5">
      <c r="C38" s="145"/>
      <c r="D38" s="22" t="s">
        <v>350</v>
      </c>
      <c r="E38" s="22" t="s">
        <v>450</v>
      </c>
      <c r="F38" s="22" t="s">
        <v>451</v>
      </c>
      <c r="G38" s="17"/>
    </row>
    <row r="39" spans="1:20" x14ac:dyDescent="0.5">
      <c r="A39" s="24">
        <v>10</v>
      </c>
      <c r="B39" s="24" t="s">
        <v>452</v>
      </c>
      <c r="C39" s="145" t="s">
        <v>195</v>
      </c>
      <c r="D39" s="22" t="s">
        <v>352</v>
      </c>
      <c r="E39" s="22" t="s">
        <v>453</v>
      </c>
      <c r="F39" s="22" t="s">
        <v>454</v>
      </c>
    </row>
    <row r="40" spans="1:20" x14ac:dyDescent="0.5">
      <c r="C40" s="149">
        <v>46934</v>
      </c>
      <c r="D40" s="17" t="s">
        <v>500</v>
      </c>
      <c r="E40" s="17" t="s">
        <v>498</v>
      </c>
      <c r="G40" s="25"/>
      <c r="H40" s="25"/>
      <c r="I40" s="25"/>
      <c r="J40" s="25"/>
      <c r="K40" s="25"/>
      <c r="L40" s="25"/>
      <c r="M40" s="25"/>
      <c r="N40" s="25"/>
      <c r="O40" s="25"/>
      <c r="P40" s="25"/>
      <c r="Q40" s="25"/>
      <c r="S40" s="25"/>
      <c r="T40" s="25"/>
    </row>
    <row r="41" spans="1:20" x14ac:dyDescent="0.5">
      <c r="D41" s="25"/>
      <c r="E41" s="25"/>
      <c r="F41" s="25"/>
      <c r="G41" s="25"/>
      <c r="H41" s="25"/>
      <c r="I41" s="25"/>
      <c r="J41" s="25"/>
      <c r="K41" s="25"/>
      <c r="L41" s="25"/>
      <c r="M41" s="25"/>
      <c r="N41" s="25"/>
      <c r="O41" s="25"/>
      <c r="P41" s="25"/>
      <c r="Q41" s="25"/>
      <c r="S41" s="25"/>
      <c r="T41" s="25"/>
    </row>
    <row r="42" spans="1:20" x14ac:dyDescent="0.5">
      <c r="C42" s="145"/>
      <c r="D42" s="22" t="s">
        <v>168</v>
      </c>
      <c r="E42" s="22" t="s">
        <v>396</v>
      </c>
    </row>
    <row r="43" spans="1:20" x14ac:dyDescent="0.5">
      <c r="A43" s="24">
        <v>11</v>
      </c>
      <c r="B43" s="24" t="s">
        <v>456</v>
      </c>
      <c r="C43" s="145" t="s">
        <v>195</v>
      </c>
      <c r="D43" s="15" t="s">
        <v>457</v>
      </c>
      <c r="E43" s="22" t="s">
        <v>458</v>
      </c>
    </row>
    <row r="45" spans="1:20" x14ac:dyDescent="0.5">
      <c r="C45" s="145"/>
      <c r="D45" s="127" t="s">
        <v>236</v>
      </c>
      <c r="E45" s="127" t="s">
        <v>459</v>
      </c>
      <c r="F45" s="127" t="s">
        <v>460</v>
      </c>
      <c r="G45" s="127" t="s">
        <v>461</v>
      </c>
      <c r="H45" s="127" t="s">
        <v>462</v>
      </c>
      <c r="I45" s="127" t="s">
        <v>463</v>
      </c>
      <c r="J45" s="127" t="s">
        <v>464</v>
      </c>
    </row>
    <row r="46" spans="1:20" x14ac:dyDescent="0.5">
      <c r="A46" s="151">
        <v>12</v>
      </c>
      <c r="B46" s="151" t="s">
        <v>150</v>
      </c>
      <c r="C46" s="145" t="s">
        <v>195</v>
      </c>
      <c r="D46" s="127" t="s">
        <v>266</v>
      </c>
      <c r="E46" s="125" t="s">
        <v>465</v>
      </c>
      <c r="F46" s="125" t="s">
        <v>269</v>
      </c>
      <c r="G46" s="125" t="s">
        <v>466</v>
      </c>
      <c r="H46" s="125" t="s">
        <v>467</v>
      </c>
      <c r="I46" s="125" t="s">
        <v>468</v>
      </c>
      <c r="J46" s="125" t="s">
        <v>469</v>
      </c>
    </row>
    <row r="47" spans="1:20" x14ac:dyDescent="0.5">
      <c r="C47" s="149">
        <v>46934</v>
      </c>
      <c r="D47" s="24" t="s">
        <v>295</v>
      </c>
      <c r="E47" s="17" t="s">
        <v>755</v>
      </c>
      <c r="F47" s="24" t="s">
        <v>299</v>
      </c>
      <c r="G47" s="26" t="s">
        <v>761</v>
      </c>
      <c r="H47" s="26" t="s">
        <v>762</v>
      </c>
      <c r="I47" s="159">
        <v>100000000</v>
      </c>
      <c r="J47" s="159">
        <v>100000000</v>
      </c>
    </row>
  </sheetData>
  <mergeCells count="1">
    <mergeCell ref="A1:E1"/>
  </mergeCells>
  <pageMargins left="0.7" right="0.7" top="0.75" bottom="0.75" header="0.3" footer="0.3"/>
  <pageSetup paperSize="9" orientation="portrait" r:id="rId1"/>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1EEBA-31F1-4A9A-B976-AFC225A52CE1}">
  <sheetPr>
    <tabColor rgb="FF92D050"/>
  </sheetPr>
  <dimension ref="A1:AG55"/>
  <sheetViews>
    <sheetView zoomScaleNormal="100" workbookViewId="0">
      <selection sqref="A1:E1"/>
    </sheetView>
  </sheetViews>
  <sheetFormatPr defaultColWidth="8.86328125" defaultRowHeight="10.5" x14ac:dyDescent="0.5"/>
  <cols>
    <col min="1" max="1" width="5.86328125" style="24" customWidth="1"/>
    <col min="2" max="2" width="29.40625" style="24" customWidth="1"/>
    <col min="3" max="3" width="22.54296875" style="140" customWidth="1"/>
    <col min="4" max="4" width="36.7265625" style="24" bestFit="1" customWidth="1"/>
    <col min="5" max="5" width="30" style="24" customWidth="1"/>
    <col min="6" max="6" width="35.86328125" style="24" customWidth="1"/>
    <col min="7" max="7" width="25.26953125" style="24" bestFit="1" customWidth="1"/>
    <col min="8" max="8" width="35" style="24"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8.54296875" style="24" customWidth="1"/>
    <col min="24" max="24" width="51.40625" style="24" bestFit="1"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115.5" customHeight="1" x14ac:dyDescent="0.5">
      <c r="A1" s="244" t="s">
        <v>807</v>
      </c>
      <c r="B1" s="243"/>
      <c r="C1" s="243"/>
      <c r="D1" s="243"/>
      <c r="E1" s="243"/>
    </row>
    <row r="2" spans="1:33" x14ac:dyDescent="0.5">
      <c r="O2" s="138"/>
      <c r="P2" s="138"/>
      <c r="Q2" s="138"/>
      <c r="R2" s="138"/>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352</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9">
        <v>46934</v>
      </c>
      <c r="D7" s="17" t="s">
        <v>750</v>
      </c>
      <c r="F7" s="17">
        <v>1202915846</v>
      </c>
      <c r="G7" s="17">
        <v>1</v>
      </c>
      <c r="I7" s="17" t="s">
        <v>763</v>
      </c>
      <c r="J7" s="17" t="s">
        <v>226</v>
      </c>
      <c r="K7" s="17" t="s">
        <v>482</v>
      </c>
      <c r="L7" s="17" t="s">
        <v>483</v>
      </c>
      <c r="M7" s="17" t="s">
        <v>484</v>
      </c>
      <c r="N7" s="17"/>
      <c r="O7" s="24" t="s">
        <v>764</v>
      </c>
      <c r="P7" s="24">
        <v>2028</v>
      </c>
      <c r="Q7" s="18">
        <v>300000</v>
      </c>
      <c r="R7" s="17">
        <v>2028</v>
      </c>
      <c r="T7" s="18" t="s">
        <v>235</v>
      </c>
      <c r="U7" s="18">
        <v>1</v>
      </c>
      <c r="V7" s="18">
        <v>0</v>
      </c>
      <c r="W7" s="17">
        <v>2028</v>
      </c>
      <c r="X7" s="18">
        <v>13000</v>
      </c>
      <c r="Y7" s="17">
        <v>2028</v>
      </c>
      <c r="Z7" s="18">
        <v>15500</v>
      </c>
      <c r="AA7" s="17">
        <v>2028</v>
      </c>
      <c r="AB7" s="18">
        <v>200000</v>
      </c>
      <c r="AC7" s="17">
        <v>2028</v>
      </c>
    </row>
    <row r="8" spans="1:33" x14ac:dyDescent="0.5">
      <c r="C8" s="149">
        <v>46934</v>
      </c>
      <c r="D8" s="17" t="s">
        <v>222</v>
      </c>
      <c r="F8" s="17">
        <v>12345678</v>
      </c>
      <c r="G8" s="17" t="s">
        <v>224</v>
      </c>
      <c r="I8" s="17" t="s">
        <v>225</v>
      </c>
      <c r="J8" s="17" t="s">
        <v>226</v>
      </c>
      <c r="K8" s="17" t="s">
        <v>227</v>
      </c>
      <c r="L8" s="17" t="s">
        <v>228</v>
      </c>
      <c r="M8" s="17" t="s">
        <v>229</v>
      </c>
      <c r="S8" s="24" t="s">
        <v>230</v>
      </c>
      <c r="T8" s="17"/>
    </row>
    <row r="9" spans="1:33" ht="10.75" x14ac:dyDescent="0.55000000000000004">
      <c r="A9" s="147"/>
      <c r="B9" s="147"/>
      <c r="C9" s="149">
        <v>47026</v>
      </c>
      <c r="D9" s="17" t="s">
        <v>750</v>
      </c>
      <c r="F9" s="17">
        <v>1202915846</v>
      </c>
      <c r="G9" s="17">
        <v>1</v>
      </c>
      <c r="I9" s="17" t="s">
        <v>763</v>
      </c>
      <c r="J9" s="17" t="s">
        <v>226</v>
      </c>
      <c r="K9" s="17" t="s">
        <v>482</v>
      </c>
      <c r="L9" s="17" t="s">
        <v>483</v>
      </c>
      <c r="M9" s="17" t="s">
        <v>484</v>
      </c>
      <c r="N9" s="17"/>
      <c r="O9" s="24" t="s">
        <v>764</v>
      </c>
      <c r="P9" s="24">
        <v>2028</v>
      </c>
      <c r="Q9" s="18">
        <v>300000</v>
      </c>
      <c r="R9" s="17">
        <v>2028</v>
      </c>
      <c r="T9" s="18" t="s">
        <v>235</v>
      </c>
      <c r="U9" s="18">
        <v>1</v>
      </c>
      <c r="V9" s="18">
        <v>0</v>
      </c>
      <c r="W9" s="17">
        <v>2028</v>
      </c>
      <c r="X9" s="18">
        <v>13000</v>
      </c>
      <c r="Y9" s="17">
        <v>2028</v>
      </c>
      <c r="Z9" s="18">
        <v>15500</v>
      </c>
      <c r="AA9" s="17">
        <v>2028</v>
      </c>
      <c r="AB9" s="18">
        <v>200000</v>
      </c>
      <c r="AC9" s="17">
        <v>2028</v>
      </c>
    </row>
    <row r="10" spans="1:33" ht="10.75" x14ac:dyDescent="0.55000000000000004">
      <c r="A10" s="147"/>
      <c r="B10" s="147"/>
      <c r="C10" s="149">
        <v>47026</v>
      </c>
      <c r="D10" s="17" t="s">
        <v>222</v>
      </c>
      <c r="F10" s="17">
        <v>12345678</v>
      </c>
      <c r="G10" s="17" t="s">
        <v>224</v>
      </c>
      <c r="I10" s="17" t="s">
        <v>225</v>
      </c>
      <c r="J10" s="17" t="s">
        <v>226</v>
      </c>
      <c r="K10" s="17" t="s">
        <v>227</v>
      </c>
      <c r="L10" s="17" t="s">
        <v>228</v>
      </c>
      <c r="M10" s="17" t="s">
        <v>229</v>
      </c>
      <c r="S10" s="24" t="s">
        <v>230</v>
      </c>
      <c r="T10" s="17"/>
    </row>
    <row r="11" spans="1:33" ht="10.75" x14ac:dyDescent="0.55000000000000004">
      <c r="A11" s="147"/>
      <c r="B11" s="147"/>
      <c r="C11" s="148"/>
      <c r="D11" s="147"/>
      <c r="G11" s="17"/>
    </row>
    <row r="12" spans="1:33" x14ac:dyDescent="0.5">
      <c r="C12" s="145"/>
      <c r="D12" s="22" t="s">
        <v>236</v>
      </c>
      <c r="E12" s="22" t="s">
        <v>237</v>
      </c>
      <c r="F12" s="22" t="s">
        <v>238</v>
      </c>
      <c r="G12" s="22" t="s">
        <v>239</v>
      </c>
      <c r="H12" s="22" t="s">
        <v>240</v>
      </c>
      <c r="I12" s="22" t="s">
        <v>241</v>
      </c>
      <c r="J12" s="22" t="s">
        <v>242</v>
      </c>
      <c r="K12" s="22" t="s">
        <v>243</v>
      </c>
      <c r="L12" s="22" t="s">
        <v>244</v>
      </c>
      <c r="M12" s="22" t="s">
        <v>245</v>
      </c>
      <c r="N12" s="22" t="s">
        <v>246</v>
      </c>
      <c r="O12" s="22" t="s">
        <v>247</v>
      </c>
      <c r="P12" s="22" t="s">
        <v>248</v>
      </c>
      <c r="Q12" s="22" t="s">
        <v>249</v>
      </c>
      <c r="R12" s="22" t="s">
        <v>250</v>
      </c>
      <c r="S12" s="22" t="s">
        <v>251</v>
      </c>
      <c r="T12" s="22" t="s">
        <v>485</v>
      </c>
      <c r="U12" s="22" t="s">
        <v>253</v>
      </c>
      <c r="V12" s="22" t="s">
        <v>254</v>
      </c>
      <c r="W12" s="22" t="s">
        <v>255</v>
      </c>
      <c r="X12" s="22" t="s">
        <v>256</v>
      </c>
      <c r="Y12" s="22" t="s">
        <v>257</v>
      </c>
      <c r="Z12" s="22" t="s">
        <v>258</v>
      </c>
      <c r="AA12" s="22" t="s">
        <v>259</v>
      </c>
      <c r="AB12" s="22" t="s">
        <v>260</v>
      </c>
      <c r="AC12" s="22" t="s">
        <v>261</v>
      </c>
      <c r="AD12" s="127" t="s">
        <v>262</v>
      </c>
      <c r="AE12" s="127" t="s">
        <v>263</v>
      </c>
      <c r="AF12" s="127" t="s">
        <v>264</v>
      </c>
      <c r="AG12" s="127" t="s">
        <v>265</v>
      </c>
    </row>
    <row r="13" spans="1:33" x14ac:dyDescent="0.5">
      <c r="A13" s="24">
        <v>2</v>
      </c>
      <c r="B13" s="24" t="s">
        <v>144</v>
      </c>
      <c r="C13" s="145" t="s">
        <v>195</v>
      </c>
      <c r="D13" s="15" t="s">
        <v>266</v>
      </c>
      <c r="E13" s="15" t="s">
        <v>267</v>
      </c>
      <c r="F13" s="15" t="s">
        <v>6</v>
      </c>
      <c r="G13" s="15" t="s">
        <v>268</v>
      </c>
      <c r="H13" s="15" t="s">
        <v>269</v>
      </c>
      <c r="I13" s="15" t="s">
        <v>270</v>
      </c>
      <c r="J13" s="15" t="s">
        <v>271</v>
      </c>
      <c r="K13" s="15" t="s">
        <v>272</v>
      </c>
      <c r="L13" s="15" t="s">
        <v>273</v>
      </c>
      <c r="M13" s="15" t="s">
        <v>274</v>
      </c>
      <c r="N13" s="15" t="s">
        <v>275</v>
      </c>
      <c r="O13" s="15" t="s">
        <v>276</v>
      </c>
      <c r="P13" s="15" t="s">
        <v>277</v>
      </c>
      <c r="Q13" s="15" t="s">
        <v>278</v>
      </c>
      <c r="R13" s="15" t="s">
        <v>279</v>
      </c>
      <c r="S13" s="15" t="s">
        <v>280</v>
      </c>
      <c r="T13" s="15" t="s">
        <v>281</v>
      </c>
      <c r="U13" s="15" t="s">
        <v>282</v>
      </c>
      <c r="V13" s="15" t="s">
        <v>283</v>
      </c>
      <c r="W13" s="15" t="s">
        <v>284</v>
      </c>
      <c r="X13" s="15" t="s">
        <v>285</v>
      </c>
      <c r="Y13" s="15" t="s">
        <v>286</v>
      </c>
      <c r="Z13" s="15" t="s">
        <v>287</v>
      </c>
      <c r="AA13" s="15" t="s">
        <v>288</v>
      </c>
      <c r="AB13" s="15" t="s">
        <v>289</v>
      </c>
      <c r="AC13" s="15" t="s">
        <v>290</v>
      </c>
      <c r="AD13" s="125" t="s">
        <v>291</v>
      </c>
      <c r="AE13" s="125" t="s">
        <v>292</v>
      </c>
      <c r="AF13" s="125" t="s">
        <v>293</v>
      </c>
      <c r="AG13" s="125" t="s">
        <v>294</v>
      </c>
    </row>
    <row r="14" spans="1:33" x14ac:dyDescent="0.5">
      <c r="C14" s="156" t="s">
        <v>593</v>
      </c>
      <c r="D14" s="17" t="s">
        <v>765</v>
      </c>
      <c r="E14" s="17" t="s">
        <v>766</v>
      </c>
      <c r="F14" s="30" t="s">
        <v>631</v>
      </c>
      <c r="G14" s="17" t="s">
        <v>622</v>
      </c>
      <c r="H14" s="17" t="s">
        <v>299</v>
      </c>
      <c r="I14" s="17" t="s">
        <v>505</v>
      </c>
      <c r="J14" s="26" t="s">
        <v>767</v>
      </c>
      <c r="K14" s="17"/>
      <c r="L14" s="17"/>
      <c r="M14" s="17"/>
      <c r="N14" s="17">
        <v>999</v>
      </c>
      <c r="O14" s="17"/>
      <c r="P14" s="18" t="s">
        <v>768</v>
      </c>
      <c r="Q14" s="18">
        <v>300000</v>
      </c>
      <c r="R14" s="17">
        <v>12</v>
      </c>
      <c r="S14" s="17">
        <v>4</v>
      </c>
      <c r="T14" s="17"/>
      <c r="U14" s="24" t="s">
        <v>584</v>
      </c>
      <c r="V14" s="30" t="s">
        <v>303</v>
      </c>
      <c r="W14" s="26" t="s">
        <v>767</v>
      </c>
      <c r="X14" s="17"/>
      <c r="Y14" s="17"/>
      <c r="Z14" s="17"/>
      <c r="AA14" s="17"/>
      <c r="AB14" s="17">
        <v>100</v>
      </c>
      <c r="AC14" s="17" t="s">
        <v>636</v>
      </c>
    </row>
    <row r="15" spans="1:33" x14ac:dyDescent="0.5">
      <c r="C15" s="156"/>
      <c r="D15" s="17"/>
      <c r="E15" s="17"/>
      <c r="F15" s="30"/>
      <c r="G15" s="17"/>
      <c r="H15" s="17"/>
      <c r="I15" s="17"/>
      <c r="J15" s="26"/>
      <c r="K15" s="17"/>
      <c r="L15" s="17"/>
      <c r="M15" s="17"/>
      <c r="N15" s="17"/>
      <c r="O15" s="17"/>
      <c r="P15" s="31"/>
      <c r="Q15" s="18"/>
      <c r="R15" s="17"/>
      <c r="S15" s="17"/>
      <c r="T15" s="17"/>
      <c r="V15" s="30"/>
      <c r="W15" s="26"/>
      <c r="X15" s="17"/>
      <c r="Y15" s="17"/>
      <c r="Z15" s="17"/>
      <c r="AA15" s="17"/>
      <c r="AB15" s="17"/>
      <c r="AC15" s="17"/>
    </row>
    <row r="16" spans="1:33" x14ac:dyDescent="0.5">
      <c r="C16" s="145"/>
      <c r="D16" s="20" t="s">
        <v>236</v>
      </c>
      <c r="E16" s="20" t="s">
        <v>305</v>
      </c>
      <c r="F16" s="20" t="s">
        <v>306</v>
      </c>
      <c r="G16" s="20" t="s">
        <v>307</v>
      </c>
      <c r="H16" s="20" t="s">
        <v>308</v>
      </c>
      <c r="I16" s="20" t="s">
        <v>309</v>
      </c>
      <c r="J16" s="20" t="s">
        <v>310</v>
      </c>
      <c r="K16" s="20" t="s">
        <v>311</v>
      </c>
      <c r="L16" s="20" t="s">
        <v>312</v>
      </c>
      <c r="M16" s="20" t="s">
        <v>313</v>
      </c>
      <c r="N16" s="20" t="s">
        <v>314</v>
      </c>
      <c r="O16" s="20" t="s">
        <v>315</v>
      </c>
      <c r="P16" s="20" t="s">
        <v>316</v>
      </c>
      <c r="Q16" s="21" t="s">
        <v>317</v>
      </c>
      <c r="R16" s="20" t="s">
        <v>318</v>
      </c>
      <c r="S16" s="20" t="s">
        <v>319</v>
      </c>
      <c r="T16" s="20" t="s">
        <v>320</v>
      </c>
      <c r="U16" s="127" t="s">
        <v>321</v>
      </c>
      <c r="V16" s="127" t="s">
        <v>322</v>
      </c>
      <c r="W16" s="127" t="s">
        <v>323</v>
      </c>
    </row>
    <row r="17" spans="1:23" x14ac:dyDescent="0.5">
      <c r="A17" s="24">
        <v>3</v>
      </c>
      <c r="B17" s="24" t="s">
        <v>146</v>
      </c>
      <c r="C17" s="145" t="s">
        <v>195</v>
      </c>
      <c r="D17" s="15" t="s">
        <v>266</v>
      </c>
      <c r="E17" s="15" t="s">
        <v>267</v>
      </c>
      <c r="F17" s="22" t="s">
        <v>324</v>
      </c>
      <c r="G17" s="22" t="s">
        <v>325</v>
      </c>
      <c r="H17" s="22" t="s">
        <v>326</v>
      </c>
      <c r="I17" s="22" t="s">
        <v>327</v>
      </c>
      <c r="J17" s="22" t="s">
        <v>328</v>
      </c>
      <c r="K17" s="22" t="s">
        <v>329</v>
      </c>
      <c r="L17" s="22" t="s">
        <v>330</v>
      </c>
      <c r="M17" s="22" t="s">
        <v>331</v>
      </c>
      <c r="N17" s="22" t="s">
        <v>332</v>
      </c>
      <c r="O17" s="22" t="s">
        <v>333</v>
      </c>
      <c r="P17" s="22" t="s">
        <v>334</v>
      </c>
      <c r="Q17" s="22" t="s">
        <v>335</v>
      </c>
      <c r="R17" s="22" t="s">
        <v>336</v>
      </c>
      <c r="S17" s="22" t="s">
        <v>337</v>
      </c>
      <c r="T17" s="22" t="s">
        <v>338</v>
      </c>
      <c r="U17" s="125" t="s">
        <v>339</v>
      </c>
      <c r="V17" s="125" t="s">
        <v>340</v>
      </c>
      <c r="W17" s="125" t="s">
        <v>341</v>
      </c>
    </row>
    <row r="18" spans="1:23" x14ac:dyDescent="0.5">
      <c r="C18" s="156" t="s">
        <v>769</v>
      </c>
      <c r="D18" s="17" t="str">
        <f>D14</f>
        <v>Kontrakt 2</v>
      </c>
      <c r="E18" s="17" t="str">
        <f>E14</f>
        <v>Løbenummer 2</v>
      </c>
      <c r="F18" s="36">
        <v>4.0742000000000003</v>
      </c>
      <c r="G18" s="31" t="s">
        <v>492</v>
      </c>
      <c r="H18" s="85">
        <v>0</v>
      </c>
      <c r="I18" s="162">
        <v>0</v>
      </c>
      <c r="J18" s="17"/>
      <c r="K18" s="17"/>
      <c r="L18" s="18">
        <v>298729</v>
      </c>
      <c r="M18" s="18">
        <v>2728</v>
      </c>
      <c r="N18" s="17"/>
      <c r="O18" s="18"/>
      <c r="P18" s="18"/>
      <c r="Q18" s="18"/>
      <c r="R18" s="18">
        <v>1271</v>
      </c>
      <c r="S18" s="18"/>
      <c r="T18" s="18"/>
      <c r="U18" s="128"/>
      <c r="V18" s="128"/>
      <c r="W18" s="17"/>
    </row>
    <row r="19" spans="1:23" x14ac:dyDescent="0.5">
      <c r="C19" s="156"/>
      <c r="D19" s="17"/>
      <c r="E19" s="17"/>
      <c r="F19" s="23"/>
      <c r="G19" s="17"/>
      <c r="H19" s="17"/>
      <c r="I19" s="17"/>
      <c r="J19" s="17"/>
      <c r="K19" s="17"/>
      <c r="L19" s="18"/>
      <c r="M19" s="18"/>
      <c r="N19" s="18"/>
      <c r="O19" s="17"/>
      <c r="P19" s="17"/>
      <c r="Q19" s="17"/>
      <c r="R19" s="18"/>
      <c r="S19" s="17"/>
      <c r="T19" s="17"/>
    </row>
    <row r="20" spans="1:23" x14ac:dyDescent="0.5">
      <c r="C20" s="145"/>
      <c r="D20" s="22" t="s">
        <v>168</v>
      </c>
      <c r="E20" s="22" t="s">
        <v>343</v>
      </c>
      <c r="F20" s="22" t="s">
        <v>237</v>
      </c>
      <c r="G20" s="22" t="s">
        <v>344</v>
      </c>
      <c r="H20" s="17"/>
      <c r="I20" s="17"/>
      <c r="J20" s="17"/>
      <c r="K20" s="17"/>
      <c r="L20" s="18"/>
      <c r="M20" s="74"/>
      <c r="N20" s="18"/>
      <c r="O20" s="17"/>
      <c r="P20" s="17"/>
      <c r="Q20" s="17"/>
      <c r="R20" s="18"/>
      <c r="S20" s="17"/>
      <c r="T20" s="17"/>
    </row>
    <row r="21" spans="1:23" x14ac:dyDescent="0.5">
      <c r="A21" s="24">
        <v>4</v>
      </c>
      <c r="B21" s="24" t="s">
        <v>754</v>
      </c>
      <c r="C21" s="145" t="s">
        <v>195</v>
      </c>
      <c r="D21" s="22" t="s">
        <v>196</v>
      </c>
      <c r="E21" s="15" t="s">
        <v>346</v>
      </c>
      <c r="F21" s="15" t="s">
        <v>267</v>
      </c>
      <c r="G21" s="22" t="s">
        <v>347</v>
      </c>
      <c r="H21" s="17"/>
      <c r="I21" s="17"/>
      <c r="J21" s="17"/>
      <c r="K21" s="17"/>
      <c r="L21" s="18"/>
      <c r="M21" s="18"/>
      <c r="N21" s="18"/>
      <c r="O21" s="17"/>
      <c r="P21" s="17"/>
      <c r="Q21" s="17"/>
      <c r="R21" s="18"/>
      <c r="S21" s="17"/>
      <c r="T21" s="17"/>
    </row>
    <row r="22" spans="1:23" x14ac:dyDescent="0.5">
      <c r="C22" s="149">
        <v>46934</v>
      </c>
      <c r="D22" s="17" t="s">
        <v>750</v>
      </c>
      <c r="E22" s="17" t="s">
        <v>295</v>
      </c>
      <c r="G22" s="30" t="s">
        <v>770</v>
      </c>
      <c r="H22" s="17"/>
      <c r="I22" s="17"/>
      <c r="J22" s="17"/>
      <c r="K22" s="17"/>
      <c r="L22" s="18"/>
      <c r="M22" s="18"/>
      <c r="N22" s="18"/>
      <c r="O22" s="17"/>
      <c r="P22" s="17"/>
      <c r="Q22" s="17"/>
      <c r="R22" s="18"/>
      <c r="S22" s="17"/>
      <c r="T22" s="17"/>
    </row>
    <row r="23" spans="1:23" x14ac:dyDescent="0.5">
      <c r="C23" s="149">
        <v>46934</v>
      </c>
      <c r="D23" s="17" t="s">
        <v>222</v>
      </c>
      <c r="E23" s="17" t="s">
        <v>295</v>
      </c>
      <c r="G23" s="30" t="s">
        <v>348</v>
      </c>
      <c r="H23" s="17"/>
      <c r="I23" s="17"/>
      <c r="J23" s="17"/>
      <c r="K23" s="17"/>
      <c r="L23" s="18"/>
      <c r="M23" s="18"/>
      <c r="N23" s="18"/>
      <c r="O23" s="17"/>
      <c r="P23" s="17"/>
      <c r="Q23" s="17"/>
      <c r="R23" s="18"/>
      <c r="S23" s="17"/>
      <c r="T23" s="17"/>
    </row>
    <row r="24" spans="1:23" x14ac:dyDescent="0.5">
      <c r="C24" s="156" t="s">
        <v>593</v>
      </c>
      <c r="D24" s="17" t="s">
        <v>750</v>
      </c>
      <c r="E24" s="17" t="s">
        <v>765</v>
      </c>
      <c r="F24" s="17" t="s">
        <v>766</v>
      </c>
      <c r="G24" s="30" t="s">
        <v>349</v>
      </c>
      <c r="H24" s="17"/>
      <c r="I24" s="17"/>
      <c r="J24" s="17"/>
      <c r="K24" s="17"/>
      <c r="L24" s="18"/>
      <c r="M24" s="18"/>
      <c r="N24" s="18"/>
      <c r="O24" s="17"/>
      <c r="P24" s="17"/>
      <c r="Q24" s="17"/>
      <c r="R24" s="18"/>
      <c r="S24" s="17"/>
      <c r="T24" s="17"/>
    </row>
    <row r="25" spans="1:23" x14ac:dyDescent="0.5">
      <c r="C25" s="156" t="s">
        <v>593</v>
      </c>
      <c r="D25" s="17" t="s">
        <v>222</v>
      </c>
      <c r="E25" s="17" t="s">
        <v>765</v>
      </c>
      <c r="F25" s="17" t="s">
        <v>766</v>
      </c>
      <c r="G25" s="30" t="s">
        <v>348</v>
      </c>
      <c r="H25" s="17"/>
      <c r="I25" s="17"/>
      <c r="J25" s="17"/>
      <c r="K25" s="17"/>
      <c r="L25" s="18"/>
      <c r="M25" s="18"/>
      <c r="N25" s="18"/>
      <c r="O25" s="17"/>
      <c r="P25" s="17"/>
      <c r="Q25" s="17"/>
      <c r="R25" s="18"/>
      <c r="S25" s="17"/>
      <c r="T25" s="17"/>
    </row>
    <row r="26" spans="1:23" x14ac:dyDescent="0.5">
      <c r="C26" s="149"/>
      <c r="D26" s="17"/>
      <c r="E26" s="17"/>
      <c r="F26" s="23"/>
      <c r="G26" s="17"/>
      <c r="H26" s="17"/>
      <c r="I26" s="17"/>
      <c r="J26" s="17"/>
      <c r="K26" s="17"/>
      <c r="L26" s="18"/>
      <c r="M26" s="18"/>
      <c r="N26" s="18"/>
      <c r="O26" s="17"/>
      <c r="P26" s="17"/>
      <c r="Q26" s="17"/>
      <c r="R26" s="18"/>
      <c r="S26" s="17"/>
      <c r="T26" s="17"/>
    </row>
    <row r="27" spans="1:23" x14ac:dyDescent="0.5">
      <c r="C27" s="145"/>
      <c r="D27" s="22" t="s">
        <v>350</v>
      </c>
      <c r="E27" s="22" t="s">
        <v>236</v>
      </c>
      <c r="F27" s="22" t="s">
        <v>305</v>
      </c>
      <c r="G27" s="22" t="s">
        <v>351</v>
      </c>
      <c r="H27" s="17"/>
      <c r="I27" s="17"/>
      <c r="J27" s="17"/>
      <c r="K27" s="17"/>
      <c r="L27" s="18"/>
      <c r="M27" s="18"/>
      <c r="N27" s="18"/>
      <c r="O27" s="17"/>
      <c r="P27" s="17"/>
      <c r="Q27" s="17"/>
      <c r="R27" s="18"/>
      <c r="S27" s="17"/>
      <c r="T27" s="17"/>
    </row>
    <row r="28" spans="1:23" x14ac:dyDescent="0.5">
      <c r="A28" s="24">
        <v>5</v>
      </c>
      <c r="B28" s="24" t="s">
        <v>155</v>
      </c>
      <c r="C28" s="145" t="s">
        <v>195</v>
      </c>
      <c r="D28" s="22" t="s">
        <v>352</v>
      </c>
      <c r="E28" s="15" t="s">
        <v>266</v>
      </c>
      <c r="F28" s="15" t="s">
        <v>353</v>
      </c>
      <c r="G28" s="127" t="s">
        <v>354</v>
      </c>
      <c r="H28" s="17"/>
      <c r="I28" s="17"/>
      <c r="J28" s="17"/>
      <c r="K28" s="17"/>
      <c r="L28" s="18"/>
      <c r="M28" s="18"/>
      <c r="N28" s="18"/>
      <c r="O28" s="17"/>
      <c r="P28" s="17"/>
      <c r="Q28" s="17"/>
      <c r="R28" s="18"/>
      <c r="S28" s="17"/>
      <c r="T28" s="17"/>
    </row>
    <row r="29" spans="1:23" x14ac:dyDescent="0.5">
      <c r="D29" s="17"/>
      <c r="E29" s="17"/>
      <c r="F29" s="23"/>
      <c r="G29" s="17"/>
      <c r="H29" s="17"/>
      <c r="I29" s="17"/>
      <c r="J29" s="17"/>
      <c r="K29" s="17"/>
      <c r="L29" s="18"/>
      <c r="M29" s="18"/>
      <c r="N29" s="18"/>
      <c r="O29" s="17"/>
      <c r="P29" s="17"/>
      <c r="Q29" s="17"/>
      <c r="R29" s="18"/>
      <c r="S29" s="17"/>
    </row>
    <row r="30" spans="1:23" x14ac:dyDescent="0.5">
      <c r="C30" s="145"/>
      <c r="D30" s="22" t="s">
        <v>236</v>
      </c>
      <c r="E30" s="22" t="s">
        <v>305</v>
      </c>
      <c r="F30" s="22" t="s">
        <v>355</v>
      </c>
      <c r="G30" s="22" t="s">
        <v>356</v>
      </c>
      <c r="H30" s="22" t="s">
        <v>357</v>
      </c>
      <c r="I30" s="22" t="s">
        <v>358</v>
      </c>
      <c r="J30" s="22" t="s">
        <v>359</v>
      </c>
      <c r="K30" s="22" t="s">
        <v>360</v>
      </c>
      <c r="L30" s="22" t="s">
        <v>361</v>
      </c>
      <c r="M30" s="22" t="s">
        <v>362</v>
      </c>
      <c r="N30" s="22" t="s">
        <v>363</v>
      </c>
      <c r="O30" s="22" t="s">
        <v>364</v>
      </c>
      <c r="P30" s="22" t="s">
        <v>365</v>
      </c>
      <c r="Q30" s="22" t="s">
        <v>366</v>
      </c>
      <c r="R30" s="22" t="s">
        <v>367</v>
      </c>
      <c r="S30" s="22" t="s">
        <v>368</v>
      </c>
      <c r="T30" s="127" t="s">
        <v>369</v>
      </c>
      <c r="U30" s="127" t="s">
        <v>370</v>
      </c>
      <c r="V30" s="127" t="s">
        <v>371</v>
      </c>
    </row>
    <row r="31" spans="1:23" x14ac:dyDescent="0.5">
      <c r="A31" s="24">
        <v>6</v>
      </c>
      <c r="B31" s="24" t="s">
        <v>148</v>
      </c>
      <c r="C31" s="145" t="s">
        <v>195</v>
      </c>
      <c r="D31" s="22" t="s">
        <v>266</v>
      </c>
      <c r="E31" s="22" t="s">
        <v>353</v>
      </c>
      <c r="F31" s="22" t="s">
        <v>372</v>
      </c>
      <c r="G31" s="22" t="s">
        <v>373</v>
      </c>
      <c r="H31" s="22" t="s">
        <v>374</v>
      </c>
      <c r="I31" s="22" t="s">
        <v>375</v>
      </c>
      <c r="J31" s="22" t="s">
        <v>376</v>
      </c>
      <c r="K31" s="22" t="s">
        <v>377</v>
      </c>
      <c r="L31" s="22" t="s">
        <v>378</v>
      </c>
      <c r="M31" s="22" t="s">
        <v>379</v>
      </c>
      <c r="N31" s="22" t="s">
        <v>380</v>
      </c>
      <c r="O31" s="22" t="s">
        <v>381</v>
      </c>
      <c r="P31" s="22" t="s">
        <v>382</v>
      </c>
      <c r="Q31" s="22" t="s">
        <v>383</v>
      </c>
      <c r="R31" s="22" t="s">
        <v>384</v>
      </c>
      <c r="S31" s="22" t="s">
        <v>385</v>
      </c>
      <c r="T31" s="127" t="s">
        <v>386</v>
      </c>
      <c r="U31" s="127" t="s">
        <v>387</v>
      </c>
      <c r="V31" s="127" t="s">
        <v>388</v>
      </c>
    </row>
    <row r="32" spans="1:23" x14ac:dyDescent="0.5">
      <c r="C32" s="156" t="s">
        <v>593</v>
      </c>
      <c r="D32" s="17" t="s">
        <v>765</v>
      </c>
      <c r="E32" s="17" t="str">
        <f>E14</f>
        <v>Løbenummer 2</v>
      </c>
      <c r="F32" s="128" t="s">
        <v>389</v>
      </c>
      <c r="G32" s="17" t="s">
        <v>390</v>
      </c>
      <c r="H32" s="17">
        <v>0</v>
      </c>
      <c r="I32" s="17">
        <v>586</v>
      </c>
      <c r="J32" s="17" t="s">
        <v>391</v>
      </c>
      <c r="K32" s="17" t="s">
        <v>392</v>
      </c>
      <c r="L32" s="131" t="s">
        <v>393</v>
      </c>
      <c r="M32" s="131" t="s">
        <v>394</v>
      </c>
      <c r="N32" s="133" t="s">
        <v>767</v>
      </c>
      <c r="O32" s="18"/>
      <c r="P32" s="30" t="s">
        <v>395</v>
      </c>
      <c r="Q32" s="31" t="s">
        <v>767</v>
      </c>
      <c r="R32" s="17"/>
      <c r="S32" s="18">
        <v>298143</v>
      </c>
      <c r="T32" s="24">
        <v>5.7500000000000002E-2</v>
      </c>
      <c r="U32" s="24">
        <v>26</v>
      </c>
      <c r="V32" s="24">
        <v>0.7651</v>
      </c>
    </row>
    <row r="33" spans="1:22" x14ac:dyDescent="0.5">
      <c r="C33" s="149"/>
    </row>
    <row r="34" spans="1:22" x14ac:dyDescent="0.5">
      <c r="C34" s="145"/>
      <c r="D34" s="20" t="s">
        <v>396</v>
      </c>
      <c r="E34" s="20" t="s">
        <v>397</v>
      </c>
      <c r="F34" s="20" t="s">
        <v>398</v>
      </c>
      <c r="G34" s="20" t="s">
        <v>399</v>
      </c>
      <c r="H34" s="20" t="s">
        <v>400</v>
      </c>
      <c r="I34" s="20" t="s">
        <v>401</v>
      </c>
      <c r="J34" s="20" t="s">
        <v>402</v>
      </c>
      <c r="K34" s="20" t="s">
        <v>403</v>
      </c>
      <c r="L34" s="20" t="s">
        <v>404</v>
      </c>
      <c r="M34" s="20" t="s">
        <v>405</v>
      </c>
      <c r="N34" s="20" t="s">
        <v>406</v>
      </c>
      <c r="O34" s="20" t="s">
        <v>407</v>
      </c>
      <c r="P34" s="20" t="s">
        <v>408</v>
      </c>
      <c r="Q34" s="20" t="s">
        <v>409</v>
      </c>
      <c r="R34" s="20" t="s">
        <v>410</v>
      </c>
      <c r="S34" s="21" t="s">
        <v>411</v>
      </c>
      <c r="T34" s="20" t="s">
        <v>412</v>
      </c>
      <c r="U34" s="20" t="s">
        <v>413</v>
      </c>
      <c r="V34" s="15" t="s">
        <v>414</v>
      </c>
    </row>
    <row r="35" spans="1:22" x14ac:dyDescent="0.5">
      <c r="A35" s="24">
        <v>7</v>
      </c>
      <c r="B35" s="24" t="s">
        <v>415</v>
      </c>
      <c r="C35" s="145" t="s">
        <v>195</v>
      </c>
      <c r="D35" s="15" t="s">
        <v>416</v>
      </c>
      <c r="E35" s="15" t="s">
        <v>417</v>
      </c>
      <c r="F35" s="15" t="s">
        <v>418</v>
      </c>
      <c r="G35" s="15" t="s">
        <v>419</v>
      </c>
      <c r="H35" s="15" t="s">
        <v>420</v>
      </c>
      <c r="I35" s="15" t="s">
        <v>421</v>
      </c>
      <c r="J35" s="15" t="s">
        <v>422</v>
      </c>
      <c r="K35" s="15" t="s">
        <v>423</v>
      </c>
      <c r="L35" s="15" t="s">
        <v>424</v>
      </c>
      <c r="M35" s="15" t="s">
        <v>425</v>
      </c>
      <c r="N35" s="15" t="s">
        <v>426</v>
      </c>
      <c r="O35" s="15" t="s">
        <v>427</v>
      </c>
      <c r="P35" s="15" t="s">
        <v>428</v>
      </c>
      <c r="Q35" s="22" t="s">
        <v>429</v>
      </c>
      <c r="R35" s="15" t="s">
        <v>430</v>
      </c>
      <c r="S35" s="15" t="s">
        <v>431</v>
      </c>
      <c r="T35" s="15" t="s">
        <v>432</v>
      </c>
      <c r="U35" s="15" t="s">
        <v>433</v>
      </c>
      <c r="V35" s="15" t="s">
        <v>434</v>
      </c>
    </row>
    <row r="36" spans="1:22" x14ac:dyDescent="0.5">
      <c r="C36" s="149"/>
      <c r="E36" s="25"/>
      <c r="F36" s="25"/>
    </row>
    <row r="37" spans="1:22" x14ac:dyDescent="0.5">
      <c r="C37" s="145"/>
      <c r="D37" s="22" t="s">
        <v>343</v>
      </c>
      <c r="E37" s="22" t="s">
        <v>305</v>
      </c>
      <c r="F37" s="22" t="s">
        <v>435</v>
      </c>
      <c r="G37" s="22" t="s">
        <v>436</v>
      </c>
      <c r="H37" s="22" t="s">
        <v>437</v>
      </c>
      <c r="I37" s="22" t="s">
        <v>438</v>
      </c>
    </row>
    <row r="38" spans="1:22" x14ac:dyDescent="0.5">
      <c r="A38" s="24">
        <v>8</v>
      </c>
      <c r="B38" s="24" t="s">
        <v>439</v>
      </c>
      <c r="C38" s="145" t="s">
        <v>195</v>
      </c>
      <c r="D38" s="22" t="s">
        <v>440</v>
      </c>
      <c r="E38" s="22" t="s">
        <v>267</v>
      </c>
      <c r="F38" s="22" t="s">
        <v>441</v>
      </c>
      <c r="G38" s="22" t="s">
        <v>442</v>
      </c>
      <c r="H38" s="22" t="s">
        <v>443</v>
      </c>
      <c r="I38" s="22" t="s">
        <v>444</v>
      </c>
    </row>
    <row r="40" spans="1:22" x14ac:dyDescent="0.5">
      <c r="C40" s="145"/>
      <c r="D40" s="22" t="s">
        <v>168</v>
      </c>
      <c r="E40" s="22" t="s">
        <v>445</v>
      </c>
      <c r="F40" s="127" t="s">
        <v>446</v>
      </c>
    </row>
    <row r="41" spans="1:22" ht="15" customHeight="1" x14ac:dyDescent="0.5">
      <c r="A41" s="24">
        <v>9</v>
      </c>
      <c r="B41" s="24" t="s">
        <v>447</v>
      </c>
      <c r="C41" s="145" t="s">
        <v>195</v>
      </c>
      <c r="D41" s="22" t="s">
        <v>196</v>
      </c>
      <c r="E41" s="127" t="s">
        <v>448</v>
      </c>
      <c r="F41" s="127" t="s">
        <v>449</v>
      </c>
    </row>
    <row r="42" spans="1:22" ht="15" customHeight="1" x14ac:dyDescent="0.5">
      <c r="C42" s="149">
        <v>46934</v>
      </c>
      <c r="D42" s="17" t="s">
        <v>750</v>
      </c>
      <c r="E42" s="24">
        <v>3.7499999999999999E-2</v>
      </c>
      <c r="F42" s="24">
        <v>3.7499999999999999E-2</v>
      </c>
    </row>
    <row r="43" spans="1:22" x14ac:dyDescent="0.5">
      <c r="C43" s="161" t="s">
        <v>593</v>
      </c>
      <c r="D43" s="17" t="s">
        <v>750</v>
      </c>
      <c r="E43" s="24">
        <v>3.7499999999999999E-2</v>
      </c>
      <c r="F43" s="24">
        <v>3.7499999999999999E-2</v>
      </c>
    </row>
    <row r="45" spans="1:22" x14ac:dyDescent="0.5">
      <c r="C45" s="145"/>
      <c r="D45" s="22" t="s">
        <v>350</v>
      </c>
      <c r="E45" s="22" t="s">
        <v>450</v>
      </c>
      <c r="F45" s="22" t="s">
        <v>451</v>
      </c>
      <c r="G45" s="17"/>
    </row>
    <row r="46" spans="1:22" x14ac:dyDescent="0.5">
      <c r="A46" s="24">
        <v>10</v>
      </c>
      <c r="B46" s="24" t="s">
        <v>452</v>
      </c>
      <c r="C46" s="145" t="s">
        <v>195</v>
      </c>
      <c r="D46" s="22" t="s">
        <v>352</v>
      </c>
      <c r="E46" s="22" t="s">
        <v>453</v>
      </c>
      <c r="F46" s="22" t="s">
        <v>454</v>
      </c>
      <c r="T46" s="25"/>
    </row>
    <row r="47" spans="1:22" x14ac:dyDescent="0.5">
      <c r="C47" s="149">
        <v>46934</v>
      </c>
      <c r="D47" s="17" t="s">
        <v>750</v>
      </c>
      <c r="E47" s="17" t="s">
        <v>498</v>
      </c>
      <c r="F47" s="17"/>
      <c r="T47" s="25"/>
    </row>
    <row r="48" spans="1:22" x14ac:dyDescent="0.5">
      <c r="C48" s="161" t="s">
        <v>593</v>
      </c>
      <c r="D48" s="17" t="s">
        <v>750</v>
      </c>
      <c r="E48" s="17" t="s">
        <v>498</v>
      </c>
      <c r="F48" s="17"/>
      <c r="G48" s="25"/>
      <c r="H48" s="25"/>
      <c r="I48" s="25"/>
      <c r="J48" s="25"/>
      <c r="K48" s="25"/>
      <c r="L48" s="25"/>
      <c r="M48" s="25"/>
      <c r="N48" s="25"/>
      <c r="O48" s="25"/>
      <c r="P48" s="25"/>
      <c r="Q48" s="25"/>
      <c r="S48" s="25"/>
    </row>
    <row r="49" spans="1:19" x14ac:dyDescent="0.5">
      <c r="C49" s="161"/>
      <c r="D49" s="17"/>
      <c r="E49" s="17"/>
      <c r="F49" s="17"/>
      <c r="G49" s="25"/>
      <c r="H49" s="25"/>
      <c r="I49" s="25"/>
      <c r="J49" s="25"/>
      <c r="K49" s="25"/>
      <c r="L49" s="25"/>
      <c r="M49" s="25"/>
      <c r="N49" s="25"/>
      <c r="O49" s="25"/>
      <c r="P49" s="25"/>
      <c r="Q49" s="25"/>
      <c r="S49" s="25"/>
    </row>
    <row r="50" spans="1:19" x14ac:dyDescent="0.5">
      <c r="C50" s="145"/>
      <c r="D50" s="22" t="s">
        <v>168</v>
      </c>
      <c r="E50" s="22" t="s">
        <v>396</v>
      </c>
    </row>
    <row r="51" spans="1:19" x14ac:dyDescent="0.5">
      <c r="A51" s="24">
        <v>11</v>
      </c>
      <c r="B51" s="24" t="s">
        <v>456</v>
      </c>
      <c r="C51" s="145" t="s">
        <v>195</v>
      </c>
      <c r="D51" s="15" t="s">
        <v>457</v>
      </c>
      <c r="E51" s="22" t="s">
        <v>458</v>
      </c>
    </row>
    <row r="53" spans="1:19" x14ac:dyDescent="0.5">
      <c r="A53" s="151"/>
      <c r="C53" s="145"/>
      <c r="D53" s="127" t="s">
        <v>343</v>
      </c>
      <c r="E53" s="127" t="s">
        <v>459</v>
      </c>
      <c r="F53" s="127" t="s">
        <v>460</v>
      </c>
      <c r="G53" s="127" t="s">
        <v>461</v>
      </c>
      <c r="H53" s="127" t="s">
        <v>462</v>
      </c>
      <c r="I53" s="127" t="s">
        <v>463</v>
      </c>
      <c r="J53" s="127" t="s">
        <v>464</v>
      </c>
    </row>
    <row r="54" spans="1:19" x14ac:dyDescent="0.5">
      <c r="A54" s="138">
        <v>12</v>
      </c>
      <c r="B54" s="151" t="s">
        <v>150</v>
      </c>
      <c r="C54" s="145" t="s">
        <v>195</v>
      </c>
      <c r="D54" s="127" t="s">
        <v>440</v>
      </c>
      <c r="E54" s="125" t="s">
        <v>465</v>
      </c>
      <c r="F54" s="125" t="s">
        <v>269</v>
      </c>
      <c r="G54" s="125" t="s">
        <v>466</v>
      </c>
      <c r="H54" s="125" t="s">
        <v>467</v>
      </c>
      <c r="I54" s="125" t="s">
        <v>468</v>
      </c>
      <c r="J54" s="125" t="s">
        <v>469</v>
      </c>
    </row>
    <row r="55" spans="1:19" x14ac:dyDescent="0.5">
      <c r="C55" s="149">
        <v>46934</v>
      </c>
      <c r="D55" s="24" t="s">
        <v>295</v>
      </c>
      <c r="E55" s="17" t="s">
        <v>771</v>
      </c>
      <c r="F55" s="24" t="s">
        <v>299</v>
      </c>
      <c r="G55" s="24" t="s">
        <v>772</v>
      </c>
      <c r="H55" s="24" t="s">
        <v>773</v>
      </c>
      <c r="I55" s="18">
        <v>300000</v>
      </c>
      <c r="J55" s="18">
        <v>300000</v>
      </c>
    </row>
  </sheetData>
  <mergeCells count="1">
    <mergeCell ref="A1:E1"/>
  </mergeCells>
  <pageMargins left="0.7" right="0.7" top="0.75" bottom="0.75" header="0.3" footer="0.3"/>
  <pageSetup paperSize="9" orientation="portrait" r:id="rId1"/>
  <legacy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C84F3-65FD-47F7-A6FE-31C620F65F86}">
  <sheetPr>
    <tabColor rgb="FF00B0F0"/>
  </sheetPr>
  <dimension ref="A1:AG46"/>
  <sheetViews>
    <sheetView zoomScaleNormal="100" workbookViewId="0">
      <selection sqref="A1:E1"/>
    </sheetView>
  </sheetViews>
  <sheetFormatPr defaultColWidth="8.86328125" defaultRowHeight="10.5" x14ac:dyDescent="0.5"/>
  <cols>
    <col min="1" max="1" width="5.86328125" style="24" customWidth="1"/>
    <col min="2" max="2" width="29.40625" style="24" customWidth="1"/>
    <col min="3" max="3" width="22.54296875" style="140" customWidth="1"/>
    <col min="4" max="4" width="36.7265625" style="24" bestFit="1" customWidth="1"/>
    <col min="5" max="5" width="30" style="24" customWidth="1"/>
    <col min="6" max="6" width="35.86328125" style="24" customWidth="1"/>
    <col min="7" max="7" width="25.26953125" style="24" bestFit="1" customWidth="1"/>
    <col min="8" max="8" width="35" style="24"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8.54296875" style="24" customWidth="1"/>
    <col min="24" max="24" width="51.40625" style="24" bestFit="1"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2.1328125" style="24" bestFit="1" customWidth="1"/>
    <col min="30" max="16384" width="8.86328125" style="24"/>
  </cols>
  <sheetData>
    <row r="1" spans="1:33" ht="82.5" customHeight="1" x14ac:dyDescent="0.5">
      <c r="A1" s="244" t="s">
        <v>808</v>
      </c>
      <c r="B1" s="243"/>
      <c r="C1" s="243"/>
      <c r="D1" s="243"/>
      <c r="E1" s="243"/>
    </row>
    <row r="2" spans="1:33" x14ac:dyDescent="0.5">
      <c r="O2" s="138"/>
      <c r="P2" s="138"/>
      <c r="Q2" s="138"/>
      <c r="R2" s="138"/>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352</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9">
        <v>46843</v>
      </c>
      <c r="D7" s="26" t="s">
        <v>500</v>
      </c>
      <c r="F7" s="26">
        <v>23456789</v>
      </c>
      <c r="G7" s="30" t="s">
        <v>224</v>
      </c>
      <c r="H7" s="17"/>
      <c r="I7" s="17" t="s">
        <v>758</v>
      </c>
      <c r="J7" s="17" t="s">
        <v>226</v>
      </c>
      <c r="K7" s="17" t="s">
        <v>502</v>
      </c>
      <c r="L7" s="17" t="s">
        <v>759</v>
      </c>
      <c r="M7" s="17" t="s">
        <v>760</v>
      </c>
      <c r="N7" s="17"/>
      <c r="T7" s="18" t="s">
        <v>235</v>
      </c>
    </row>
    <row r="8" spans="1:33" x14ac:dyDescent="0.5">
      <c r="C8" s="149">
        <v>46843</v>
      </c>
      <c r="D8" s="17" t="s">
        <v>222</v>
      </c>
      <c r="F8" s="17">
        <v>12345678</v>
      </c>
      <c r="G8" s="24" t="s">
        <v>224</v>
      </c>
      <c r="I8" s="17" t="s">
        <v>225</v>
      </c>
      <c r="J8" s="17" t="s">
        <v>226</v>
      </c>
      <c r="K8" s="17" t="s">
        <v>227</v>
      </c>
      <c r="L8" s="17" t="s">
        <v>228</v>
      </c>
      <c r="M8" s="17" t="s">
        <v>229</v>
      </c>
      <c r="S8" s="24" t="s">
        <v>230</v>
      </c>
      <c r="T8" s="17"/>
    </row>
    <row r="9" spans="1:33" ht="10.75" x14ac:dyDescent="0.55000000000000004">
      <c r="A9" s="147"/>
      <c r="B9" s="147"/>
      <c r="C9" s="148"/>
      <c r="D9" s="147"/>
    </row>
    <row r="10" spans="1:33" x14ac:dyDescent="0.5">
      <c r="C10" s="14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485</v>
      </c>
      <c r="U10" s="22" t="s">
        <v>253</v>
      </c>
      <c r="V10" s="22" t="s">
        <v>254</v>
      </c>
      <c r="W10" s="22" t="s">
        <v>255</v>
      </c>
      <c r="X10" s="22" t="s">
        <v>256</v>
      </c>
      <c r="Y10" s="22" t="s">
        <v>257</v>
      </c>
      <c r="Z10" s="22" t="s">
        <v>258</v>
      </c>
      <c r="AA10" s="22" t="s">
        <v>259</v>
      </c>
      <c r="AB10" s="22" t="s">
        <v>260</v>
      </c>
      <c r="AC10" s="22" t="s">
        <v>261</v>
      </c>
      <c r="AD10" s="127" t="s">
        <v>262</v>
      </c>
      <c r="AE10" s="127" t="s">
        <v>263</v>
      </c>
      <c r="AF10" s="127" t="s">
        <v>264</v>
      </c>
      <c r="AG10" s="127" t="s">
        <v>265</v>
      </c>
    </row>
    <row r="11" spans="1:33" x14ac:dyDescent="0.5">
      <c r="A11" s="24">
        <v>2</v>
      </c>
      <c r="B11" s="24" t="s">
        <v>144</v>
      </c>
      <c r="C11" s="145" t="s">
        <v>195</v>
      </c>
      <c r="D11" s="15" t="s">
        <v>266</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278</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x14ac:dyDescent="0.5">
      <c r="D12" s="17"/>
      <c r="E12" s="17"/>
      <c r="F12" s="17"/>
      <c r="G12" s="17"/>
      <c r="H12" s="17"/>
      <c r="I12" s="17"/>
      <c r="J12" s="17"/>
      <c r="K12" s="17"/>
      <c r="L12" s="17"/>
      <c r="M12" s="17"/>
      <c r="N12" s="17"/>
      <c r="O12" s="17"/>
      <c r="P12" s="17"/>
      <c r="Q12" s="18"/>
      <c r="R12" s="17"/>
      <c r="S12" s="17"/>
      <c r="T12" s="17"/>
      <c r="U12" s="17"/>
      <c r="V12" s="17"/>
      <c r="W12" s="17"/>
      <c r="X12" s="17"/>
      <c r="Y12" s="17"/>
      <c r="Z12" s="17"/>
      <c r="AA12" s="17"/>
      <c r="AB12" s="17"/>
      <c r="AC12" s="17"/>
    </row>
    <row r="13" spans="1:33" x14ac:dyDescent="0.5">
      <c r="C13" s="145"/>
      <c r="D13" s="20" t="s">
        <v>236</v>
      </c>
      <c r="E13" s="20" t="s">
        <v>305</v>
      </c>
      <c r="F13" s="20" t="s">
        <v>306</v>
      </c>
      <c r="G13" s="20" t="s">
        <v>307</v>
      </c>
      <c r="H13" s="20" t="s">
        <v>308</v>
      </c>
      <c r="I13" s="20" t="s">
        <v>309</v>
      </c>
      <c r="J13" s="20" t="s">
        <v>310</v>
      </c>
      <c r="K13" s="20" t="s">
        <v>311</v>
      </c>
      <c r="L13" s="20" t="s">
        <v>312</v>
      </c>
      <c r="M13" s="20" t="s">
        <v>313</v>
      </c>
      <c r="N13" s="20" t="s">
        <v>314</v>
      </c>
      <c r="O13" s="20" t="s">
        <v>315</v>
      </c>
      <c r="P13" s="20" t="s">
        <v>316</v>
      </c>
      <c r="Q13" s="21" t="s">
        <v>317</v>
      </c>
      <c r="R13" s="20" t="s">
        <v>318</v>
      </c>
      <c r="S13" s="20" t="s">
        <v>319</v>
      </c>
      <c r="T13" s="20" t="s">
        <v>320</v>
      </c>
      <c r="U13" s="127" t="s">
        <v>321</v>
      </c>
      <c r="V13" s="127" t="s">
        <v>322</v>
      </c>
      <c r="W13" s="127" t="s">
        <v>323</v>
      </c>
      <c r="X13" s="17"/>
      <c r="Y13" s="17"/>
      <c r="Z13" s="17"/>
      <c r="AA13" s="17"/>
      <c r="AB13" s="17"/>
      <c r="AC13" s="17"/>
    </row>
    <row r="14" spans="1:33" x14ac:dyDescent="0.5">
      <c r="A14" s="24">
        <v>3</v>
      </c>
      <c r="B14" s="24" t="s">
        <v>146</v>
      </c>
      <c r="C14" s="145" t="s">
        <v>195</v>
      </c>
      <c r="D14" s="15" t="s">
        <v>266</v>
      </c>
      <c r="E14" s="15" t="s">
        <v>267</v>
      </c>
      <c r="F14" s="22" t="s">
        <v>324</v>
      </c>
      <c r="G14" s="22" t="s">
        <v>325</v>
      </c>
      <c r="H14" s="22" t="s">
        <v>326</v>
      </c>
      <c r="I14" s="22" t="s">
        <v>327</v>
      </c>
      <c r="J14" s="22" t="s">
        <v>328</v>
      </c>
      <c r="K14" s="22" t="s">
        <v>329</v>
      </c>
      <c r="L14" s="22" t="s">
        <v>330</v>
      </c>
      <c r="M14" s="22" t="s">
        <v>331</v>
      </c>
      <c r="N14" s="22" t="s">
        <v>332</v>
      </c>
      <c r="O14" s="22" t="s">
        <v>333</v>
      </c>
      <c r="P14" s="22" t="s">
        <v>334</v>
      </c>
      <c r="Q14" s="22" t="s">
        <v>335</v>
      </c>
      <c r="R14" s="22" t="s">
        <v>336</v>
      </c>
      <c r="S14" s="22" t="s">
        <v>337</v>
      </c>
      <c r="T14" s="22" t="s">
        <v>338</v>
      </c>
      <c r="U14" s="125" t="s">
        <v>339</v>
      </c>
      <c r="V14" s="125" t="s">
        <v>340</v>
      </c>
      <c r="W14" s="125" t="s">
        <v>341</v>
      </c>
    </row>
    <row r="15" spans="1:33" x14ac:dyDescent="0.5">
      <c r="C15" s="149"/>
      <c r="D15" s="17"/>
      <c r="E15" s="17"/>
      <c r="F15" s="23"/>
      <c r="G15" s="17"/>
      <c r="H15" s="17"/>
      <c r="I15" s="17"/>
      <c r="J15" s="17"/>
      <c r="K15" s="17"/>
      <c r="L15" s="18"/>
      <c r="M15" s="18"/>
      <c r="N15" s="18"/>
      <c r="O15" s="17"/>
      <c r="P15" s="17"/>
      <c r="Q15" s="17"/>
      <c r="R15" s="18"/>
      <c r="S15" s="17"/>
      <c r="T15" s="17"/>
    </row>
    <row r="16" spans="1:33" x14ac:dyDescent="0.5">
      <c r="C16" s="145"/>
      <c r="D16" s="22" t="s">
        <v>168</v>
      </c>
      <c r="E16" s="22" t="s">
        <v>343</v>
      </c>
      <c r="F16" s="22" t="s">
        <v>237</v>
      </c>
      <c r="G16" s="22" t="s">
        <v>344</v>
      </c>
      <c r="H16" s="17"/>
      <c r="I16" s="17"/>
      <c r="J16" s="17"/>
      <c r="K16" s="17"/>
      <c r="L16" s="18"/>
      <c r="M16" s="74"/>
      <c r="N16" s="18"/>
      <c r="O16" s="17"/>
      <c r="P16" s="17"/>
      <c r="Q16" s="17"/>
      <c r="R16" s="18"/>
      <c r="S16" s="17"/>
      <c r="T16" s="17"/>
    </row>
    <row r="17" spans="1:22" x14ac:dyDescent="0.5">
      <c r="A17" s="24">
        <v>4</v>
      </c>
      <c r="B17" s="24" t="s">
        <v>754</v>
      </c>
      <c r="C17" s="145" t="s">
        <v>195</v>
      </c>
      <c r="D17" s="22" t="s">
        <v>196</v>
      </c>
      <c r="E17" s="15" t="s">
        <v>346</v>
      </c>
      <c r="F17" s="15" t="s">
        <v>267</v>
      </c>
      <c r="G17" s="22" t="s">
        <v>347</v>
      </c>
      <c r="H17" s="17"/>
      <c r="I17" s="17"/>
      <c r="J17" s="17"/>
      <c r="K17" s="17"/>
      <c r="L17" s="18"/>
      <c r="M17" s="18"/>
      <c r="N17" s="18"/>
      <c r="O17" s="17"/>
      <c r="P17" s="17"/>
      <c r="Q17" s="17"/>
      <c r="R17" s="18"/>
      <c r="S17" s="17"/>
      <c r="T17" s="17"/>
    </row>
    <row r="18" spans="1:22" x14ac:dyDescent="0.5">
      <c r="C18" s="149">
        <v>46843</v>
      </c>
      <c r="D18" s="26" t="s">
        <v>500</v>
      </c>
      <c r="E18" s="17" t="s">
        <v>295</v>
      </c>
      <c r="G18" s="30" t="s">
        <v>349</v>
      </c>
      <c r="H18" s="17"/>
      <c r="I18" s="17"/>
      <c r="J18" s="17"/>
      <c r="K18" s="17"/>
      <c r="L18" s="18"/>
      <c r="M18" s="18"/>
      <c r="N18" s="18"/>
      <c r="O18" s="17"/>
      <c r="P18" s="17"/>
      <c r="Q18" s="17"/>
      <c r="R18" s="18"/>
      <c r="S18" s="17"/>
      <c r="T18" s="17"/>
    </row>
    <row r="19" spans="1:22" x14ac:dyDescent="0.5">
      <c r="C19" s="149">
        <v>46843</v>
      </c>
      <c r="D19" s="17" t="s">
        <v>222</v>
      </c>
      <c r="E19" s="17" t="s">
        <v>295</v>
      </c>
      <c r="G19" s="30" t="s">
        <v>348</v>
      </c>
      <c r="H19" s="17"/>
      <c r="I19" s="17"/>
      <c r="J19" s="17"/>
      <c r="K19" s="17"/>
      <c r="L19" s="18"/>
      <c r="M19" s="18"/>
      <c r="N19" s="18"/>
      <c r="O19" s="17"/>
      <c r="P19" s="17"/>
      <c r="Q19" s="17"/>
      <c r="R19" s="18"/>
      <c r="S19" s="17"/>
      <c r="T19" s="17"/>
    </row>
    <row r="20" spans="1:22" x14ac:dyDescent="0.5">
      <c r="C20" s="149"/>
      <c r="D20" s="17"/>
      <c r="E20" s="17"/>
      <c r="F20" s="23"/>
      <c r="G20" s="17"/>
      <c r="H20" s="17"/>
      <c r="I20" s="17"/>
      <c r="J20" s="17"/>
      <c r="K20" s="17"/>
      <c r="L20" s="18"/>
      <c r="M20" s="18"/>
      <c r="N20" s="18"/>
      <c r="O20" s="17"/>
      <c r="P20" s="17"/>
      <c r="Q20" s="17"/>
      <c r="R20" s="18"/>
      <c r="S20" s="17"/>
      <c r="T20" s="17"/>
    </row>
    <row r="21" spans="1:22" x14ac:dyDescent="0.5">
      <c r="C21" s="145"/>
      <c r="D21" s="22" t="s">
        <v>350</v>
      </c>
      <c r="E21" s="22" t="s">
        <v>236</v>
      </c>
      <c r="F21" s="22" t="s">
        <v>305</v>
      </c>
      <c r="G21" s="22" t="s">
        <v>351</v>
      </c>
      <c r="H21" s="17"/>
      <c r="I21" s="17"/>
      <c r="J21" s="17"/>
      <c r="K21" s="17"/>
      <c r="L21" s="18"/>
      <c r="M21" s="18"/>
      <c r="N21" s="18"/>
      <c r="O21" s="17"/>
      <c r="P21" s="17"/>
      <c r="Q21" s="17"/>
      <c r="R21" s="18"/>
      <c r="S21" s="17"/>
      <c r="T21" s="17"/>
    </row>
    <row r="22" spans="1:22" x14ac:dyDescent="0.5">
      <c r="A22" s="24">
        <v>5</v>
      </c>
      <c r="B22" s="24" t="s">
        <v>155</v>
      </c>
      <c r="C22" s="145" t="s">
        <v>195</v>
      </c>
      <c r="D22" s="22" t="s">
        <v>352</v>
      </c>
      <c r="E22" s="15" t="s">
        <v>266</v>
      </c>
      <c r="F22" s="15" t="s">
        <v>353</v>
      </c>
      <c r="G22" s="127" t="s">
        <v>354</v>
      </c>
      <c r="H22" s="17"/>
      <c r="I22" s="17"/>
      <c r="J22" s="17"/>
      <c r="K22" s="17"/>
      <c r="L22" s="18"/>
      <c r="M22" s="18"/>
      <c r="N22" s="18"/>
      <c r="O22" s="17"/>
      <c r="P22" s="17"/>
      <c r="Q22" s="17"/>
      <c r="R22" s="18"/>
      <c r="S22" s="17"/>
      <c r="T22" s="17"/>
    </row>
    <row r="23" spans="1:22" x14ac:dyDescent="0.5">
      <c r="D23" s="17"/>
      <c r="E23" s="17"/>
      <c r="F23" s="23"/>
      <c r="G23" s="17"/>
      <c r="H23" s="17"/>
      <c r="I23" s="17"/>
      <c r="J23" s="17"/>
      <c r="K23" s="17"/>
      <c r="L23" s="18"/>
      <c r="M23" s="18"/>
      <c r="N23" s="18"/>
      <c r="O23" s="17"/>
      <c r="P23" s="17"/>
      <c r="Q23" s="17"/>
      <c r="R23" s="18"/>
      <c r="S23" s="17"/>
      <c r="T23" s="17"/>
    </row>
    <row r="24" spans="1:22" x14ac:dyDescent="0.5">
      <c r="C24" s="145"/>
      <c r="D24" s="22" t="s">
        <v>236</v>
      </c>
      <c r="E24" s="22" t="s">
        <v>305</v>
      </c>
      <c r="F24" s="22" t="s">
        <v>355</v>
      </c>
      <c r="G24" s="22" t="s">
        <v>356</v>
      </c>
      <c r="H24" s="22" t="s">
        <v>357</v>
      </c>
      <c r="I24" s="22" t="s">
        <v>358</v>
      </c>
      <c r="J24" s="22" t="s">
        <v>359</v>
      </c>
      <c r="K24" s="22" t="s">
        <v>360</v>
      </c>
      <c r="L24" s="22" t="s">
        <v>361</v>
      </c>
      <c r="M24" s="22" t="s">
        <v>362</v>
      </c>
      <c r="N24" s="22" t="s">
        <v>363</v>
      </c>
      <c r="O24" s="22" t="s">
        <v>364</v>
      </c>
      <c r="P24" s="22" t="s">
        <v>365</v>
      </c>
      <c r="Q24" s="22" t="s">
        <v>366</v>
      </c>
      <c r="R24" s="22" t="s">
        <v>367</v>
      </c>
      <c r="S24" s="22" t="s">
        <v>368</v>
      </c>
      <c r="T24" s="127" t="s">
        <v>369</v>
      </c>
      <c r="U24" s="127" t="s">
        <v>370</v>
      </c>
      <c r="V24" s="127" t="s">
        <v>371</v>
      </c>
    </row>
    <row r="25" spans="1:22" x14ac:dyDescent="0.5">
      <c r="A25" s="24">
        <v>6</v>
      </c>
      <c r="B25" s="24" t="s">
        <v>148</v>
      </c>
      <c r="C25" s="145" t="s">
        <v>195</v>
      </c>
      <c r="D25" s="22" t="s">
        <v>266</v>
      </c>
      <c r="E25" s="22" t="s">
        <v>353</v>
      </c>
      <c r="F25" s="22" t="s">
        <v>372</v>
      </c>
      <c r="G25" s="22" t="s">
        <v>373</v>
      </c>
      <c r="H25" s="22" t="s">
        <v>374</v>
      </c>
      <c r="I25" s="22" t="s">
        <v>375</v>
      </c>
      <c r="J25" s="22" t="s">
        <v>376</v>
      </c>
      <c r="K25" s="22" t="s">
        <v>377</v>
      </c>
      <c r="L25" s="22" t="s">
        <v>378</v>
      </c>
      <c r="M25" s="22" t="s">
        <v>379</v>
      </c>
      <c r="N25" s="22" t="s">
        <v>380</v>
      </c>
      <c r="O25" s="22" t="s">
        <v>381</v>
      </c>
      <c r="P25" s="22" t="s">
        <v>382</v>
      </c>
      <c r="Q25" s="22" t="s">
        <v>383</v>
      </c>
      <c r="R25" s="22" t="s">
        <v>384</v>
      </c>
      <c r="S25" s="22" t="s">
        <v>385</v>
      </c>
      <c r="T25" s="127" t="s">
        <v>386</v>
      </c>
      <c r="U25" s="127" t="s">
        <v>387</v>
      </c>
      <c r="V25" s="127" t="s">
        <v>388</v>
      </c>
    </row>
    <row r="26" spans="1:22" x14ac:dyDescent="0.5">
      <c r="C26" s="149"/>
      <c r="D26" s="17"/>
      <c r="E26" s="17"/>
      <c r="F26" s="30"/>
      <c r="G26" s="17"/>
      <c r="H26" s="17"/>
      <c r="I26" s="17"/>
      <c r="J26" s="17"/>
      <c r="K26" s="17"/>
      <c r="L26" s="17"/>
      <c r="M26" s="17"/>
      <c r="N26" s="17"/>
      <c r="O26" s="17"/>
      <c r="P26" s="17"/>
      <c r="Q26" s="17"/>
      <c r="R26" s="17"/>
      <c r="S26" s="160"/>
    </row>
    <row r="27" spans="1:22" x14ac:dyDescent="0.5">
      <c r="C27" s="145"/>
      <c r="D27" s="20" t="s">
        <v>396</v>
      </c>
      <c r="E27" s="20" t="s">
        <v>397</v>
      </c>
      <c r="F27" s="20" t="s">
        <v>398</v>
      </c>
      <c r="G27" s="20" t="s">
        <v>399</v>
      </c>
      <c r="H27" s="20" t="s">
        <v>400</v>
      </c>
      <c r="I27" s="20" t="s">
        <v>401</v>
      </c>
      <c r="J27" s="20" t="s">
        <v>402</v>
      </c>
      <c r="K27" s="20" t="s">
        <v>403</v>
      </c>
      <c r="L27" s="20" t="s">
        <v>404</v>
      </c>
      <c r="M27" s="20" t="s">
        <v>405</v>
      </c>
      <c r="N27" s="20" t="s">
        <v>406</v>
      </c>
      <c r="O27" s="20" t="s">
        <v>407</v>
      </c>
      <c r="P27" s="20" t="s">
        <v>408</v>
      </c>
      <c r="Q27" s="20" t="s">
        <v>409</v>
      </c>
      <c r="R27" s="20" t="s">
        <v>410</v>
      </c>
      <c r="S27" s="21" t="s">
        <v>411</v>
      </c>
      <c r="T27" s="20" t="s">
        <v>412</v>
      </c>
      <c r="U27" s="20" t="s">
        <v>413</v>
      </c>
      <c r="V27" s="15" t="s">
        <v>414</v>
      </c>
    </row>
    <row r="28" spans="1:22" x14ac:dyDescent="0.5">
      <c r="A28" s="24">
        <v>7</v>
      </c>
      <c r="B28" s="24" t="s">
        <v>415</v>
      </c>
      <c r="C28" s="145" t="s">
        <v>195</v>
      </c>
      <c r="D28" s="15" t="s">
        <v>416</v>
      </c>
      <c r="E28" s="15" t="s">
        <v>417</v>
      </c>
      <c r="F28" s="15" t="s">
        <v>418</v>
      </c>
      <c r="G28" s="15" t="s">
        <v>419</v>
      </c>
      <c r="H28" s="15" t="s">
        <v>420</v>
      </c>
      <c r="I28" s="15" t="s">
        <v>421</v>
      </c>
      <c r="J28" s="15" t="s">
        <v>422</v>
      </c>
      <c r="K28" s="15" t="s">
        <v>423</v>
      </c>
      <c r="L28" s="15" t="s">
        <v>424</v>
      </c>
      <c r="M28" s="15" t="s">
        <v>425</v>
      </c>
      <c r="N28" s="15" t="s">
        <v>426</v>
      </c>
      <c r="O28" s="15" t="s">
        <v>427</v>
      </c>
      <c r="P28" s="15" t="s">
        <v>428</v>
      </c>
      <c r="Q28" s="22" t="s">
        <v>429</v>
      </c>
      <c r="R28" s="15" t="s">
        <v>430</v>
      </c>
      <c r="S28" s="15" t="s">
        <v>431</v>
      </c>
      <c r="T28" s="15" t="s">
        <v>432</v>
      </c>
      <c r="U28" s="15" t="s">
        <v>433</v>
      </c>
      <c r="V28" s="15" t="s">
        <v>434</v>
      </c>
    </row>
    <row r="29" spans="1:22" x14ac:dyDescent="0.5">
      <c r="C29" s="149"/>
      <c r="E29" s="25"/>
      <c r="F29" s="25"/>
    </row>
    <row r="30" spans="1:22" x14ac:dyDescent="0.5">
      <c r="C30" s="145"/>
      <c r="D30" s="22" t="s">
        <v>343</v>
      </c>
      <c r="E30" s="22" t="s">
        <v>305</v>
      </c>
      <c r="F30" s="22" t="s">
        <v>435</v>
      </c>
      <c r="G30" s="22" t="s">
        <v>436</v>
      </c>
      <c r="H30" s="22" t="s">
        <v>437</v>
      </c>
      <c r="I30" s="22" t="s">
        <v>438</v>
      </c>
    </row>
    <row r="31" spans="1:22" x14ac:dyDescent="0.5">
      <c r="A31" s="24">
        <v>8</v>
      </c>
      <c r="B31" s="24" t="s">
        <v>439</v>
      </c>
      <c r="C31" s="145" t="s">
        <v>195</v>
      </c>
      <c r="D31" s="22" t="s">
        <v>440</v>
      </c>
      <c r="E31" s="22" t="s">
        <v>267</v>
      </c>
      <c r="F31" s="22" t="s">
        <v>441</v>
      </c>
      <c r="G31" s="22" t="s">
        <v>442</v>
      </c>
      <c r="H31" s="22" t="s">
        <v>443</v>
      </c>
      <c r="I31" s="22" t="s">
        <v>444</v>
      </c>
    </row>
    <row r="33" spans="1:20" x14ac:dyDescent="0.5">
      <c r="C33" s="145"/>
      <c r="D33" s="22" t="s">
        <v>168</v>
      </c>
      <c r="E33" s="22" t="s">
        <v>445</v>
      </c>
      <c r="F33" s="127" t="s">
        <v>446</v>
      </c>
    </row>
    <row r="34" spans="1:20" x14ac:dyDescent="0.5">
      <c r="A34" s="24">
        <v>9</v>
      </c>
      <c r="B34" s="24" t="s">
        <v>447</v>
      </c>
      <c r="C34" s="145" t="s">
        <v>195</v>
      </c>
      <c r="D34" s="22" t="s">
        <v>196</v>
      </c>
      <c r="E34" s="127" t="s">
        <v>448</v>
      </c>
      <c r="F34" s="127" t="s">
        <v>449</v>
      </c>
    </row>
    <row r="35" spans="1:20" x14ac:dyDescent="0.5">
      <c r="C35" s="149">
        <v>46843</v>
      </c>
      <c r="D35" s="26" t="s">
        <v>500</v>
      </c>
      <c r="E35" s="24">
        <v>2.75E-2</v>
      </c>
      <c r="F35" s="24">
        <v>2.75E-2</v>
      </c>
    </row>
    <row r="36" spans="1:20" x14ac:dyDescent="0.5">
      <c r="C36" s="149"/>
      <c r="D36" s="26"/>
    </row>
    <row r="37" spans="1:20" x14ac:dyDescent="0.5">
      <c r="C37" s="145"/>
      <c r="D37" s="22" t="s">
        <v>350</v>
      </c>
      <c r="E37" s="22" t="s">
        <v>450</v>
      </c>
      <c r="F37" s="22" t="s">
        <v>451</v>
      </c>
      <c r="G37" s="17"/>
    </row>
    <row r="38" spans="1:20" x14ac:dyDescent="0.5">
      <c r="A38" s="24">
        <v>10</v>
      </c>
      <c r="B38" s="24" t="s">
        <v>452</v>
      </c>
      <c r="C38" s="145" t="s">
        <v>195</v>
      </c>
      <c r="D38" s="22" t="s">
        <v>352</v>
      </c>
      <c r="E38" s="22" t="s">
        <v>453</v>
      </c>
      <c r="F38" s="22" t="s">
        <v>454</v>
      </c>
    </row>
    <row r="39" spans="1:20" x14ac:dyDescent="0.5">
      <c r="C39" s="149">
        <v>46843</v>
      </c>
      <c r="D39" s="26" t="s">
        <v>500</v>
      </c>
      <c r="E39" s="17" t="s">
        <v>455</v>
      </c>
      <c r="F39" s="17"/>
      <c r="G39" s="25"/>
      <c r="H39" s="25"/>
      <c r="I39" s="25"/>
      <c r="J39" s="25"/>
      <c r="K39" s="25"/>
      <c r="L39" s="25"/>
      <c r="M39" s="25"/>
      <c r="N39" s="25"/>
      <c r="O39" s="25"/>
      <c r="P39" s="25"/>
      <c r="Q39" s="25"/>
      <c r="S39" s="25"/>
      <c r="T39" s="25"/>
    </row>
    <row r="40" spans="1:20" x14ac:dyDescent="0.5">
      <c r="C40" s="149"/>
      <c r="D40" s="26"/>
      <c r="E40" s="17"/>
      <c r="F40" s="17"/>
      <c r="G40" s="25"/>
      <c r="H40" s="25"/>
      <c r="I40" s="25"/>
      <c r="J40" s="25"/>
      <c r="K40" s="25"/>
      <c r="L40" s="25"/>
      <c r="M40" s="25"/>
      <c r="N40" s="25"/>
      <c r="O40" s="25"/>
      <c r="P40" s="25"/>
      <c r="Q40" s="25"/>
      <c r="S40" s="25"/>
      <c r="T40" s="25"/>
    </row>
    <row r="41" spans="1:20" x14ac:dyDescent="0.5">
      <c r="C41" s="145"/>
      <c r="D41" s="22" t="s">
        <v>168</v>
      </c>
      <c r="E41" s="22" t="s">
        <v>396</v>
      </c>
    </row>
    <row r="42" spans="1:20" x14ac:dyDescent="0.5">
      <c r="A42" s="24">
        <v>11</v>
      </c>
      <c r="B42" s="24" t="s">
        <v>456</v>
      </c>
      <c r="C42" s="145" t="s">
        <v>195</v>
      </c>
      <c r="D42" s="15" t="s">
        <v>457</v>
      </c>
      <c r="E42" s="22" t="s">
        <v>458</v>
      </c>
    </row>
    <row r="44" spans="1:20" x14ac:dyDescent="0.5">
      <c r="C44" s="145"/>
      <c r="D44" s="127" t="s">
        <v>343</v>
      </c>
      <c r="E44" s="127" t="s">
        <v>459</v>
      </c>
      <c r="F44" s="127" t="s">
        <v>460</v>
      </c>
      <c r="G44" s="127" t="s">
        <v>461</v>
      </c>
      <c r="H44" s="127" t="s">
        <v>462</v>
      </c>
      <c r="I44" s="127" t="s">
        <v>463</v>
      </c>
      <c r="J44" s="127" t="s">
        <v>464</v>
      </c>
    </row>
    <row r="45" spans="1:20" x14ac:dyDescent="0.5">
      <c r="A45" s="151">
        <v>12</v>
      </c>
      <c r="B45" s="151" t="s">
        <v>150</v>
      </c>
      <c r="C45" s="145" t="s">
        <v>195</v>
      </c>
      <c r="D45" s="127" t="s">
        <v>440</v>
      </c>
      <c r="E45" s="125" t="s">
        <v>465</v>
      </c>
      <c r="F45" s="125" t="s">
        <v>269</v>
      </c>
      <c r="G45" s="125" t="s">
        <v>466</v>
      </c>
      <c r="H45" s="125" t="s">
        <v>467</v>
      </c>
      <c r="I45" s="125" t="s">
        <v>468</v>
      </c>
      <c r="J45" s="125" t="s">
        <v>469</v>
      </c>
    </row>
    <row r="46" spans="1:20" x14ac:dyDescent="0.5">
      <c r="C46" s="149">
        <v>46843</v>
      </c>
      <c r="D46" s="24" t="s">
        <v>295</v>
      </c>
      <c r="E46" s="17" t="s">
        <v>774</v>
      </c>
      <c r="F46" s="24" t="s">
        <v>299</v>
      </c>
      <c r="G46" s="26" t="s">
        <v>775</v>
      </c>
      <c r="H46" s="26" t="s">
        <v>776</v>
      </c>
      <c r="I46" s="159">
        <v>10000000</v>
      </c>
      <c r="J46" s="159">
        <v>10000000</v>
      </c>
    </row>
  </sheetData>
  <mergeCells count="1">
    <mergeCell ref="A1:E1"/>
  </mergeCells>
  <pageMargins left="0.7" right="0.7" top="0.75" bottom="0.75" header="0.3" footer="0.3"/>
  <pageSetup paperSize="9" orientation="portrait" r:id="rId1"/>
  <legacyDrawing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A8A94-5BBE-4AAC-9774-093388396B0E}">
  <sheetPr>
    <tabColor rgb="FF00B0F0"/>
  </sheetPr>
  <dimension ref="A1:AG64"/>
  <sheetViews>
    <sheetView zoomScaleNormal="100" workbookViewId="0">
      <selection sqref="A1:E1"/>
    </sheetView>
  </sheetViews>
  <sheetFormatPr defaultColWidth="8.86328125" defaultRowHeight="10.5" x14ac:dyDescent="0.5"/>
  <cols>
    <col min="1" max="1" width="5.86328125" style="24" customWidth="1"/>
    <col min="2" max="2" width="29.40625" style="24" customWidth="1"/>
    <col min="3" max="3" width="22.54296875" style="140" customWidth="1"/>
    <col min="4" max="4" width="36.7265625" style="24" bestFit="1" customWidth="1"/>
    <col min="5" max="5" width="30" style="24" customWidth="1"/>
    <col min="6" max="6" width="35.86328125" style="24" customWidth="1"/>
    <col min="7" max="7" width="25.26953125" style="24" bestFit="1" customWidth="1"/>
    <col min="8" max="8" width="35" style="24"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8.54296875" style="24" customWidth="1"/>
    <col min="24" max="24" width="51.40625" style="24" bestFit="1"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5.54296875" style="24" customWidth="1"/>
    <col min="30" max="30" width="8.86328125" style="24"/>
    <col min="31" max="31" width="12" style="24" customWidth="1"/>
    <col min="32" max="16384" width="8.86328125" style="24"/>
  </cols>
  <sheetData>
    <row r="1" spans="1:33" ht="166.5" customHeight="1" x14ac:dyDescent="0.5">
      <c r="A1" s="244" t="s">
        <v>809</v>
      </c>
      <c r="B1" s="243"/>
      <c r="C1" s="243"/>
      <c r="D1" s="243"/>
      <c r="E1" s="243"/>
    </row>
    <row r="2" spans="1:33" x14ac:dyDescent="0.5">
      <c r="O2" s="138"/>
      <c r="P2" s="138"/>
      <c r="Q2" s="138"/>
      <c r="R2" s="138"/>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352</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9">
        <v>46843</v>
      </c>
      <c r="D7" s="26" t="s">
        <v>500</v>
      </c>
      <c r="F7" s="17">
        <v>23456789</v>
      </c>
      <c r="G7" s="30" t="s">
        <v>224</v>
      </c>
      <c r="H7" s="17"/>
      <c r="I7" s="17" t="s">
        <v>758</v>
      </c>
      <c r="J7" s="17" t="s">
        <v>226</v>
      </c>
      <c r="K7" s="17" t="s">
        <v>502</v>
      </c>
      <c r="L7" s="17" t="s">
        <v>759</v>
      </c>
      <c r="M7" s="17" t="s">
        <v>760</v>
      </c>
      <c r="N7" s="17"/>
      <c r="T7" s="18" t="s">
        <v>235</v>
      </c>
    </row>
    <row r="8" spans="1:33" x14ac:dyDescent="0.5">
      <c r="C8" s="149">
        <v>46843</v>
      </c>
      <c r="D8" s="26" t="s">
        <v>535</v>
      </c>
      <c r="F8" s="26">
        <v>34567891</v>
      </c>
      <c r="G8" s="30" t="s">
        <v>224</v>
      </c>
      <c r="H8" s="17"/>
      <c r="I8" s="17" t="s">
        <v>777</v>
      </c>
      <c r="J8" s="17" t="s">
        <v>226</v>
      </c>
      <c r="K8" s="17" t="s">
        <v>502</v>
      </c>
      <c r="L8" s="17" t="s">
        <v>759</v>
      </c>
      <c r="M8" s="17" t="s">
        <v>760</v>
      </c>
      <c r="N8" s="17"/>
      <c r="T8" s="18" t="s">
        <v>235</v>
      </c>
    </row>
    <row r="9" spans="1:33" x14ac:dyDescent="0.5">
      <c r="C9" s="149">
        <v>46843</v>
      </c>
      <c r="D9" s="17" t="s">
        <v>222</v>
      </c>
      <c r="F9" s="17">
        <v>12345678</v>
      </c>
      <c r="G9" s="24" t="s">
        <v>224</v>
      </c>
      <c r="I9" s="17" t="s">
        <v>225</v>
      </c>
      <c r="J9" s="17" t="s">
        <v>226</v>
      </c>
      <c r="K9" s="17" t="s">
        <v>227</v>
      </c>
      <c r="L9" s="17" t="s">
        <v>228</v>
      </c>
      <c r="M9" s="17" t="s">
        <v>229</v>
      </c>
      <c r="S9" s="24" t="s">
        <v>230</v>
      </c>
      <c r="T9" s="17"/>
    </row>
    <row r="10" spans="1:33" ht="10.75" x14ac:dyDescent="0.55000000000000004">
      <c r="A10" s="147"/>
      <c r="B10" s="147"/>
      <c r="C10" s="148"/>
      <c r="D10" s="147"/>
    </row>
    <row r="11" spans="1:33" x14ac:dyDescent="0.5">
      <c r="C11" s="145"/>
      <c r="D11" s="22" t="s">
        <v>236</v>
      </c>
      <c r="E11" s="22" t="s">
        <v>237</v>
      </c>
      <c r="F11" s="22" t="s">
        <v>238</v>
      </c>
      <c r="G11" s="22" t="s">
        <v>239</v>
      </c>
      <c r="H11" s="22" t="s">
        <v>240</v>
      </c>
      <c r="I11" s="22" t="s">
        <v>241</v>
      </c>
      <c r="J11" s="22" t="s">
        <v>242</v>
      </c>
      <c r="K11" s="22" t="s">
        <v>243</v>
      </c>
      <c r="L11" s="22" t="s">
        <v>244</v>
      </c>
      <c r="M11" s="22" t="s">
        <v>245</v>
      </c>
      <c r="N11" s="22" t="s">
        <v>246</v>
      </c>
      <c r="O11" s="22" t="s">
        <v>247</v>
      </c>
      <c r="P11" s="22" t="s">
        <v>248</v>
      </c>
      <c r="Q11" s="22" t="s">
        <v>249</v>
      </c>
      <c r="R11" s="22" t="s">
        <v>250</v>
      </c>
      <c r="S11" s="22" t="s">
        <v>251</v>
      </c>
      <c r="T11" s="22" t="s">
        <v>485</v>
      </c>
      <c r="U11" s="22" t="s">
        <v>253</v>
      </c>
      <c r="V11" s="22" t="s">
        <v>254</v>
      </c>
      <c r="W11" s="22" t="s">
        <v>255</v>
      </c>
      <c r="X11" s="22" t="s">
        <v>256</v>
      </c>
      <c r="Y11" s="22" t="s">
        <v>257</v>
      </c>
      <c r="Z11" s="22" t="s">
        <v>258</v>
      </c>
      <c r="AA11" s="22" t="s">
        <v>259</v>
      </c>
      <c r="AB11" s="22" t="s">
        <v>260</v>
      </c>
      <c r="AC11" s="22" t="s">
        <v>261</v>
      </c>
      <c r="AD11" s="127" t="s">
        <v>262</v>
      </c>
      <c r="AE11" s="127" t="s">
        <v>263</v>
      </c>
      <c r="AF11" s="127" t="s">
        <v>264</v>
      </c>
      <c r="AG11" s="127" t="s">
        <v>265</v>
      </c>
    </row>
    <row r="12" spans="1:33" x14ac:dyDescent="0.5">
      <c r="A12" s="24">
        <v>2</v>
      </c>
      <c r="B12" s="24" t="s">
        <v>144</v>
      </c>
      <c r="C12" s="145" t="s">
        <v>195</v>
      </c>
      <c r="D12" s="15" t="s">
        <v>266</v>
      </c>
      <c r="E12" s="15" t="s">
        <v>267</v>
      </c>
      <c r="F12" s="15" t="s">
        <v>6</v>
      </c>
      <c r="G12" s="15" t="s">
        <v>268</v>
      </c>
      <c r="H12" s="15" t="s">
        <v>269</v>
      </c>
      <c r="I12" s="15" t="s">
        <v>270</v>
      </c>
      <c r="J12" s="15" t="s">
        <v>271</v>
      </c>
      <c r="K12" s="15" t="s">
        <v>272</v>
      </c>
      <c r="L12" s="15" t="s">
        <v>273</v>
      </c>
      <c r="M12" s="15" t="s">
        <v>274</v>
      </c>
      <c r="N12" s="15" t="s">
        <v>275</v>
      </c>
      <c r="O12" s="15" t="s">
        <v>276</v>
      </c>
      <c r="P12" s="15" t="s">
        <v>277</v>
      </c>
      <c r="Q12" s="15" t="s">
        <v>278</v>
      </c>
      <c r="R12" s="15" t="s">
        <v>279</v>
      </c>
      <c r="S12" s="15" t="s">
        <v>280</v>
      </c>
      <c r="T12" s="15" t="s">
        <v>281</v>
      </c>
      <c r="U12" s="15" t="s">
        <v>282</v>
      </c>
      <c r="V12" s="15" t="s">
        <v>283</v>
      </c>
      <c r="W12" s="15" t="s">
        <v>284</v>
      </c>
      <c r="X12" s="15" t="s">
        <v>285</v>
      </c>
      <c r="Y12" s="15" t="s">
        <v>286</v>
      </c>
      <c r="Z12" s="15" t="s">
        <v>287</v>
      </c>
      <c r="AA12" s="15" t="s">
        <v>288</v>
      </c>
      <c r="AB12" s="15" t="s">
        <v>289</v>
      </c>
      <c r="AC12" s="15" t="s">
        <v>290</v>
      </c>
      <c r="AD12" s="125" t="s">
        <v>291</v>
      </c>
      <c r="AE12" s="125" t="s">
        <v>292</v>
      </c>
      <c r="AF12" s="125" t="s">
        <v>293</v>
      </c>
      <c r="AG12" s="125" t="s">
        <v>294</v>
      </c>
    </row>
    <row r="13" spans="1:33" x14ac:dyDescent="0.5">
      <c r="C13" s="149">
        <v>46843</v>
      </c>
      <c r="D13" s="17" t="s">
        <v>295</v>
      </c>
      <c r="E13" s="24" t="s">
        <v>296</v>
      </c>
      <c r="F13" s="157" t="s">
        <v>778</v>
      </c>
      <c r="H13" s="24" t="s">
        <v>299</v>
      </c>
      <c r="J13" s="158" t="s">
        <v>775</v>
      </c>
      <c r="S13" s="24">
        <v>4</v>
      </c>
      <c r="V13" s="24">
        <v>999</v>
      </c>
      <c r="W13" s="158" t="s">
        <v>779</v>
      </c>
    </row>
    <row r="14" spans="1:33" x14ac:dyDescent="0.5">
      <c r="C14" s="149">
        <v>46843</v>
      </c>
      <c r="D14" s="17" t="s">
        <v>295</v>
      </c>
      <c r="E14" s="24" t="s">
        <v>661</v>
      </c>
      <c r="F14" s="157" t="s">
        <v>778</v>
      </c>
      <c r="H14" s="24" t="s">
        <v>780</v>
      </c>
      <c r="J14" s="158" t="s">
        <v>775</v>
      </c>
      <c r="S14" s="24">
        <v>4</v>
      </c>
      <c r="V14" s="24">
        <v>999</v>
      </c>
      <c r="W14" s="158" t="s">
        <v>781</v>
      </c>
    </row>
    <row r="15" spans="1:33" x14ac:dyDescent="0.5">
      <c r="C15" s="149">
        <v>46843</v>
      </c>
      <c r="D15" s="17" t="s">
        <v>295</v>
      </c>
      <c r="E15" s="24" t="s">
        <v>716</v>
      </c>
      <c r="F15" s="157" t="s">
        <v>778</v>
      </c>
      <c r="H15" s="24" t="s">
        <v>471</v>
      </c>
      <c r="J15" s="158" t="s">
        <v>775</v>
      </c>
      <c r="S15" s="24">
        <v>4</v>
      </c>
      <c r="V15" s="24">
        <v>999</v>
      </c>
      <c r="W15" s="158" t="s">
        <v>775</v>
      </c>
    </row>
    <row r="16" spans="1:33" x14ac:dyDescent="0.5">
      <c r="D16" s="17"/>
      <c r="E16" s="17"/>
      <c r="F16" s="17"/>
      <c r="G16" s="17"/>
      <c r="H16" s="17"/>
      <c r="I16" s="17"/>
      <c r="J16" s="17"/>
      <c r="K16" s="17"/>
      <c r="L16" s="17"/>
      <c r="N16" s="17"/>
      <c r="O16" s="17"/>
      <c r="P16" s="17"/>
      <c r="Q16" s="18"/>
      <c r="R16" s="17"/>
      <c r="S16" s="17"/>
      <c r="T16" s="17"/>
      <c r="U16" s="17"/>
      <c r="V16" s="17"/>
      <c r="W16" s="17"/>
      <c r="X16" s="17"/>
      <c r="Y16" s="17"/>
      <c r="Z16" s="17"/>
      <c r="AA16" s="17"/>
      <c r="AB16" s="17"/>
      <c r="AC16" s="17"/>
    </row>
    <row r="17" spans="1:29" x14ac:dyDescent="0.5">
      <c r="C17" s="145"/>
      <c r="D17" s="20" t="s">
        <v>236</v>
      </c>
      <c r="E17" s="20" t="s">
        <v>305</v>
      </c>
      <c r="F17" s="20" t="s">
        <v>306</v>
      </c>
      <c r="G17" s="20" t="s">
        <v>307</v>
      </c>
      <c r="H17" s="20" t="s">
        <v>308</v>
      </c>
      <c r="I17" s="20" t="s">
        <v>309</v>
      </c>
      <c r="J17" s="20" t="s">
        <v>310</v>
      </c>
      <c r="K17" s="20" t="s">
        <v>311</v>
      </c>
      <c r="L17" s="20" t="s">
        <v>312</v>
      </c>
      <c r="M17" s="20" t="s">
        <v>313</v>
      </c>
      <c r="N17" s="20" t="s">
        <v>314</v>
      </c>
      <c r="O17" s="20" t="s">
        <v>315</v>
      </c>
      <c r="P17" s="20" t="s">
        <v>316</v>
      </c>
      <c r="Q17" s="21" t="s">
        <v>317</v>
      </c>
      <c r="R17" s="20" t="s">
        <v>318</v>
      </c>
      <c r="S17" s="20" t="s">
        <v>319</v>
      </c>
      <c r="T17" s="20" t="s">
        <v>320</v>
      </c>
      <c r="U17" s="127" t="s">
        <v>321</v>
      </c>
      <c r="V17" s="127" t="s">
        <v>322</v>
      </c>
      <c r="W17" s="127" t="s">
        <v>323</v>
      </c>
      <c r="X17" s="17"/>
      <c r="Y17" s="17"/>
      <c r="Z17" s="17"/>
      <c r="AA17" s="17"/>
      <c r="AB17" s="17"/>
      <c r="AC17" s="17"/>
    </row>
    <row r="18" spans="1:29" x14ac:dyDescent="0.5">
      <c r="A18" s="24">
        <v>3</v>
      </c>
      <c r="B18" s="24" t="s">
        <v>146</v>
      </c>
      <c r="C18" s="145" t="s">
        <v>195</v>
      </c>
      <c r="D18" s="15" t="s">
        <v>266</v>
      </c>
      <c r="E18" s="15" t="s">
        <v>267</v>
      </c>
      <c r="F18" s="22" t="s">
        <v>324</v>
      </c>
      <c r="G18" s="22" t="s">
        <v>325</v>
      </c>
      <c r="H18" s="22" t="s">
        <v>326</v>
      </c>
      <c r="I18" s="22" t="s">
        <v>327</v>
      </c>
      <c r="J18" s="22" t="s">
        <v>328</v>
      </c>
      <c r="K18" s="22" t="s">
        <v>329</v>
      </c>
      <c r="L18" s="22" t="s">
        <v>330</v>
      </c>
      <c r="M18" s="22" t="s">
        <v>331</v>
      </c>
      <c r="N18" s="22" t="s">
        <v>332</v>
      </c>
      <c r="O18" s="22" t="s">
        <v>333</v>
      </c>
      <c r="P18" s="22" t="s">
        <v>334</v>
      </c>
      <c r="Q18" s="22" t="s">
        <v>335</v>
      </c>
      <c r="R18" s="22" t="s">
        <v>336</v>
      </c>
      <c r="S18" s="22" t="s">
        <v>337</v>
      </c>
      <c r="T18" s="22" t="s">
        <v>338</v>
      </c>
      <c r="U18" s="125" t="s">
        <v>339</v>
      </c>
      <c r="V18" s="125" t="s">
        <v>340</v>
      </c>
      <c r="W18" s="125" t="s">
        <v>341</v>
      </c>
    </row>
    <row r="19" spans="1:29" x14ac:dyDescent="0.5">
      <c r="C19" s="149">
        <v>46843</v>
      </c>
      <c r="D19" s="17" t="s">
        <v>295</v>
      </c>
      <c r="E19" s="24" t="s">
        <v>296</v>
      </c>
      <c r="F19" s="23">
        <v>5.25</v>
      </c>
      <c r="G19" s="26" t="s">
        <v>492</v>
      </c>
      <c r="H19" s="24">
        <v>0</v>
      </c>
      <c r="I19" s="17">
        <v>0</v>
      </c>
      <c r="L19" s="18">
        <v>3600000</v>
      </c>
      <c r="M19" s="18">
        <v>20000</v>
      </c>
      <c r="U19" s="128"/>
      <c r="V19" s="128"/>
      <c r="W19" s="17"/>
    </row>
    <row r="20" spans="1:29" x14ac:dyDescent="0.5">
      <c r="C20" s="149">
        <v>46843</v>
      </c>
      <c r="D20" s="17" t="s">
        <v>295</v>
      </c>
      <c r="E20" s="24" t="s">
        <v>661</v>
      </c>
      <c r="F20" s="23">
        <v>6.5</v>
      </c>
      <c r="G20" s="26" t="s">
        <v>492</v>
      </c>
      <c r="H20" s="24">
        <v>0</v>
      </c>
      <c r="I20" s="17">
        <v>0</v>
      </c>
      <c r="L20" s="18">
        <v>4700000</v>
      </c>
      <c r="M20" s="18">
        <v>30000</v>
      </c>
      <c r="U20" s="128"/>
      <c r="V20" s="128"/>
      <c r="W20" s="17"/>
    </row>
    <row r="21" spans="1:29" x14ac:dyDescent="0.5">
      <c r="C21" s="149">
        <v>46843</v>
      </c>
      <c r="D21" s="17" t="s">
        <v>295</v>
      </c>
      <c r="E21" s="24" t="s">
        <v>716</v>
      </c>
      <c r="F21" s="23">
        <v>5.75</v>
      </c>
      <c r="G21" s="26" t="s">
        <v>492</v>
      </c>
      <c r="H21" s="24">
        <v>0</v>
      </c>
      <c r="I21" s="17">
        <v>0</v>
      </c>
      <c r="L21" s="18">
        <v>0</v>
      </c>
      <c r="M21" s="18">
        <v>0</v>
      </c>
      <c r="U21" s="24">
        <v>0.5</v>
      </c>
      <c r="V21" s="18">
        <v>10000</v>
      </c>
      <c r="W21" s="18">
        <v>300000</v>
      </c>
    </row>
    <row r="22" spans="1:29" x14ac:dyDescent="0.5">
      <c r="C22" s="149"/>
      <c r="D22" s="17"/>
      <c r="E22" s="17"/>
      <c r="F22" s="23"/>
      <c r="G22" s="17"/>
      <c r="H22" s="17"/>
      <c r="I22" s="17"/>
      <c r="J22" s="17"/>
      <c r="K22" s="17"/>
      <c r="L22" s="18"/>
      <c r="M22" s="18"/>
      <c r="N22" s="18"/>
      <c r="O22" s="17"/>
      <c r="P22" s="17"/>
      <c r="Q22" s="17"/>
      <c r="R22" s="18"/>
      <c r="S22" s="17"/>
      <c r="T22" s="17"/>
    </row>
    <row r="23" spans="1:29" x14ac:dyDescent="0.5">
      <c r="C23" s="145"/>
      <c r="D23" s="22" t="s">
        <v>168</v>
      </c>
      <c r="E23" s="22" t="s">
        <v>343</v>
      </c>
      <c r="F23" s="22" t="s">
        <v>237</v>
      </c>
      <c r="G23" s="22" t="s">
        <v>344</v>
      </c>
      <c r="H23" s="17"/>
      <c r="I23" s="17"/>
      <c r="J23" s="17"/>
      <c r="K23" s="17"/>
      <c r="L23" s="18"/>
      <c r="M23" s="74"/>
      <c r="N23" s="18"/>
      <c r="O23" s="17"/>
      <c r="P23" s="17"/>
      <c r="Q23" s="17"/>
      <c r="R23" s="18"/>
      <c r="S23" s="17"/>
      <c r="T23" s="17"/>
    </row>
    <row r="24" spans="1:29" x14ac:dyDescent="0.5">
      <c r="A24" s="24">
        <v>4</v>
      </c>
      <c r="B24" s="24" t="s">
        <v>754</v>
      </c>
      <c r="C24" s="145" t="s">
        <v>195</v>
      </c>
      <c r="D24" s="22" t="s">
        <v>196</v>
      </c>
      <c r="E24" s="15" t="s">
        <v>346</v>
      </c>
      <c r="F24" s="15" t="s">
        <v>267</v>
      </c>
      <c r="G24" s="22" t="s">
        <v>347</v>
      </c>
      <c r="H24" s="17"/>
      <c r="I24" s="17"/>
      <c r="J24" s="17"/>
      <c r="K24" s="17"/>
      <c r="L24" s="18"/>
      <c r="M24" s="18"/>
      <c r="N24" s="18"/>
      <c r="O24" s="17"/>
      <c r="P24" s="17"/>
      <c r="Q24" s="17"/>
      <c r="R24" s="18"/>
      <c r="S24" s="17"/>
      <c r="T24" s="17"/>
    </row>
    <row r="25" spans="1:29" x14ac:dyDescent="0.5">
      <c r="C25" s="149">
        <v>46843</v>
      </c>
      <c r="D25" s="26" t="s">
        <v>500</v>
      </c>
      <c r="E25" s="17" t="s">
        <v>295</v>
      </c>
      <c r="G25" s="30" t="s">
        <v>349</v>
      </c>
      <c r="H25" s="17"/>
      <c r="I25" s="17"/>
      <c r="J25" s="17"/>
      <c r="K25" s="17"/>
      <c r="L25" s="18"/>
      <c r="M25" s="18"/>
      <c r="N25" s="18"/>
      <c r="O25" s="17"/>
      <c r="P25" s="17"/>
      <c r="Q25" s="17"/>
      <c r="R25" s="18"/>
      <c r="S25" s="17"/>
      <c r="T25" s="17"/>
    </row>
    <row r="26" spans="1:29" x14ac:dyDescent="0.5">
      <c r="C26" s="149">
        <v>46843</v>
      </c>
      <c r="D26" s="17" t="s">
        <v>222</v>
      </c>
      <c r="E26" s="17" t="s">
        <v>295</v>
      </c>
      <c r="G26" s="30" t="s">
        <v>348</v>
      </c>
      <c r="H26" s="17"/>
      <c r="I26" s="17"/>
      <c r="J26" s="17"/>
      <c r="K26" s="17"/>
      <c r="L26" s="18"/>
      <c r="M26" s="18"/>
      <c r="N26" s="18"/>
      <c r="O26" s="17"/>
      <c r="P26" s="17"/>
      <c r="Q26" s="17"/>
      <c r="R26" s="18"/>
      <c r="S26" s="17"/>
      <c r="T26" s="17"/>
    </row>
    <row r="27" spans="1:29" x14ac:dyDescent="0.5">
      <c r="C27" s="149">
        <v>46843</v>
      </c>
      <c r="D27" s="26" t="s">
        <v>500</v>
      </c>
      <c r="E27" s="17" t="s">
        <v>295</v>
      </c>
      <c r="F27" s="24" t="s">
        <v>296</v>
      </c>
      <c r="G27" s="30" t="s">
        <v>349</v>
      </c>
      <c r="H27" s="17"/>
      <c r="I27" s="17"/>
      <c r="J27" s="17"/>
      <c r="K27" s="17"/>
      <c r="L27" s="18"/>
      <c r="M27" s="18"/>
      <c r="N27" s="18"/>
      <c r="O27" s="17"/>
      <c r="P27" s="17"/>
      <c r="Q27" s="17"/>
      <c r="R27" s="18"/>
      <c r="S27" s="17"/>
      <c r="T27" s="17"/>
    </row>
    <row r="28" spans="1:29" x14ac:dyDescent="0.5">
      <c r="C28" s="149">
        <v>46843</v>
      </c>
      <c r="D28" s="17" t="s">
        <v>222</v>
      </c>
      <c r="E28" s="17" t="s">
        <v>295</v>
      </c>
      <c r="F28" s="24" t="s">
        <v>296</v>
      </c>
      <c r="G28" s="30" t="s">
        <v>348</v>
      </c>
      <c r="H28" s="17"/>
      <c r="I28" s="17"/>
      <c r="J28" s="17"/>
      <c r="K28" s="17"/>
      <c r="L28" s="18"/>
      <c r="M28" s="18"/>
      <c r="N28" s="18"/>
      <c r="O28" s="17"/>
      <c r="P28" s="17"/>
      <c r="Q28" s="17"/>
      <c r="R28" s="18"/>
      <c r="S28" s="17"/>
      <c r="T28" s="17"/>
    </row>
    <row r="29" spans="1:29" x14ac:dyDescent="0.5">
      <c r="C29" s="149">
        <v>46843</v>
      </c>
      <c r="D29" s="26" t="s">
        <v>535</v>
      </c>
      <c r="E29" s="17" t="s">
        <v>295</v>
      </c>
      <c r="F29" s="24" t="s">
        <v>661</v>
      </c>
      <c r="G29" s="30" t="s">
        <v>349</v>
      </c>
      <c r="H29" s="17"/>
      <c r="I29" s="17"/>
      <c r="J29" s="17"/>
      <c r="K29" s="17"/>
      <c r="L29" s="18"/>
      <c r="M29" s="18"/>
      <c r="N29" s="18"/>
      <c r="O29" s="17"/>
      <c r="P29" s="17"/>
      <c r="Q29" s="17"/>
      <c r="R29" s="18"/>
      <c r="S29" s="17"/>
      <c r="T29" s="17"/>
    </row>
    <row r="30" spans="1:29" x14ac:dyDescent="0.5">
      <c r="C30" s="149">
        <v>46843</v>
      </c>
      <c r="D30" s="17" t="s">
        <v>222</v>
      </c>
      <c r="E30" s="17" t="s">
        <v>295</v>
      </c>
      <c r="F30" s="24" t="s">
        <v>661</v>
      </c>
      <c r="G30" s="30" t="s">
        <v>348</v>
      </c>
      <c r="H30" s="17"/>
      <c r="I30" s="17"/>
      <c r="J30" s="17"/>
      <c r="K30" s="17"/>
      <c r="L30" s="18"/>
      <c r="M30" s="18"/>
      <c r="N30" s="18"/>
      <c r="O30" s="17"/>
      <c r="P30" s="17"/>
      <c r="Q30" s="17"/>
      <c r="R30" s="18"/>
      <c r="S30" s="17"/>
      <c r="T30" s="17"/>
    </row>
    <row r="31" spans="1:29" x14ac:dyDescent="0.5">
      <c r="C31" s="149">
        <v>46843</v>
      </c>
      <c r="D31" s="26" t="s">
        <v>500</v>
      </c>
      <c r="E31" s="17" t="s">
        <v>295</v>
      </c>
      <c r="F31" s="24" t="s">
        <v>716</v>
      </c>
      <c r="G31" s="30" t="s">
        <v>349</v>
      </c>
      <c r="H31" s="17"/>
      <c r="I31" s="17"/>
      <c r="J31" s="17"/>
      <c r="K31" s="17"/>
      <c r="L31" s="18"/>
      <c r="M31" s="18"/>
      <c r="N31" s="18"/>
      <c r="O31" s="17"/>
      <c r="P31" s="17"/>
      <c r="Q31" s="17"/>
      <c r="R31" s="18"/>
      <c r="S31" s="17"/>
      <c r="T31" s="17"/>
    </row>
    <row r="32" spans="1:29" x14ac:dyDescent="0.5">
      <c r="C32" s="149">
        <v>46843</v>
      </c>
      <c r="D32" s="17" t="s">
        <v>222</v>
      </c>
      <c r="E32" s="17" t="s">
        <v>295</v>
      </c>
      <c r="F32" s="24" t="s">
        <v>716</v>
      </c>
      <c r="G32" s="30" t="s">
        <v>348</v>
      </c>
      <c r="H32" s="17"/>
      <c r="I32" s="17"/>
      <c r="J32" s="17"/>
      <c r="K32" s="17"/>
      <c r="L32" s="18"/>
      <c r="M32" s="18"/>
      <c r="N32" s="18"/>
      <c r="O32" s="17"/>
      <c r="P32" s="17"/>
      <c r="Q32" s="17"/>
      <c r="R32" s="18"/>
      <c r="S32" s="17"/>
      <c r="T32" s="17"/>
    </row>
    <row r="33" spans="1:22" x14ac:dyDescent="0.5">
      <c r="C33" s="149"/>
      <c r="D33" s="17"/>
      <c r="E33" s="17"/>
      <c r="F33" s="23"/>
      <c r="G33" s="17"/>
      <c r="H33" s="17"/>
      <c r="I33" s="17"/>
      <c r="J33" s="17"/>
      <c r="K33" s="17"/>
      <c r="L33" s="18"/>
      <c r="M33" s="18"/>
      <c r="N33" s="18"/>
      <c r="O33" s="17"/>
      <c r="P33" s="17"/>
      <c r="Q33" s="17"/>
      <c r="R33" s="18"/>
      <c r="S33" s="17"/>
      <c r="T33" s="17"/>
    </row>
    <row r="34" spans="1:22" x14ac:dyDescent="0.5">
      <c r="C34" s="145"/>
      <c r="D34" s="22" t="s">
        <v>350</v>
      </c>
      <c r="E34" s="22" t="s">
        <v>236</v>
      </c>
      <c r="F34" s="22" t="s">
        <v>305</v>
      </c>
      <c r="G34" s="22" t="s">
        <v>351</v>
      </c>
      <c r="H34" s="17"/>
      <c r="I34" s="17"/>
      <c r="J34" s="17"/>
      <c r="K34" s="17"/>
      <c r="L34" s="18"/>
      <c r="M34" s="18"/>
      <c r="N34" s="18"/>
      <c r="O34" s="17"/>
      <c r="P34" s="17"/>
      <c r="Q34" s="17"/>
      <c r="R34" s="18"/>
      <c r="S34" s="17"/>
      <c r="T34" s="17"/>
    </row>
    <row r="35" spans="1:22" x14ac:dyDescent="0.5">
      <c r="A35" s="24">
        <v>5</v>
      </c>
      <c r="B35" s="24" t="s">
        <v>155</v>
      </c>
      <c r="C35" s="145" t="s">
        <v>195</v>
      </c>
      <c r="D35" s="22" t="s">
        <v>352</v>
      </c>
      <c r="E35" s="15" t="s">
        <v>266</v>
      </c>
      <c r="F35" s="15" t="s">
        <v>353</v>
      </c>
      <c r="G35" s="127" t="s">
        <v>354</v>
      </c>
      <c r="H35" s="17"/>
      <c r="I35" s="17"/>
      <c r="J35" s="17"/>
      <c r="K35" s="17"/>
      <c r="L35" s="18"/>
      <c r="M35" s="18"/>
      <c r="N35" s="18"/>
      <c r="O35" s="17"/>
      <c r="P35" s="17"/>
      <c r="Q35" s="17"/>
      <c r="R35" s="18"/>
      <c r="S35" s="17"/>
      <c r="T35" s="17"/>
    </row>
    <row r="36" spans="1:22" x14ac:dyDescent="0.5">
      <c r="D36" s="17"/>
      <c r="E36" s="17"/>
      <c r="F36" s="23"/>
      <c r="G36" s="17"/>
      <c r="H36" s="17"/>
      <c r="I36" s="17"/>
      <c r="J36" s="17"/>
      <c r="K36" s="17"/>
      <c r="L36" s="18"/>
      <c r="M36" s="18"/>
      <c r="N36" s="18"/>
      <c r="O36" s="17"/>
      <c r="P36" s="17"/>
      <c r="Q36" s="17"/>
      <c r="R36" s="18"/>
      <c r="S36" s="17"/>
      <c r="T36" s="17"/>
    </row>
    <row r="37" spans="1:22" x14ac:dyDescent="0.5">
      <c r="C37" s="145"/>
      <c r="D37" s="22" t="s">
        <v>236</v>
      </c>
      <c r="E37" s="22" t="s">
        <v>305</v>
      </c>
      <c r="F37" s="22" t="s">
        <v>355</v>
      </c>
      <c r="G37" s="22" t="s">
        <v>356</v>
      </c>
      <c r="H37" s="22" t="s">
        <v>357</v>
      </c>
      <c r="I37" s="22" t="s">
        <v>358</v>
      </c>
      <c r="J37" s="22" t="s">
        <v>359</v>
      </c>
      <c r="K37" s="22" t="s">
        <v>360</v>
      </c>
      <c r="L37" s="22" t="s">
        <v>361</v>
      </c>
      <c r="M37" s="22" t="s">
        <v>362</v>
      </c>
      <c r="N37" s="22" t="s">
        <v>363</v>
      </c>
      <c r="O37" s="22" t="s">
        <v>364</v>
      </c>
      <c r="P37" s="22" t="s">
        <v>365</v>
      </c>
      <c r="Q37" s="22" t="s">
        <v>366</v>
      </c>
      <c r="R37" s="22" t="s">
        <v>367</v>
      </c>
      <c r="S37" s="22" t="s">
        <v>368</v>
      </c>
      <c r="T37" s="127" t="s">
        <v>369</v>
      </c>
      <c r="U37" s="127" t="s">
        <v>370</v>
      </c>
      <c r="V37" s="127" t="s">
        <v>371</v>
      </c>
    </row>
    <row r="38" spans="1:22" x14ac:dyDescent="0.5">
      <c r="A38" s="24">
        <v>6</v>
      </c>
      <c r="B38" s="24" t="s">
        <v>148</v>
      </c>
      <c r="C38" s="145" t="s">
        <v>195</v>
      </c>
      <c r="D38" s="22" t="s">
        <v>266</v>
      </c>
      <c r="E38" s="22" t="s">
        <v>353</v>
      </c>
      <c r="F38" s="22" t="s">
        <v>372</v>
      </c>
      <c r="G38" s="22" t="s">
        <v>373</v>
      </c>
      <c r="H38" s="22" t="s">
        <v>374</v>
      </c>
      <c r="I38" s="22" t="s">
        <v>375</v>
      </c>
      <c r="J38" s="22" t="s">
        <v>376</v>
      </c>
      <c r="K38" s="22" t="s">
        <v>377</v>
      </c>
      <c r="L38" s="22" t="s">
        <v>378</v>
      </c>
      <c r="M38" s="22" t="s">
        <v>379</v>
      </c>
      <c r="N38" s="22" t="s">
        <v>380</v>
      </c>
      <c r="O38" s="22" t="s">
        <v>381</v>
      </c>
      <c r="P38" s="22" t="s">
        <v>382</v>
      </c>
      <c r="Q38" s="22" t="s">
        <v>383</v>
      </c>
      <c r="R38" s="22" t="s">
        <v>384</v>
      </c>
      <c r="S38" s="22" t="s">
        <v>385</v>
      </c>
      <c r="T38" s="127" t="s">
        <v>386</v>
      </c>
      <c r="U38" s="127" t="s">
        <v>387</v>
      </c>
      <c r="V38" s="127" t="s">
        <v>388</v>
      </c>
    </row>
    <row r="39" spans="1:22" x14ac:dyDescent="0.5">
      <c r="C39" s="149">
        <v>46843</v>
      </c>
      <c r="D39" s="17" t="s">
        <v>295</v>
      </c>
      <c r="E39" s="24" t="s">
        <v>296</v>
      </c>
      <c r="F39" s="30" t="s">
        <v>389</v>
      </c>
      <c r="G39" s="17" t="s">
        <v>390</v>
      </c>
      <c r="H39" s="17">
        <v>0</v>
      </c>
      <c r="I39" s="18">
        <v>55440</v>
      </c>
      <c r="J39" s="17" t="s">
        <v>391</v>
      </c>
      <c r="K39" s="17" t="s">
        <v>392</v>
      </c>
      <c r="L39" s="17" t="s">
        <v>393</v>
      </c>
      <c r="M39" s="30" t="s">
        <v>394</v>
      </c>
      <c r="N39" s="158" t="s">
        <v>775</v>
      </c>
      <c r="O39" s="30">
        <v>0</v>
      </c>
      <c r="P39" s="30" t="s">
        <v>395</v>
      </c>
      <c r="Q39" s="158" t="s">
        <v>775</v>
      </c>
      <c r="R39" s="17"/>
      <c r="S39" s="18">
        <f>L19-I39</f>
        <v>3544560</v>
      </c>
      <c r="T39" s="24">
        <v>3.7499999999999999E-2</v>
      </c>
      <c r="U39" s="24">
        <v>4</v>
      </c>
      <c r="V39" s="24">
        <v>0.7651</v>
      </c>
    </row>
    <row r="40" spans="1:22" x14ac:dyDescent="0.5">
      <c r="C40" s="149">
        <v>46843</v>
      </c>
      <c r="D40" s="17" t="s">
        <v>295</v>
      </c>
      <c r="E40" s="24" t="s">
        <v>661</v>
      </c>
      <c r="F40" s="30" t="s">
        <v>389</v>
      </c>
      <c r="G40" s="17" t="s">
        <v>390</v>
      </c>
      <c r="H40" s="17">
        <v>0</v>
      </c>
      <c r="I40" s="18">
        <v>66000</v>
      </c>
      <c r="J40" s="17" t="s">
        <v>391</v>
      </c>
      <c r="K40" s="17" t="s">
        <v>392</v>
      </c>
      <c r="L40" s="17" t="s">
        <v>393</v>
      </c>
      <c r="M40" s="30" t="s">
        <v>394</v>
      </c>
      <c r="N40" s="158" t="s">
        <v>775</v>
      </c>
      <c r="O40" s="30">
        <v>0</v>
      </c>
      <c r="P40" s="30" t="s">
        <v>395</v>
      </c>
      <c r="Q40" s="158" t="s">
        <v>775</v>
      </c>
      <c r="R40" s="17"/>
      <c r="S40" s="18">
        <f>L20-I40</f>
        <v>4634000</v>
      </c>
      <c r="T40" s="24">
        <v>3.7499999999999999E-2</v>
      </c>
      <c r="U40" s="24">
        <v>4</v>
      </c>
      <c r="V40" s="24">
        <v>0.7651</v>
      </c>
    </row>
    <row r="41" spans="1:22" x14ac:dyDescent="0.5">
      <c r="C41" s="149">
        <v>46843</v>
      </c>
      <c r="D41" s="17" t="s">
        <v>295</v>
      </c>
      <c r="E41" s="24" t="s">
        <v>716</v>
      </c>
      <c r="F41" s="30" t="s">
        <v>389</v>
      </c>
      <c r="G41" s="17" t="s">
        <v>390</v>
      </c>
      <c r="H41" s="17">
        <v>0</v>
      </c>
      <c r="I41" s="18">
        <v>0</v>
      </c>
      <c r="J41" s="17" t="s">
        <v>391</v>
      </c>
      <c r="K41" s="17" t="s">
        <v>392</v>
      </c>
      <c r="L41" s="17" t="s">
        <v>393</v>
      </c>
      <c r="M41" s="30" t="s">
        <v>394</v>
      </c>
      <c r="N41" s="158" t="s">
        <v>775</v>
      </c>
      <c r="O41" s="30">
        <v>0</v>
      </c>
      <c r="P41" s="30" t="s">
        <v>395</v>
      </c>
      <c r="Q41" s="158" t="s">
        <v>775</v>
      </c>
      <c r="R41" s="17"/>
      <c r="S41" s="18">
        <v>0</v>
      </c>
      <c r="T41" s="24">
        <v>3.7499999999999999E-2</v>
      </c>
      <c r="U41" s="24">
        <v>4</v>
      </c>
      <c r="V41" s="24">
        <v>0.7651</v>
      </c>
    </row>
    <row r="42" spans="1:22" x14ac:dyDescent="0.5">
      <c r="C42" s="149"/>
      <c r="D42" s="17"/>
      <c r="E42" s="17"/>
      <c r="F42" s="30"/>
      <c r="G42" s="17"/>
      <c r="H42" s="17"/>
      <c r="I42" s="18"/>
      <c r="J42" s="17"/>
      <c r="K42" s="17"/>
      <c r="L42" s="17"/>
      <c r="M42" s="30"/>
      <c r="N42" s="26"/>
      <c r="O42" s="30"/>
      <c r="P42" s="30"/>
      <c r="Q42" s="26"/>
      <c r="R42" s="17"/>
      <c r="S42" s="18"/>
    </row>
    <row r="43" spans="1:22" x14ac:dyDescent="0.5">
      <c r="C43" s="145"/>
      <c r="D43" s="20" t="s">
        <v>396</v>
      </c>
      <c r="E43" s="20" t="s">
        <v>397</v>
      </c>
      <c r="F43" s="20" t="s">
        <v>398</v>
      </c>
      <c r="G43" s="20" t="s">
        <v>399</v>
      </c>
      <c r="H43" s="20" t="s">
        <v>400</v>
      </c>
      <c r="I43" s="20" t="s">
        <v>401</v>
      </c>
      <c r="J43" s="20" t="s">
        <v>402</v>
      </c>
      <c r="K43" s="20" t="s">
        <v>403</v>
      </c>
      <c r="L43" s="20" t="s">
        <v>404</v>
      </c>
      <c r="M43" s="20" t="s">
        <v>405</v>
      </c>
      <c r="N43" s="20" t="s">
        <v>406</v>
      </c>
      <c r="O43" s="20" t="s">
        <v>407</v>
      </c>
      <c r="P43" s="20" t="s">
        <v>408</v>
      </c>
      <c r="Q43" s="20" t="s">
        <v>409</v>
      </c>
      <c r="R43" s="20" t="s">
        <v>410</v>
      </c>
      <c r="S43" s="21" t="s">
        <v>411</v>
      </c>
      <c r="T43" s="20" t="s">
        <v>412</v>
      </c>
      <c r="U43" s="20" t="s">
        <v>413</v>
      </c>
      <c r="V43" s="15" t="s">
        <v>414</v>
      </c>
    </row>
    <row r="44" spans="1:22" x14ac:dyDescent="0.5">
      <c r="A44" s="24">
        <v>7</v>
      </c>
      <c r="B44" s="24" t="s">
        <v>415</v>
      </c>
      <c r="C44" s="145" t="s">
        <v>195</v>
      </c>
      <c r="D44" s="15" t="s">
        <v>416</v>
      </c>
      <c r="E44" s="15" t="s">
        <v>417</v>
      </c>
      <c r="F44" s="15" t="s">
        <v>418</v>
      </c>
      <c r="G44" s="15" t="s">
        <v>419</v>
      </c>
      <c r="H44" s="15" t="s">
        <v>420</v>
      </c>
      <c r="I44" s="15" t="s">
        <v>421</v>
      </c>
      <c r="J44" s="15" t="s">
        <v>422</v>
      </c>
      <c r="K44" s="15" t="s">
        <v>423</v>
      </c>
      <c r="L44" s="15" t="s">
        <v>424</v>
      </c>
      <c r="M44" s="15" t="s">
        <v>425</v>
      </c>
      <c r="N44" s="15" t="s">
        <v>426</v>
      </c>
      <c r="O44" s="15" t="s">
        <v>427</v>
      </c>
      <c r="P44" s="15" t="s">
        <v>428</v>
      </c>
      <c r="Q44" s="22" t="s">
        <v>429</v>
      </c>
      <c r="R44" s="15" t="s">
        <v>430</v>
      </c>
      <c r="S44" s="15" t="s">
        <v>431</v>
      </c>
      <c r="T44" s="15" t="s">
        <v>432</v>
      </c>
      <c r="U44" s="15" t="s">
        <v>433</v>
      </c>
      <c r="V44" s="15" t="s">
        <v>434</v>
      </c>
    </row>
    <row r="45" spans="1:22" x14ac:dyDescent="0.5">
      <c r="C45" s="149"/>
      <c r="E45" s="25"/>
      <c r="F45" s="25"/>
    </row>
    <row r="46" spans="1:22" x14ac:dyDescent="0.5">
      <c r="C46" s="145"/>
      <c r="D46" s="22" t="s">
        <v>343</v>
      </c>
      <c r="E46" s="22" t="s">
        <v>305</v>
      </c>
      <c r="F46" s="22" t="s">
        <v>435</v>
      </c>
      <c r="G46" s="22" t="s">
        <v>436</v>
      </c>
      <c r="H46" s="22" t="s">
        <v>437</v>
      </c>
      <c r="I46" s="22" t="s">
        <v>438</v>
      </c>
    </row>
    <row r="47" spans="1:22" x14ac:dyDescent="0.5">
      <c r="A47" s="24">
        <v>8</v>
      </c>
      <c r="B47" s="24" t="s">
        <v>439</v>
      </c>
      <c r="C47" s="145" t="s">
        <v>195</v>
      </c>
      <c r="D47" s="22" t="s">
        <v>440</v>
      </c>
      <c r="E47" s="22" t="s">
        <v>267</v>
      </c>
      <c r="F47" s="22" t="s">
        <v>441</v>
      </c>
      <c r="G47" s="22" t="s">
        <v>442</v>
      </c>
      <c r="H47" s="22" t="s">
        <v>443</v>
      </c>
      <c r="I47" s="22" t="s">
        <v>444</v>
      </c>
    </row>
    <row r="49" spans="1:20" x14ac:dyDescent="0.5">
      <c r="C49" s="145"/>
      <c r="D49" s="22" t="s">
        <v>168</v>
      </c>
      <c r="E49" s="22" t="s">
        <v>445</v>
      </c>
      <c r="F49" s="127" t="s">
        <v>446</v>
      </c>
    </row>
    <row r="50" spans="1:20" x14ac:dyDescent="0.5">
      <c r="A50" s="24">
        <v>9</v>
      </c>
      <c r="B50" s="24" t="s">
        <v>447</v>
      </c>
      <c r="C50" s="145" t="s">
        <v>195</v>
      </c>
      <c r="D50" s="22" t="s">
        <v>196</v>
      </c>
      <c r="E50" s="127" t="s">
        <v>448</v>
      </c>
      <c r="F50" s="127" t="s">
        <v>449</v>
      </c>
    </row>
    <row r="51" spans="1:20" x14ac:dyDescent="0.5">
      <c r="C51" s="149">
        <v>46843</v>
      </c>
      <c r="D51" s="26" t="s">
        <v>500</v>
      </c>
      <c r="E51" s="24">
        <v>2.75E-2</v>
      </c>
      <c r="F51" s="24">
        <v>2.75E-2</v>
      </c>
    </row>
    <row r="52" spans="1:20" x14ac:dyDescent="0.5">
      <c r="C52" s="149">
        <v>46843</v>
      </c>
      <c r="D52" s="26" t="s">
        <v>535</v>
      </c>
      <c r="E52" s="24">
        <v>2.75E-2</v>
      </c>
      <c r="F52" s="24">
        <v>2.75E-2</v>
      </c>
    </row>
    <row r="53" spans="1:20" x14ac:dyDescent="0.5">
      <c r="C53" s="149"/>
      <c r="D53" s="26"/>
    </row>
    <row r="54" spans="1:20" x14ac:dyDescent="0.5">
      <c r="C54" s="145"/>
      <c r="D54" s="22" t="s">
        <v>350</v>
      </c>
      <c r="E54" s="22" t="s">
        <v>450</v>
      </c>
      <c r="F54" s="22" t="s">
        <v>451</v>
      </c>
      <c r="G54" s="17"/>
    </row>
    <row r="55" spans="1:20" x14ac:dyDescent="0.5">
      <c r="A55" s="24">
        <v>10</v>
      </c>
      <c r="B55" s="24" t="s">
        <v>452</v>
      </c>
      <c r="C55" s="145" t="s">
        <v>195</v>
      </c>
      <c r="D55" s="22" t="s">
        <v>352</v>
      </c>
      <c r="E55" s="22" t="s">
        <v>453</v>
      </c>
      <c r="F55" s="22" t="s">
        <v>454</v>
      </c>
    </row>
    <row r="56" spans="1:20" x14ac:dyDescent="0.5">
      <c r="C56" s="149">
        <v>46843</v>
      </c>
      <c r="D56" s="26" t="s">
        <v>500</v>
      </c>
      <c r="E56" s="17" t="s">
        <v>455</v>
      </c>
      <c r="F56" s="17"/>
      <c r="G56" s="25"/>
      <c r="H56" s="25"/>
      <c r="I56" s="25"/>
      <c r="J56" s="25"/>
      <c r="K56" s="25"/>
      <c r="L56" s="25"/>
      <c r="M56" s="25"/>
      <c r="N56" s="25"/>
      <c r="O56" s="25"/>
      <c r="P56" s="25"/>
      <c r="Q56" s="25"/>
      <c r="S56" s="25"/>
      <c r="T56" s="25"/>
    </row>
    <row r="57" spans="1:20" x14ac:dyDescent="0.5">
      <c r="C57" s="149">
        <v>46843</v>
      </c>
      <c r="D57" s="26" t="s">
        <v>535</v>
      </c>
      <c r="E57" s="17" t="s">
        <v>455</v>
      </c>
      <c r="F57" s="17"/>
      <c r="G57" s="25"/>
      <c r="H57" s="25"/>
      <c r="I57" s="25"/>
      <c r="J57" s="25"/>
      <c r="K57" s="25"/>
      <c r="L57" s="25"/>
      <c r="M57" s="25"/>
      <c r="N57" s="25"/>
      <c r="O57" s="25"/>
      <c r="P57" s="25"/>
      <c r="Q57" s="25"/>
      <c r="S57" s="25"/>
      <c r="T57" s="25"/>
    </row>
    <row r="58" spans="1:20" x14ac:dyDescent="0.5">
      <c r="C58" s="149"/>
      <c r="D58" s="26"/>
      <c r="E58" s="17"/>
      <c r="F58" s="17"/>
      <c r="G58" s="25"/>
      <c r="H58" s="25"/>
      <c r="I58" s="25"/>
      <c r="J58" s="25"/>
      <c r="K58" s="25"/>
      <c r="L58" s="25"/>
      <c r="M58" s="25"/>
      <c r="N58" s="25"/>
      <c r="O58" s="25"/>
      <c r="P58" s="25"/>
      <c r="Q58" s="25"/>
      <c r="S58" s="25"/>
      <c r="T58" s="25"/>
    </row>
    <row r="59" spans="1:20" x14ac:dyDescent="0.5">
      <c r="C59" s="145"/>
      <c r="D59" s="22" t="s">
        <v>168</v>
      </c>
      <c r="E59" s="22" t="s">
        <v>396</v>
      </c>
    </row>
    <row r="60" spans="1:20" x14ac:dyDescent="0.5">
      <c r="A60" s="24">
        <v>11</v>
      </c>
      <c r="B60" s="24" t="s">
        <v>456</v>
      </c>
      <c r="C60" s="145" t="s">
        <v>195</v>
      </c>
      <c r="D60" s="15" t="s">
        <v>457</v>
      </c>
      <c r="E60" s="22" t="s">
        <v>458</v>
      </c>
    </row>
    <row r="62" spans="1:20" x14ac:dyDescent="0.5">
      <c r="C62" s="145"/>
      <c r="D62" s="127" t="s">
        <v>343</v>
      </c>
      <c r="E62" s="127" t="s">
        <v>459</v>
      </c>
      <c r="F62" s="127" t="s">
        <v>460</v>
      </c>
      <c r="G62" s="127" t="s">
        <v>461</v>
      </c>
      <c r="H62" s="127" t="s">
        <v>462</v>
      </c>
      <c r="I62" s="127" t="s">
        <v>463</v>
      </c>
      <c r="J62" s="127" t="s">
        <v>464</v>
      </c>
    </row>
    <row r="63" spans="1:20" x14ac:dyDescent="0.5">
      <c r="A63" s="151">
        <v>12</v>
      </c>
      <c r="B63" s="151" t="s">
        <v>150</v>
      </c>
      <c r="C63" s="145" t="s">
        <v>195</v>
      </c>
      <c r="D63" s="127" t="s">
        <v>440</v>
      </c>
      <c r="E63" s="125" t="s">
        <v>465</v>
      </c>
      <c r="F63" s="125" t="s">
        <v>269</v>
      </c>
      <c r="G63" s="125" t="s">
        <v>466</v>
      </c>
      <c r="H63" s="125" t="s">
        <v>467</v>
      </c>
      <c r="I63" s="125" t="s">
        <v>468</v>
      </c>
      <c r="J63" s="125" t="s">
        <v>469</v>
      </c>
    </row>
    <row r="64" spans="1:20" x14ac:dyDescent="0.5">
      <c r="C64" s="149">
        <v>46843</v>
      </c>
      <c r="D64" s="24" t="s">
        <v>295</v>
      </c>
      <c r="E64" s="17" t="s">
        <v>774</v>
      </c>
      <c r="F64" s="24" t="s">
        <v>299</v>
      </c>
      <c r="G64" s="26" t="s">
        <v>775</v>
      </c>
      <c r="H64" s="26" t="s">
        <v>776</v>
      </c>
      <c r="I64" s="159">
        <v>10000000</v>
      </c>
      <c r="J64" s="159">
        <v>1700000</v>
      </c>
    </row>
  </sheetData>
  <mergeCells count="1">
    <mergeCell ref="A1:E1"/>
  </mergeCells>
  <phoneticPr fontId="11" type="noConversion"/>
  <pageMargins left="0.7" right="0.7" top="0.75" bottom="0.75" header="0.3" footer="0.3"/>
  <pageSetup paperSize="9" orientation="portrait" r:id="rId1"/>
  <legacyDrawing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1E4B3-4759-4839-9478-22A1F9A29933}">
  <sheetPr>
    <tabColor rgb="FF00B0F0"/>
  </sheetPr>
  <dimension ref="A1:AG56"/>
  <sheetViews>
    <sheetView zoomScaleNormal="100" workbookViewId="0">
      <selection sqref="A1:E1"/>
    </sheetView>
  </sheetViews>
  <sheetFormatPr defaultColWidth="8.86328125" defaultRowHeight="10.5" x14ac:dyDescent="0.5"/>
  <cols>
    <col min="1" max="1" width="5.86328125" style="24" customWidth="1"/>
    <col min="2" max="2" width="29.40625" style="24" customWidth="1"/>
    <col min="3" max="3" width="22.54296875" style="140" customWidth="1"/>
    <col min="4" max="4" width="36.7265625" style="24" bestFit="1" customWidth="1"/>
    <col min="5" max="5" width="30" style="24" customWidth="1"/>
    <col min="6" max="6" width="35.86328125" style="24" customWidth="1"/>
    <col min="7" max="7" width="25.26953125" style="24" bestFit="1" customWidth="1"/>
    <col min="8" max="8" width="35" style="24" customWidth="1"/>
    <col min="9" max="9" width="28.26953125" style="24" bestFit="1" customWidth="1"/>
    <col min="10" max="10" width="27.7265625" style="24" bestFit="1" customWidth="1"/>
    <col min="11" max="11" width="32.26953125" style="24" bestFit="1" customWidth="1"/>
    <col min="12" max="12" width="39.40625" style="24" bestFit="1" customWidth="1"/>
    <col min="13" max="13" width="32.40625" style="24" bestFit="1" customWidth="1"/>
    <col min="14" max="14" width="30.7265625" style="24" bestFit="1" customWidth="1"/>
    <col min="15" max="15" width="37" style="24" bestFit="1" customWidth="1"/>
    <col min="16" max="16" width="31.26953125" style="24" bestFit="1" customWidth="1"/>
    <col min="17" max="17" width="23.26953125" style="24" bestFit="1" customWidth="1"/>
    <col min="18" max="18" width="34.54296875" style="24" bestFit="1" customWidth="1"/>
    <col min="19" max="19" width="26.1328125" style="24" bestFit="1" customWidth="1"/>
    <col min="20" max="20" width="31.86328125" style="24" bestFit="1" customWidth="1"/>
    <col min="21" max="21" width="27.1328125" style="24" bestFit="1" customWidth="1"/>
    <col min="22" max="22" width="23.86328125" style="24" bestFit="1" customWidth="1"/>
    <col min="23" max="23" width="18.54296875" style="24" customWidth="1"/>
    <col min="24" max="24" width="51.40625" style="24" bestFit="1" customWidth="1"/>
    <col min="25" max="25" width="14.7265625" style="24" bestFit="1" customWidth="1"/>
    <col min="26" max="26" width="13.54296875" style="24" bestFit="1" customWidth="1"/>
    <col min="27" max="27" width="18.86328125" style="24" bestFit="1" customWidth="1"/>
    <col min="28" max="28" width="15.7265625" style="24" bestFit="1" customWidth="1"/>
    <col min="29" max="29" width="15.54296875" style="24" customWidth="1"/>
    <col min="30" max="30" width="8.86328125" style="24"/>
    <col min="31" max="31" width="12" style="24" customWidth="1"/>
    <col min="32" max="16384" width="8.86328125" style="24"/>
  </cols>
  <sheetData>
    <row r="1" spans="1:33" ht="156" customHeight="1" x14ac:dyDescent="0.5">
      <c r="A1" s="244" t="s">
        <v>793</v>
      </c>
      <c r="B1" s="243"/>
      <c r="C1" s="243"/>
      <c r="D1" s="243"/>
      <c r="E1" s="243"/>
    </row>
    <row r="2" spans="1:33" x14ac:dyDescent="0.5">
      <c r="O2" s="138"/>
      <c r="P2" s="138"/>
      <c r="Q2" s="138"/>
      <c r="R2" s="138"/>
    </row>
    <row r="4" spans="1:33" s="144" customFormat="1" ht="10.75" x14ac:dyDescent="0.55000000000000004">
      <c r="A4" s="141" t="s">
        <v>164</v>
      </c>
      <c r="B4" s="141" t="s">
        <v>165</v>
      </c>
      <c r="C4" s="142" t="s">
        <v>166</v>
      </c>
      <c r="D4" s="143" t="s">
        <v>167</v>
      </c>
    </row>
    <row r="5" spans="1:33" x14ac:dyDescent="0.5">
      <c r="C5" s="145"/>
      <c r="D5" s="22" t="s">
        <v>168</v>
      </c>
      <c r="E5" s="22" t="s">
        <v>169</v>
      </c>
      <c r="F5" s="22" t="s">
        <v>170</v>
      </c>
      <c r="G5" s="22" t="s">
        <v>171</v>
      </c>
      <c r="H5" s="22" t="s">
        <v>172</v>
      </c>
      <c r="I5" s="22" t="s">
        <v>173</v>
      </c>
      <c r="J5" s="22" t="s">
        <v>174</v>
      </c>
      <c r="K5" s="22" t="s">
        <v>175</v>
      </c>
      <c r="L5" s="22" t="s">
        <v>176</v>
      </c>
      <c r="M5" s="22" t="s">
        <v>177</v>
      </c>
      <c r="N5" s="22" t="s">
        <v>178</v>
      </c>
      <c r="O5" s="22" t="s">
        <v>179</v>
      </c>
      <c r="P5" s="22" t="s">
        <v>180</v>
      </c>
      <c r="Q5" s="22" t="s">
        <v>181</v>
      </c>
      <c r="R5" s="22" t="s">
        <v>182</v>
      </c>
      <c r="S5" s="22" t="s">
        <v>183</v>
      </c>
      <c r="T5" s="127" t="s">
        <v>184</v>
      </c>
      <c r="U5" s="127" t="s">
        <v>185</v>
      </c>
      <c r="V5" s="127" t="s">
        <v>186</v>
      </c>
      <c r="W5" s="127" t="s">
        <v>187</v>
      </c>
      <c r="X5" s="127" t="s">
        <v>188</v>
      </c>
      <c r="Y5" s="127" t="s">
        <v>189</v>
      </c>
      <c r="Z5" s="127" t="s">
        <v>190</v>
      </c>
      <c r="AA5" s="127" t="s">
        <v>191</v>
      </c>
      <c r="AB5" s="127" t="s">
        <v>192</v>
      </c>
      <c r="AC5" s="127" t="s">
        <v>193</v>
      </c>
    </row>
    <row r="6" spans="1:33" x14ac:dyDescent="0.5">
      <c r="A6" s="24">
        <v>1</v>
      </c>
      <c r="B6" s="24" t="s">
        <v>194</v>
      </c>
      <c r="C6" s="145" t="s">
        <v>195</v>
      </c>
      <c r="D6" s="15" t="s">
        <v>352</v>
      </c>
      <c r="E6" s="15" t="s">
        <v>197</v>
      </c>
      <c r="F6" s="15" t="s">
        <v>198</v>
      </c>
      <c r="G6" s="15" t="s">
        <v>199</v>
      </c>
      <c r="H6" s="15" t="s">
        <v>200</v>
      </c>
      <c r="I6" s="15" t="s">
        <v>201</v>
      </c>
      <c r="J6" s="15" t="s">
        <v>202</v>
      </c>
      <c r="K6" s="15" t="s">
        <v>203</v>
      </c>
      <c r="L6" s="15" t="s">
        <v>204</v>
      </c>
      <c r="M6" s="15" t="s">
        <v>205</v>
      </c>
      <c r="N6" s="15" t="s">
        <v>206</v>
      </c>
      <c r="O6" s="15" t="s">
        <v>207</v>
      </c>
      <c r="P6" s="15" t="s">
        <v>208</v>
      </c>
      <c r="Q6" s="15" t="s">
        <v>209</v>
      </c>
      <c r="R6" s="15" t="s">
        <v>210</v>
      </c>
      <c r="S6" s="15" t="s">
        <v>211</v>
      </c>
      <c r="T6" s="125" t="s">
        <v>212</v>
      </c>
      <c r="U6" s="125" t="s">
        <v>213</v>
      </c>
      <c r="V6" s="125" t="s">
        <v>214</v>
      </c>
      <c r="W6" s="125" t="s">
        <v>215</v>
      </c>
      <c r="X6" s="125" t="s">
        <v>216</v>
      </c>
      <c r="Y6" s="125" t="s">
        <v>217</v>
      </c>
      <c r="Z6" s="125" t="s">
        <v>218</v>
      </c>
      <c r="AA6" s="125" t="s">
        <v>219</v>
      </c>
      <c r="AB6" s="125" t="s">
        <v>220</v>
      </c>
      <c r="AC6" s="125" t="s">
        <v>221</v>
      </c>
    </row>
    <row r="7" spans="1:33" x14ac:dyDescent="0.5">
      <c r="C7" s="149">
        <v>46843</v>
      </c>
      <c r="D7" s="26" t="s">
        <v>500</v>
      </c>
      <c r="F7" s="26">
        <v>23456789</v>
      </c>
      <c r="G7" s="30" t="s">
        <v>224</v>
      </c>
      <c r="H7" s="17"/>
      <c r="I7" s="17" t="s">
        <v>758</v>
      </c>
      <c r="J7" s="17" t="s">
        <v>226</v>
      </c>
      <c r="K7" s="17" t="s">
        <v>502</v>
      </c>
      <c r="L7" s="17" t="s">
        <v>759</v>
      </c>
      <c r="M7" s="17" t="s">
        <v>760</v>
      </c>
      <c r="N7" s="17"/>
      <c r="T7" s="18" t="s">
        <v>235</v>
      </c>
    </row>
    <row r="8" spans="1:33" x14ac:dyDescent="0.5">
      <c r="C8" s="149">
        <v>46843</v>
      </c>
      <c r="D8" s="17" t="s">
        <v>222</v>
      </c>
      <c r="F8" s="17">
        <v>12345678</v>
      </c>
      <c r="G8" s="24" t="s">
        <v>224</v>
      </c>
      <c r="I8" s="17" t="s">
        <v>225</v>
      </c>
      <c r="J8" s="17" t="s">
        <v>226</v>
      </c>
      <c r="K8" s="17" t="s">
        <v>227</v>
      </c>
      <c r="L8" s="17" t="s">
        <v>228</v>
      </c>
      <c r="M8" s="17" t="s">
        <v>229</v>
      </c>
      <c r="S8" s="24" t="s">
        <v>230</v>
      </c>
      <c r="T8" s="17"/>
    </row>
    <row r="9" spans="1:33" ht="10.75" x14ac:dyDescent="0.55000000000000004">
      <c r="A9" s="147"/>
      <c r="B9" s="147"/>
      <c r="C9" s="148"/>
      <c r="D9" s="147"/>
    </row>
    <row r="10" spans="1:33" x14ac:dyDescent="0.5">
      <c r="C10" s="145"/>
      <c r="D10" s="22" t="s">
        <v>236</v>
      </c>
      <c r="E10" s="22" t="s">
        <v>237</v>
      </c>
      <c r="F10" s="22" t="s">
        <v>238</v>
      </c>
      <c r="G10" s="22" t="s">
        <v>239</v>
      </c>
      <c r="H10" s="22" t="s">
        <v>240</v>
      </c>
      <c r="I10" s="22" t="s">
        <v>241</v>
      </c>
      <c r="J10" s="22" t="s">
        <v>242</v>
      </c>
      <c r="K10" s="22" t="s">
        <v>243</v>
      </c>
      <c r="L10" s="22" t="s">
        <v>244</v>
      </c>
      <c r="M10" s="22" t="s">
        <v>245</v>
      </c>
      <c r="N10" s="22" t="s">
        <v>246</v>
      </c>
      <c r="O10" s="22" t="s">
        <v>247</v>
      </c>
      <c r="P10" s="22" t="s">
        <v>248</v>
      </c>
      <c r="Q10" s="22" t="s">
        <v>249</v>
      </c>
      <c r="R10" s="22" t="s">
        <v>250</v>
      </c>
      <c r="S10" s="22" t="s">
        <v>251</v>
      </c>
      <c r="T10" s="22" t="s">
        <v>485</v>
      </c>
      <c r="U10" s="22" t="s">
        <v>253</v>
      </c>
      <c r="V10" s="22" t="s">
        <v>254</v>
      </c>
      <c r="W10" s="22" t="s">
        <v>255</v>
      </c>
      <c r="X10" s="22" t="s">
        <v>256</v>
      </c>
      <c r="Y10" s="22" t="s">
        <v>257</v>
      </c>
      <c r="Z10" s="22" t="s">
        <v>258</v>
      </c>
      <c r="AA10" s="22" t="s">
        <v>259</v>
      </c>
      <c r="AB10" s="22" t="s">
        <v>260</v>
      </c>
      <c r="AC10" s="22" t="s">
        <v>261</v>
      </c>
      <c r="AD10" s="127" t="s">
        <v>262</v>
      </c>
      <c r="AE10" s="127" t="s">
        <v>263</v>
      </c>
      <c r="AF10" s="127" t="s">
        <v>264</v>
      </c>
      <c r="AG10" s="127" t="s">
        <v>265</v>
      </c>
    </row>
    <row r="11" spans="1:33" x14ac:dyDescent="0.5">
      <c r="A11" s="24">
        <v>2</v>
      </c>
      <c r="B11" s="24" t="s">
        <v>144</v>
      </c>
      <c r="C11" s="145" t="s">
        <v>195</v>
      </c>
      <c r="D11" s="15" t="s">
        <v>266</v>
      </c>
      <c r="E11" s="15" t="s">
        <v>267</v>
      </c>
      <c r="F11" s="15" t="s">
        <v>6</v>
      </c>
      <c r="G11" s="15" t="s">
        <v>268</v>
      </c>
      <c r="H11" s="15" t="s">
        <v>269</v>
      </c>
      <c r="I11" s="15" t="s">
        <v>270</v>
      </c>
      <c r="J11" s="15" t="s">
        <v>271</v>
      </c>
      <c r="K11" s="15" t="s">
        <v>272</v>
      </c>
      <c r="L11" s="15" t="s">
        <v>273</v>
      </c>
      <c r="M11" s="15" t="s">
        <v>274</v>
      </c>
      <c r="N11" s="15" t="s">
        <v>275</v>
      </c>
      <c r="O11" s="15" t="s">
        <v>276</v>
      </c>
      <c r="P11" s="15" t="s">
        <v>277</v>
      </c>
      <c r="Q11" s="15" t="s">
        <v>278</v>
      </c>
      <c r="R11" s="15" t="s">
        <v>279</v>
      </c>
      <c r="S11" s="15" t="s">
        <v>280</v>
      </c>
      <c r="T11" s="15" t="s">
        <v>281</v>
      </c>
      <c r="U11" s="15" t="s">
        <v>282</v>
      </c>
      <c r="V11" s="15" t="s">
        <v>283</v>
      </c>
      <c r="W11" s="15" t="s">
        <v>284</v>
      </c>
      <c r="X11" s="15" t="s">
        <v>285</v>
      </c>
      <c r="Y11" s="15" t="s">
        <v>286</v>
      </c>
      <c r="Z11" s="15" t="s">
        <v>287</v>
      </c>
      <c r="AA11" s="15" t="s">
        <v>288</v>
      </c>
      <c r="AB11" s="15" t="s">
        <v>289</v>
      </c>
      <c r="AC11" s="15" t="s">
        <v>290</v>
      </c>
      <c r="AD11" s="125" t="s">
        <v>291</v>
      </c>
      <c r="AE11" s="125" t="s">
        <v>292</v>
      </c>
      <c r="AF11" s="125" t="s">
        <v>293</v>
      </c>
      <c r="AG11" s="125" t="s">
        <v>294</v>
      </c>
    </row>
    <row r="12" spans="1:33" x14ac:dyDescent="0.5">
      <c r="C12" s="149">
        <v>46843</v>
      </c>
      <c r="D12" s="17" t="s">
        <v>295</v>
      </c>
      <c r="E12" s="24" t="s">
        <v>296</v>
      </c>
      <c r="F12" s="157" t="s">
        <v>782</v>
      </c>
      <c r="H12" s="24" t="s">
        <v>299</v>
      </c>
      <c r="J12" s="158" t="s">
        <v>775</v>
      </c>
      <c r="S12" s="24">
        <v>4</v>
      </c>
      <c r="V12" s="24">
        <v>999</v>
      </c>
      <c r="W12" s="158" t="s">
        <v>779</v>
      </c>
    </row>
    <row r="13" spans="1:33" x14ac:dyDescent="0.5">
      <c r="C13" s="149">
        <v>46843</v>
      </c>
      <c r="D13" s="17" t="s">
        <v>295</v>
      </c>
      <c r="E13" s="24" t="s">
        <v>661</v>
      </c>
      <c r="F13" s="157" t="s">
        <v>783</v>
      </c>
      <c r="H13" s="24" t="s">
        <v>780</v>
      </c>
      <c r="J13" s="158" t="s">
        <v>775</v>
      </c>
      <c r="S13" s="24">
        <v>4</v>
      </c>
      <c r="V13" s="24">
        <v>999</v>
      </c>
      <c r="W13" s="158" t="s">
        <v>781</v>
      </c>
    </row>
    <row r="14" spans="1:33" x14ac:dyDescent="0.5">
      <c r="D14" s="17"/>
      <c r="E14" s="17"/>
      <c r="F14" s="17"/>
      <c r="G14" s="17"/>
      <c r="H14" s="17"/>
      <c r="I14" s="17"/>
      <c r="J14" s="17"/>
      <c r="K14" s="17"/>
      <c r="L14" s="17"/>
      <c r="N14" s="17"/>
      <c r="O14" s="17"/>
      <c r="P14" s="17"/>
      <c r="Q14" s="18"/>
      <c r="R14" s="17"/>
      <c r="S14" s="17"/>
      <c r="T14" s="17"/>
      <c r="U14" s="17"/>
      <c r="V14" s="17"/>
      <c r="W14" s="17"/>
      <c r="X14" s="17"/>
      <c r="Y14" s="17"/>
      <c r="Z14" s="17"/>
      <c r="AA14" s="17"/>
      <c r="AB14" s="17"/>
      <c r="AC14" s="17"/>
    </row>
    <row r="15" spans="1:33" x14ac:dyDescent="0.5">
      <c r="C15" s="145"/>
      <c r="D15" s="20" t="s">
        <v>236</v>
      </c>
      <c r="E15" s="20" t="s">
        <v>305</v>
      </c>
      <c r="F15" s="20" t="s">
        <v>306</v>
      </c>
      <c r="G15" s="20" t="s">
        <v>307</v>
      </c>
      <c r="H15" s="20" t="s">
        <v>308</v>
      </c>
      <c r="I15" s="20" t="s">
        <v>309</v>
      </c>
      <c r="J15" s="20" t="s">
        <v>310</v>
      </c>
      <c r="K15" s="20" t="s">
        <v>311</v>
      </c>
      <c r="L15" s="20" t="s">
        <v>312</v>
      </c>
      <c r="M15" s="20" t="s">
        <v>313</v>
      </c>
      <c r="N15" s="20" t="s">
        <v>314</v>
      </c>
      <c r="O15" s="20" t="s">
        <v>315</v>
      </c>
      <c r="P15" s="20" t="s">
        <v>316</v>
      </c>
      <c r="Q15" s="21" t="s">
        <v>317</v>
      </c>
      <c r="R15" s="20" t="s">
        <v>318</v>
      </c>
      <c r="S15" s="20" t="s">
        <v>319</v>
      </c>
      <c r="T15" s="20" t="s">
        <v>320</v>
      </c>
      <c r="U15" s="127" t="s">
        <v>321</v>
      </c>
      <c r="V15" s="127" t="s">
        <v>322</v>
      </c>
      <c r="W15" s="127" t="s">
        <v>323</v>
      </c>
      <c r="X15" s="17"/>
      <c r="Y15" s="17"/>
      <c r="Z15" s="17"/>
      <c r="AA15" s="17"/>
      <c r="AB15" s="17"/>
      <c r="AC15" s="17"/>
    </row>
    <row r="16" spans="1:33" x14ac:dyDescent="0.5">
      <c r="A16" s="24">
        <v>3</v>
      </c>
      <c r="B16" s="24" t="s">
        <v>146</v>
      </c>
      <c r="C16" s="145" t="s">
        <v>195</v>
      </c>
      <c r="D16" s="15" t="s">
        <v>266</v>
      </c>
      <c r="E16" s="15" t="s">
        <v>267</v>
      </c>
      <c r="F16" s="22" t="s">
        <v>324</v>
      </c>
      <c r="G16" s="22" t="s">
        <v>325</v>
      </c>
      <c r="H16" s="22" t="s">
        <v>326</v>
      </c>
      <c r="I16" s="22" t="s">
        <v>327</v>
      </c>
      <c r="J16" s="22" t="s">
        <v>328</v>
      </c>
      <c r="K16" s="22" t="s">
        <v>329</v>
      </c>
      <c r="L16" s="22" t="s">
        <v>330</v>
      </c>
      <c r="M16" s="22" t="s">
        <v>331</v>
      </c>
      <c r="N16" s="22" t="s">
        <v>332</v>
      </c>
      <c r="O16" s="22" t="s">
        <v>333</v>
      </c>
      <c r="P16" s="22" t="s">
        <v>334</v>
      </c>
      <c r="Q16" s="22" t="s">
        <v>335</v>
      </c>
      <c r="R16" s="22" t="s">
        <v>336</v>
      </c>
      <c r="S16" s="22" t="s">
        <v>337</v>
      </c>
      <c r="T16" s="22" t="s">
        <v>338</v>
      </c>
      <c r="U16" s="125" t="s">
        <v>339</v>
      </c>
      <c r="V16" s="125" t="s">
        <v>340</v>
      </c>
      <c r="W16" s="125" t="s">
        <v>341</v>
      </c>
    </row>
    <row r="17" spans="1:23" x14ac:dyDescent="0.5">
      <c r="C17" s="149">
        <v>46843</v>
      </c>
      <c r="D17" s="17" t="s">
        <v>295</v>
      </c>
      <c r="E17" s="24" t="s">
        <v>296</v>
      </c>
      <c r="F17" s="23">
        <v>5.25</v>
      </c>
      <c r="G17" s="26" t="s">
        <v>492</v>
      </c>
      <c r="H17" s="24">
        <v>0</v>
      </c>
      <c r="I17" s="17">
        <v>0</v>
      </c>
      <c r="L17" s="18">
        <v>3600000</v>
      </c>
      <c r="M17" s="18">
        <v>20000</v>
      </c>
      <c r="U17" s="128"/>
      <c r="V17" s="128"/>
      <c r="W17" s="17"/>
    </row>
    <row r="18" spans="1:23" x14ac:dyDescent="0.5">
      <c r="C18" s="149">
        <v>46843</v>
      </c>
      <c r="D18" s="17" t="s">
        <v>295</v>
      </c>
      <c r="E18" s="24" t="s">
        <v>661</v>
      </c>
      <c r="F18" s="23">
        <v>6.5</v>
      </c>
      <c r="G18" s="26" t="s">
        <v>492</v>
      </c>
      <c r="H18" s="24">
        <v>0</v>
      </c>
      <c r="I18" s="17">
        <v>0</v>
      </c>
      <c r="L18" s="18">
        <v>4700000</v>
      </c>
      <c r="M18" s="18">
        <v>30000</v>
      </c>
      <c r="N18" s="18">
        <v>1300000</v>
      </c>
      <c r="U18" s="128"/>
      <c r="V18" s="128"/>
      <c r="W18" s="17"/>
    </row>
    <row r="19" spans="1:23" x14ac:dyDescent="0.5">
      <c r="C19" s="149"/>
      <c r="D19" s="17"/>
      <c r="E19" s="17"/>
      <c r="F19" s="23"/>
      <c r="G19" s="17"/>
      <c r="H19" s="17"/>
      <c r="I19" s="17"/>
      <c r="J19" s="17"/>
      <c r="K19" s="17"/>
      <c r="L19" s="18"/>
      <c r="M19" s="18"/>
      <c r="N19" s="18"/>
      <c r="O19" s="17"/>
      <c r="P19" s="17"/>
      <c r="Q19" s="17"/>
      <c r="R19" s="18"/>
      <c r="S19" s="17"/>
      <c r="T19" s="17"/>
    </row>
    <row r="20" spans="1:23" x14ac:dyDescent="0.5">
      <c r="C20" s="145"/>
      <c r="D20" s="22" t="s">
        <v>168</v>
      </c>
      <c r="E20" s="22" t="s">
        <v>343</v>
      </c>
      <c r="F20" s="22" t="s">
        <v>237</v>
      </c>
      <c r="G20" s="22" t="s">
        <v>344</v>
      </c>
      <c r="H20" s="17"/>
      <c r="I20" s="17"/>
      <c r="J20" s="17"/>
      <c r="K20" s="17"/>
      <c r="L20" s="18"/>
      <c r="M20" s="74"/>
      <c r="N20" s="18"/>
      <c r="O20" s="17"/>
      <c r="P20" s="17"/>
      <c r="Q20" s="17"/>
      <c r="R20" s="18"/>
      <c r="S20" s="17"/>
      <c r="T20" s="17"/>
    </row>
    <row r="21" spans="1:23" x14ac:dyDescent="0.5">
      <c r="A21" s="24">
        <v>4</v>
      </c>
      <c r="B21" s="24" t="s">
        <v>701</v>
      </c>
      <c r="C21" s="145" t="s">
        <v>195</v>
      </c>
      <c r="D21" s="22" t="s">
        <v>196</v>
      </c>
      <c r="E21" s="15" t="s">
        <v>346</v>
      </c>
      <c r="F21" s="15" t="s">
        <v>267</v>
      </c>
      <c r="G21" s="22" t="s">
        <v>347</v>
      </c>
      <c r="H21" s="17"/>
      <c r="I21" s="17"/>
      <c r="J21" s="17"/>
      <c r="K21" s="17"/>
      <c r="L21" s="18"/>
      <c r="M21" s="18"/>
      <c r="N21" s="18"/>
      <c r="O21" s="17"/>
      <c r="P21" s="17"/>
      <c r="Q21" s="17"/>
      <c r="R21" s="18"/>
      <c r="S21" s="17"/>
      <c r="T21" s="17"/>
    </row>
    <row r="22" spans="1:23" x14ac:dyDescent="0.5">
      <c r="C22" s="149">
        <v>46843</v>
      </c>
      <c r="D22" s="26" t="s">
        <v>500</v>
      </c>
      <c r="E22" s="17" t="s">
        <v>295</v>
      </c>
      <c r="G22" s="30" t="s">
        <v>349</v>
      </c>
      <c r="H22" s="17"/>
      <c r="I22" s="17"/>
      <c r="J22" s="17"/>
      <c r="K22" s="17"/>
      <c r="L22" s="18"/>
      <c r="M22" s="18"/>
      <c r="N22" s="18"/>
      <c r="O22" s="17"/>
      <c r="P22" s="17"/>
      <c r="Q22" s="17"/>
      <c r="R22" s="18"/>
      <c r="S22" s="17"/>
      <c r="T22" s="17"/>
    </row>
    <row r="23" spans="1:23" x14ac:dyDescent="0.5">
      <c r="C23" s="149">
        <v>46843</v>
      </c>
      <c r="D23" s="17" t="s">
        <v>222</v>
      </c>
      <c r="E23" s="17" t="s">
        <v>295</v>
      </c>
      <c r="G23" s="30" t="s">
        <v>348</v>
      </c>
      <c r="H23" s="17"/>
      <c r="I23" s="17"/>
      <c r="J23" s="17"/>
      <c r="K23" s="17"/>
      <c r="L23" s="18"/>
      <c r="M23" s="18"/>
      <c r="N23" s="18"/>
      <c r="O23" s="17"/>
      <c r="P23" s="17"/>
      <c r="Q23" s="17"/>
      <c r="R23" s="18"/>
      <c r="S23" s="17"/>
      <c r="T23" s="17"/>
    </row>
    <row r="24" spans="1:23" x14ac:dyDescent="0.5">
      <c r="C24" s="149">
        <v>46843</v>
      </c>
      <c r="D24" s="26" t="s">
        <v>500</v>
      </c>
      <c r="E24" s="17" t="s">
        <v>295</v>
      </c>
      <c r="F24" s="24" t="s">
        <v>296</v>
      </c>
      <c r="G24" s="30" t="s">
        <v>349</v>
      </c>
      <c r="H24" s="17"/>
      <c r="I24" s="17"/>
      <c r="J24" s="17"/>
      <c r="K24" s="17"/>
      <c r="L24" s="18"/>
      <c r="M24" s="18"/>
      <c r="N24" s="18"/>
      <c r="O24" s="17"/>
      <c r="P24" s="17"/>
      <c r="Q24" s="17"/>
      <c r="R24" s="18"/>
      <c r="S24" s="17"/>
      <c r="T24" s="17"/>
    </row>
    <row r="25" spans="1:23" x14ac:dyDescent="0.5">
      <c r="C25" s="149">
        <v>46843</v>
      </c>
      <c r="D25" s="17" t="s">
        <v>222</v>
      </c>
      <c r="E25" s="17" t="s">
        <v>295</v>
      </c>
      <c r="F25" s="24" t="s">
        <v>296</v>
      </c>
      <c r="G25" s="30" t="s">
        <v>348</v>
      </c>
      <c r="H25" s="17"/>
      <c r="I25" s="17"/>
      <c r="J25" s="17"/>
      <c r="K25" s="17"/>
      <c r="L25" s="18"/>
      <c r="M25" s="18"/>
      <c r="N25" s="18"/>
      <c r="O25" s="17"/>
      <c r="P25" s="17"/>
      <c r="Q25" s="17"/>
      <c r="R25" s="18"/>
      <c r="S25" s="17"/>
      <c r="T25" s="17"/>
    </row>
    <row r="26" spans="1:23" x14ac:dyDescent="0.5">
      <c r="C26" s="149">
        <v>46843</v>
      </c>
      <c r="D26" s="26" t="s">
        <v>500</v>
      </c>
      <c r="E26" s="17" t="s">
        <v>295</v>
      </c>
      <c r="F26" s="24" t="s">
        <v>661</v>
      </c>
      <c r="G26" s="30" t="s">
        <v>349</v>
      </c>
      <c r="H26" s="17"/>
      <c r="I26" s="17"/>
      <c r="J26" s="17"/>
      <c r="K26" s="17"/>
      <c r="L26" s="18"/>
      <c r="M26" s="18"/>
      <c r="N26" s="18"/>
      <c r="O26" s="17"/>
      <c r="P26" s="17"/>
      <c r="Q26" s="17"/>
      <c r="R26" s="18"/>
      <c r="S26" s="17"/>
      <c r="T26" s="17"/>
    </row>
    <row r="27" spans="1:23" x14ac:dyDescent="0.5">
      <c r="C27" s="149">
        <v>46843</v>
      </c>
      <c r="D27" s="17" t="s">
        <v>222</v>
      </c>
      <c r="E27" s="17" t="s">
        <v>295</v>
      </c>
      <c r="F27" s="24" t="s">
        <v>661</v>
      </c>
      <c r="G27" s="30" t="s">
        <v>348</v>
      </c>
      <c r="H27" s="17"/>
      <c r="I27" s="17"/>
      <c r="J27" s="17"/>
      <c r="K27" s="17"/>
      <c r="L27" s="18"/>
      <c r="M27" s="18"/>
      <c r="N27" s="18"/>
      <c r="O27" s="17"/>
      <c r="P27" s="17"/>
      <c r="Q27" s="17"/>
      <c r="R27" s="18"/>
      <c r="S27" s="17"/>
      <c r="T27" s="17"/>
    </row>
    <row r="28" spans="1:23" x14ac:dyDescent="0.5">
      <c r="C28" s="149"/>
      <c r="D28" s="17"/>
      <c r="E28" s="17"/>
      <c r="F28" s="23"/>
      <c r="G28" s="17"/>
      <c r="H28" s="17"/>
      <c r="I28" s="17"/>
      <c r="J28" s="17"/>
      <c r="K28" s="17"/>
      <c r="L28" s="18"/>
      <c r="M28" s="18"/>
      <c r="N28" s="18"/>
      <c r="O28" s="17"/>
      <c r="P28" s="17"/>
      <c r="Q28" s="17"/>
      <c r="R28" s="18"/>
      <c r="S28" s="17"/>
      <c r="T28" s="17"/>
    </row>
    <row r="29" spans="1:23" x14ac:dyDescent="0.5">
      <c r="C29" s="145"/>
      <c r="D29" s="22" t="s">
        <v>350</v>
      </c>
      <c r="E29" s="22" t="s">
        <v>236</v>
      </c>
      <c r="F29" s="22" t="s">
        <v>305</v>
      </c>
      <c r="G29" s="22" t="s">
        <v>351</v>
      </c>
      <c r="H29" s="17"/>
      <c r="I29" s="17"/>
      <c r="J29" s="17"/>
      <c r="K29" s="17"/>
      <c r="L29" s="18"/>
      <c r="M29" s="18"/>
      <c r="N29" s="18"/>
      <c r="O29" s="17"/>
      <c r="P29" s="17"/>
      <c r="Q29" s="17"/>
      <c r="R29" s="18"/>
      <c r="S29" s="17"/>
      <c r="T29" s="17"/>
    </row>
    <row r="30" spans="1:23" x14ac:dyDescent="0.5">
      <c r="A30" s="24">
        <v>5</v>
      </c>
      <c r="B30" s="24" t="s">
        <v>155</v>
      </c>
      <c r="C30" s="145" t="s">
        <v>195</v>
      </c>
      <c r="D30" s="22" t="s">
        <v>352</v>
      </c>
      <c r="E30" s="15" t="s">
        <v>266</v>
      </c>
      <c r="F30" s="15" t="s">
        <v>353</v>
      </c>
      <c r="G30" s="127" t="s">
        <v>354</v>
      </c>
      <c r="H30" s="17"/>
      <c r="I30" s="17"/>
      <c r="J30" s="17"/>
      <c r="K30" s="17"/>
      <c r="L30" s="18"/>
      <c r="M30" s="18"/>
      <c r="N30" s="18"/>
      <c r="O30" s="17"/>
      <c r="P30" s="17"/>
      <c r="Q30" s="17"/>
      <c r="R30" s="18"/>
      <c r="S30" s="17"/>
      <c r="T30" s="17"/>
    </row>
    <row r="31" spans="1:23" x14ac:dyDescent="0.5">
      <c r="D31" s="17"/>
      <c r="E31" s="17"/>
      <c r="F31" s="23"/>
      <c r="G31" s="17"/>
      <c r="H31" s="17"/>
      <c r="I31" s="17"/>
      <c r="J31" s="17"/>
      <c r="K31" s="17"/>
      <c r="L31" s="18"/>
      <c r="M31" s="18"/>
      <c r="N31" s="18"/>
      <c r="O31" s="17"/>
      <c r="P31" s="17"/>
      <c r="Q31" s="17"/>
      <c r="R31" s="18"/>
      <c r="S31" s="17"/>
      <c r="T31" s="17"/>
    </row>
    <row r="32" spans="1:23" x14ac:dyDescent="0.5">
      <c r="C32" s="145"/>
      <c r="D32" s="22" t="s">
        <v>236</v>
      </c>
      <c r="E32" s="22" t="s">
        <v>305</v>
      </c>
      <c r="F32" s="22" t="s">
        <v>355</v>
      </c>
      <c r="G32" s="22" t="s">
        <v>356</v>
      </c>
      <c r="H32" s="22" t="s">
        <v>357</v>
      </c>
      <c r="I32" s="22" t="s">
        <v>358</v>
      </c>
      <c r="J32" s="22" t="s">
        <v>359</v>
      </c>
      <c r="K32" s="22" t="s">
        <v>360</v>
      </c>
      <c r="L32" s="22" t="s">
        <v>361</v>
      </c>
      <c r="M32" s="22" t="s">
        <v>362</v>
      </c>
      <c r="N32" s="22" t="s">
        <v>363</v>
      </c>
      <c r="O32" s="22" t="s">
        <v>364</v>
      </c>
      <c r="P32" s="22" t="s">
        <v>365</v>
      </c>
      <c r="Q32" s="22" t="s">
        <v>366</v>
      </c>
      <c r="R32" s="22" t="s">
        <v>367</v>
      </c>
      <c r="S32" s="22" t="s">
        <v>368</v>
      </c>
      <c r="T32" s="127" t="s">
        <v>369</v>
      </c>
      <c r="U32" s="127" t="s">
        <v>370</v>
      </c>
      <c r="V32" s="127" t="s">
        <v>371</v>
      </c>
    </row>
    <row r="33" spans="1:22" x14ac:dyDescent="0.5">
      <c r="A33" s="24">
        <v>6</v>
      </c>
      <c r="B33" s="24" t="s">
        <v>148</v>
      </c>
      <c r="C33" s="145" t="s">
        <v>195</v>
      </c>
      <c r="D33" s="22" t="s">
        <v>266</v>
      </c>
      <c r="E33" s="22" t="s">
        <v>353</v>
      </c>
      <c r="F33" s="22" t="s">
        <v>372</v>
      </c>
      <c r="G33" s="22" t="s">
        <v>373</v>
      </c>
      <c r="H33" s="22" t="s">
        <v>374</v>
      </c>
      <c r="I33" s="22" t="s">
        <v>375</v>
      </c>
      <c r="J33" s="22" t="s">
        <v>376</v>
      </c>
      <c r="K33" s="22" t="s">
        <v>377</v>
      </c>
      <c r="L33" s="22" t="s">
        <v>378</v>
      </c>
      <c r="M33" s="22" t="s">
        <v>379</v>
      </c>
      <c r="N33" s="22" t="s">
        <v>380</v>
      </c>
      <c r="O33" s="22" t="s">
        <v>381</v>
      </c>
      <c r="P33" s="22" t="s">
        <v>382</v>
      </c>
      <c r="Q33" s="22" t="s">
        <v>383</v>
      </c>
      <c r="R33" s="22" t="s">
        <v>384</v>
      </c>
      <c r="S33" s="22" t="s">
        <v>385</v>
      </c>
      <c r="T33" s="127" t="s">
        <v>386</v>
      </c>
      <c r="U33" s="127" t="s">
        <v>387</v>
      </c>
      <c r="V33" s="127" t="s">
        <v>388</v>
      </c>
    </row>
    <row r="34" spans="1:22" x14ac:dyDescent="0.5">
      <c r="C34" s="149">
        <v>46843</v>
      </c>
      <c r="D34" s="17" t="s">
        <v>295</v>
      </c>
      <c r="E34" s="24" t="s">
        <v>296</v>
      </c>
      <c r="F34" s="30" t="s">
        <v>389</v>
      </c>
      <c r="G34" s="17" t="s">
        <v>390</v>
      </c>
      <c r="H34" s="17">
        <v>0</v>
      </c>
      <c r="I34" s="18">
        <v>55440</v>
      </c>
      <c r="J34" s="17" t="s">
        <v>391</v>
      </c>
      <c r="K34" s="17" t="s">
        <v>392</v>
      </c>
      <c r="L34" s="17" t="s">
        <v>393</v>
      </c>
      <c r="M34" s="30" t="s">
        <v>394</v>
      </c>
      <c r="N34" s="158" t="s">
        <v>775</v>
      </c>
      <c r="O34" s="30">
        <v>0</v>
      </c>
      <c r="P34" s="30" t="s">
        <v>395</v>
      </c>
      <c r="Q34" s="158" t="s">
        <v>775</v>
      </c>
      <c r="R34" s="17"/>
      <c r="S34" s="18">
        <f>L17-I34</f>
        <v>3544560</v>
      </c>
      <c r="T34" s="24">
        <v>3.7499999999999999E-2</v>
      </c>
      <c r="U34" s="24">
        <v>4</v>
      </c>
      <c r="V34" s="24">
        <v>0.7651</v>
      </c>
    </row>
    <row r="35" spans="1:22" x14ac:dyDescent="0.5">
      <c r="C35" s="149">
        <v>46843</v>
      </c>
      <c r="D35" s="17" t="s">
        <v>295</v>
      </c>
      <c r="E35" s="24" t="s">
        <v>661</v>
      </c>
      <c r="F35" s="30" t="s">
        <v>389</v>
      </c>
      <c r="G35" s="17" t="s">
        <v>390</v>
      </c>
      <c r="H35" s="17">
        <v>0</v>
      </c>
      <c r="I35" s="18">
        <v>66000</v>
      </c>
      <c r="J35" s="17" t="s">
        <v>391</v>
      </c>
      <c r="K35" s="17" t="s">
        <v>392</v>
      </c>
      <c r="L35" s="17" t="s">
        <v>393</v>
      </c>
      <c r="M35" s="30" t="s">
        <v>394</v>
      </c>
      <c r="N35" s="158" t="s">
        <v>775</v>
      </c>
      <c r="O35" s="30">
        <v>0</v>
      </c>
      <c r="P35" s="30" t="s">
        <v>395</v>
      </c>
      <c r="Q35" s="158" t="s">
        <v>775</v>
      </c>
      <c r="R35" s="17"/>
      <c r="S35" s="18">
        <f>L18-I35</f>
        <v>4634000</v>
      </c>
      <c r="T35" s="24">
        <v>3.7499999999999999E-2</v>
      </c>
      <c r="U35" s="24">
        <v>4</v>
      </c>
      <c r="V35" s="24">
        <v>0.7651</v>
      </c>
    </row>
    <row r="36" spans="1:22" x14ac:dyDescent="0.5">
      <c r="C36" s="149"/>
      <c r="D36" s="17"/>
      <c r="F36" s="30"/>
      <c r="G36" s="17"/>
      <c r="H36" s="17"/>
      <c r="I36" s="18"/>
      <c r="J36" s="17"/>
      <c r="K36" s="17"/>
      <c r="L36" s="17"/>
      <c r="M36" s="30"/>
      <c r="N36" s="158"/>
      <c r="O36" s="30"/>
      <c r="P36" s="30"/>
      <c r="Q36" s="158"/>
      <c r="R36" s="17"/>
      <c r="S36" s="18"/>
    </row>
    <row r="37" spans="1:22" x14ac:dyDescent="0.5">
      <c r="C37" s="145"/>
      <c r="D37" s="20" t="s">
        <v>396</v>
      </c>
      <c r="E37" s="20" t="s">
        <v>397</v>
      </c>
      <c r="F37" s="20" t="s">
        <v>398</v>
      </c>
      <c r="G37" s="20" t="s">
        <v>399</v>
      </c>
      <c r="H37" s="20" t="s">
        <v>400</v>
      </c>
      <c r="I37" s="20" t="s">
        <v>401</v>
      </c>
      <c r="J37" s="20" t="s">
        <v>402</v>
      </c>
      <c r="K37" s="20" t="s">
        <v>403</v>
      </c>
      <c r="L37" s="20" t="s">
        <v>404</v>
      </c>
      <c r="M37" s="20" t="s">
        <v>405</v>
      </c>
      <c r="N37" s="20" t="s">
        <v>406</v>
      </c>
      <c r="O37" s="20" t="s">
        <v>407</v>
      </c>
      <c r="P37" s="20" t="s">
        <v>408</v>
      </c>
      <c r="Q37" s="20" t="s">
        <v>409</v>
      </c>
      <c r="R37" s="20" t="s">
        <v>410</v>
      </c>
      <c r="S37" s="21" t="s">
        <v>411</v>
      </c>
      <c r="T37" s="20" t="s">
        <v>412</v>
      </c>
      <c r="U37" s="20" t="s">
        <v>413</v>
      </c>
      <c r="V37" s="15" t="s">
        <v>414</v>
      </c>
    </row>
    <row r="38" spans="1:22" x14ac:dyDescent="0.5">
      <c r="A38" s="24">
        <v>7</v>
      </c>
      <c r="B38" s="24" t="s">
        <v>415</v>
      </c>
      <c r="C38" s="145" t="s">
        <v>195</v>
      </c>
      <c r="D38" s="15" t="s">
        <v>416</v>
      </c>
      <c r="E38" s="15" t="s">
        <v>417</v>
      </c>
      <c r="F38" s="15" t="s">
        <v>418</v>
      </c>
      <c r="G38" s="15" t="s">
        <v>419</v>
      </c>
      <c r="H38" s="15" t="s">
        <v>420</v>
      </c>
      <c r="I38" s="15" t="s">
        <v>421</v>
      </c>
      <c r="J38" s="15" t="s">
        <v>422</v>
      </c>
      <c r="K38" s="15" t="s">
        <v>423</v>
      </c>
      <c r="L38" s="15" t="s">
        <v>424</v>
      </c>
      <c r="M38" s="15" t="s">
        <v>425</v>
      </c>
      <c r="N38" s="15" t="s">
        <v>426</v>
      </c>
      <c r="O38" s="15" t="s">
        <v>427</v>
      </c>
      <c r="P38" s="15" t="s">
        <v>428</v>
      </c>
      <c r="Q38" s="22" t="s">
        <v>429</v>
      </c>
      <c r="R38" s="15" t="s">
        <v>430</v>
      </c>
      <c r="S38" s="15" t="s">
        <v>431</v>
      </c>
      <c r="T38" s="15" t="s">
        <v>432</v>
      </c>
      <c r="U38" s="15" t="s">
        <v>433</v>
      </c>
      <c r="V38" s="15" t="s">
        <v>434</v>
      </c>
    </row>
    <row r="39" spans="1:22" x14ac:dyDescent="0.5">
      <c r="C39" s="149"/>
      <c r="E39" s="25"/>
      <c r="F39" s="25"/>
    </row>
    <row r="40" spans="1:22" x14ac:dyDescent="0.5">
      <c r="C40" s="145"/>
      <c r="D40" s="22" t="s">
        <v>343</v>
      </c>
      <c r="E40" s="22" t="s">
        <v>305</v>
      </c>
      <c r="F40" s="22" t="s">
        <v>435</v>
      </c>
      <c r="G40" s="22" t="s">
        <v>436</v>
      </c>
      <c r="H40" s="22" t="s">
        <v>437</v>
      </c>
      <c r="I40" s="22" t="s">
        <v>438</v>
      </c>
    </row>
    <row r="41" spans="1:22" x14ac:dyDescent="0.5">
      <c r="A41" s="24">
        <v>8</v>
      </c>
      <c r="B41" s="24" t="s">
        <v>439</v>
      </c>
      <c r="C41" s="145" t="s">
        <v>195</v>
      </c>
      <c r="D41" s="22" t="s">
        <v>440</v>
      </c>
      <c r="E41" s="22" t="s">
        <v>267</v>
      </c>
      <c r="F41" s="22" t="s">
        <v>441</v>
      </c>
      <c r="G41" s="22" t="s">
        <v>442</v>
      </c>
      <c r="H41" s="22" t="s">
        <v>443</v>
      </c>
      <c r="I41" s="22" t="s">
        <v>444</v>
      </c>
    </row>
    <row r="43" spans="1:22" x14ac:dyDescent="0.5">
      <c r="C43" s="145"/>
      <c r="D43" s="22" t="s">
        <v>168</v>
      </c>
      <c r="E43" s="22" t="s">
        <v>445</v>
      </c>
      <c r="F43" s="127" t="s">
        <v>446</v>
      </c>
    </row>
    <row r="44" spans="1:22" x14ac:dyDescent="0.5">
      <c r="A44" s="24">
        <v>9</v>
      </c>
      <c r="B44" s="24" t="s">
        <v>447</v>
      </c>
      <c r="C44" s="145" t="s">
        <v>195</v>
      </c>
      <c r="D44" s="22" t="s">
        <v>196</v>
      </c>
      <c r="E44" s="127" t="s">
        <v>448</v>
      </c>
      <c r="F44" s="127" t="s">
        <v>449</v>
      </c>
    </row>
    <row r="45" spans="1:22" x14ac:dyDescent="0.5">
      <c r="C45" s="149">
        <v>46843</v>
      </c>
      <c r="D45" s="26" t="s">
        <v>500</v>
      </c>
      <c r="E45" s="24">
        <v>2.75E-2</v>
      </c>
      <c r="F45" s="24">
        <v>2.75E-2</v>
      </c>
    </row>
    <row r="46" spans="1:22" x14ac:dyDescent="0.5">
      <c r="C46" s="149"/>
      <c r="D46" s="26"/>
    </row>
    <row r="47" spans="1:22" x14ac:dyDescent="0.5">
      <c r="C47" s="145"/>
      <c r="D47" s="22" t="s">
        <v>350</v>
      </c>
      <c r="E47" s="22" t="s">
        <v>450</v>
      </c>
      <c r="F47" s="22" t="s">
        <v>451</v>
      </c>
      <c r="G47" s="17"/>
    </row>
    <row r="48" spans="1:22" x14ac:dyDescent="0.5">
      <c r="A48" s="24">
        <v>10</v>
      </c>
      <c r="B48" s="24" t="s">
        <v>452</v>
      </c>
      <c r="C48" s="145" t="s">
        <v>195</v>
      </c>
      <c r="D48" s="22" t="s">
        <v>352</v>
      </c>
      <c r="E48" s="22" t="s">
        <v>453</v>
      </c>
      <c r="F48" s="22" t="s">
        <v>454</v>
      </c>
    </row>
    <row r="49" spans="1:20" x14ac:dyDescent="0.5">
      <c r="C49" s="149">
        <v>46843</v>
      </c>
      <c r="D49" s="26" t="s">
        <v>500</v>
      </c>
      <c r="E49" s="17" t="s">
        <v>455</v>
      </c>
      <c r="F49" s="17"/>
      <c r="G49" s="25"/>
      <c r="H49" s="25"/>
      <c r="I49" s="25"/>
      <c r="J49" s="25"/>
      <c r="K49" s="25"/>
      <c r="L49" s="25"/>
      <c r="M49" s="25"/>
      <c r="N49" s="25"/>
      <c r="O49" s="25"/>
      <c r="P49" s="25"/>
      <c r="Q49" s="25"/>
      <c r="S49" s="25"/>
      <c r="T49" s="25"/>
    </row>
    <row r="50" spans="1:20" x14ac:dyDescent="0.5">
      <c r="C50" s="149"/>
      <c r="D50" s="26"/>
      <c r="E50" s="17"/>
      <c r="F50" s="17"/>
      <c r="G50" s="25"/>
      <c r="H50" s="25"/>
      <c r="I50" s="25"/>
      <c r="J50" s="25"/>
      <c r="K50" s="25"/>
      <c r="L50" s="25"/>
      <c r="M50" s="25"/>
      <c r="N50" s="25"/>
      <c r="O50" s="25"/>
      <c r="P50" s="25"/>
      <c r="Q50" s="25"/>
      <c r="S50" s="25"/>
      <c r="T50" s="25"/>
    </row>
    <row r="51" spans="1:20" x14ac:dyDescent="0.5">
      <c r="C51" s="145"/>
      <c r="D51" s="22" t="s">
        <v>168</v>
      </c>
      <c r="E51" s="22" t="s">
        <v>396</v>
      </c>
    </row>
    <row r="52" spans="1:20" x14ac:dyDescent="0.5">
      <c r="A52" s="24">
        <v>11</v>
      </c>
      <c r="B52" s="24" t="s">
        <v>456</v>
      </c>
      <c r="C52" s="145" t="s">
        <v>195</v>
      </c>
      <c r="D52" s="15" t="s">
        <v>457</v>
      </c>
      <c r="E52" s="22" t="s">
        <v>458</v>
      </c>
    </row>
    <row r="54" spans="1:20" x14ac:dyDescent="0.5">
      <c r="C54" s="145"/>
      <c r="D54" s="127" t="s">
        <v>343</v>
      </c>
      <c r="E54" s="127" t="s">
        <v>459</v>
      </c>
      <c r="F54" s="127" t="s">
        <v>460</v>
      </c>
      <c r="G54" s="127" t="s">
        <v>461</v>
      </c>
      <c r="H54" s="127" t="s">
        <v>462</v>
      </c>
      <c r="I54" s="127" t="s">
        <v>463</v>
      </c>
      <c r="J54" s="127" t="s">
        <v>464</v>
      </c>
    </row>
    <row r="55" spans="1:20" x14ac:dyDescent="0.5">
      <c r="A55" s="151">
        <v>12</v>
      </c>
      <c r="B55" s="151" t="s">
        <v>150</v>
      </c>
      <c r="C55" s="145" t="s">
        <v>195</v>
      </c>
      <c r="D55" s="127" t="s">
        <v>440</v>
      </c>
      <c r="E55" s="125" t="s">
        <v>465</v>
      </c>
      <c r="F55" s="125" t="s">
        <v>269</v>
      </c>
      <c r="G55" s="125" t="s">
        <v>466</v>
      </c>
      <c r="H55" s="125" t="s">
        <v>467</v>
      </c>
      <c r="I55" s="125" t="s">
        <v>468</v>
      </c>
      <c r="J55" s="125" t="s">
        <v>469</v>
      </c>
    </row>
    <row r="56" spans="1:20" x14ac:dyDescent="0.5">
      <c r="C56" s="149">
        <v>46843</v>
      </c>
      <c r="D56" s="30" t="s">
        <v>295</v>
      </c>
      <c r="E56" s="17" t="s">
        <v>774</v>
      </c>
      <c r="F56" s="24" t="s">
        <v>299</v>
      </c>
      <c r="G56" s="26" t="s">
        <v>775</v>
      </c>
      <c r="H56" s="26" t="s">
        <v>776</v>
      </c>
      <c r="I56" s="159">
        <v>10000000</v>
      </c>
      <c r="J56" s="159">
        <v>400000</v>
      </c>
    </row>
  </sheetData>
  <mergeCells count="1">
    <mergeCell ref="A1:E1"/>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C5E59D083B9D4BAF675BEABD3B1A5B" ma:contentTypeVersion="4" ma:contentTypeDescription="Create a new document." ma:contentTypeScope="" ma:versionID="64a095d977af6633925f677b826ba5d5">
  <xsd:schema xmlns:xsd="http://www.w3.org/2001/XMLSchema" xmlns:xs="http://www.w3.org/2001/XMLSchema" xmlns:p="http://schemas.microsoft.com/office/2006/metadata/properties" xmlns:ns2="08a78974-4d20-4f6b-8f7a-a9a8a64ba06b" targetNamespace="http://schemas.microsoft.com/office/2006/metadata/properties" ma:root="true" ma:fieldsID="2de4dce0496f8b641276f51ee2f0c4f6" ns2:_="">
    <xsd:import namespace="08a78974-4d20-4f6b-8f7a-a9a8a64ba06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a78974-4d20-4f6b-8f7a-a9a8a64ba0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56430F-FBBC-47ED-A635-29D07D2FAB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a78974-4d20-4f6b-8f7a-a9a8a64ba0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8F3782-EEA5-4A8B-A9D3-0F6387798AB6}">
  <ds:schemaRefs>
    <ds:schemaRef ds:uri="http://purl.org/dc/dcmitype/"/>
    <ds:schemaRef ds:uri="08a78974-4d20-4f6b-8f7a-a9a8a64ba06b"/>
    <ds:schemaRef ds:uri="http://schemas.microsoft.com/office/2006/metadata/properties"/>
    <ds:schemaRef ds:uri="http://purl.org/dc/terms/"/>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7D607EC0-B856-4914-AD5B-5EDA936F6FF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42</vt:i4>
      </vt:variant>
    </vt:vector>
  </HeadingPairs>
  <TitlesOfParts>
    <vt:vector size="42" baseType="lpstr">
      <vt:lpstr>Liste eksempler</vt:lpstr>
      <vt:lpstr>1a Indskud_banker_udlån_V</vt:lpstr>
      <vt:lpstr>1b Indskud - nostro_V</vt:lpstr>
      <vt:lpstr>1c Indskud_banker_indlån_V</vt:lpstr>
      <vt:lpstr>2a Kassekredit_P</vt:lpstr>
      <vt:lpstr>2b Kassekredit_V</vt:lpstr>
      <vt:lpstr>2c Anfordringskonto_P</vt:lpstr>
      <vt:lpstr>2d Kassekredit_kredit_P</vt:lpstr>
      <vt:lpstr>2e Kassekredit_kredit_2ejere_P</vt:lpstr>
      <vt:lpstr>3a Kreditkort_P </vt:lpstr>
      <vt:lpstr>3b_Kreditkort_V</vt:lpstr>
      <vt:lpstr>4a Revol.kredit_P </vt:lpstr>
      <vt:lpstr>4b_Revol.kredit_V </vt:lpstr>
      <vt:lpstr>5a Ikke-revol.kredit_P </vt:lpstr>
      <vt:lpstr>5b_Ikke-revol.kre_V</vt:lpstr>
      <vt:lpstr>6a Repoudlån_P </vt:lpstr>
      <vt:lpstr>6b Repoudlån_V</vt:lpstr>
      <vt:lpstr>7a Handelskredit_+recourse_V</vt:lpstr>
      <vt:lpstr>7b Handelskredit_%recourse_V</vt:lpstr>
      <vt:lpstr>8a Finansiel leasing_P</vt:lpstr>
      <vt:lpstr>8b Finansiel leasing_V</vt:lpstr>
      <vt:lpstr>9a øvrige udlån_P</vt:lpstr>
      <vt:lpstr>9b øvrige udlån_V</vt:lpstr>
      <vt:lpstr>9c Øvrige udlån_Syndikeret lån</vt:lpstr>
      <vt:lpstr>10a Obliationsudlån_ nom_P_Var</vt:lpstr>
      <vt:lpstr>10b Obliationsudlån_nom_V_Fast</vt:lpstr>
      <vt:lpstr>10c Modregningsretter_P</vt:lpstr>
      <vt:lpstr>11a Ledelsesmæssige skøn_P</vt:lpstr>
      <vt:lpstr>11b Ledelsesmæssige skøn_V</vt:lpstr>
      <vt:lpstr>12a Tidsindskud_V</vt:lpstr>
      <vt:lpstr>13a Indlån med opsigelse_P</vt:lpstr>
      <vt:lpstr>14a Særlig indlån_P</vt:lpstr>
      <vt:lpstr>15a Repoindlån_V</vt:lpstr>
      <vt:lpstr>16a Finansgaranti_V</vt:lpstr>
      <vt:lpstr>17a Tinglysningsgaranti_V</vt:lpstr>
      <vt:lpstr>18a Øvrig garanti_V</vt:lpstr>
      <vt:lpstr>19a Lånetilbud RI_P</vt:lpstr>
      <vt:lpstr>19b Lånetilbud RI_V</vt:lpstr>
      <vt:lpstr>20a Afgivet lånetilbud_P</vt:lpstr>
      <vt:lpstr>21a Multikomponent-fac._V</vt:lpstr>
      <vt:lpstr>21b Multikomponent-fac._V</vt:lpstr>
      <vt:lpstr>21c Multikomponent-fac._V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Tania Al-Zagheer Sass</dc:creator>
  <cp:keywords/>
  <dc:description/>
  <cp:lastModifiedBy>Jonatan Steinvig</cp:lastModifiedBy>
  <cp:revision/>
  <dcterms:created xsi:type="dcterms:W3CDTF">2017-02-01T13:17:24Z</dcterms:created>
  <dcterms:modified xsi:type="dcterms:W3CDTF">2024-09-30T06:31:28Z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0x010100F8C5E59D083B9D4BAF675BEABD3B1A5B</vt:lpwstr>
  </property>
  <property fmtid="{D5CDD505-2E9C-101B-9397-08002B2CF9AE}" pid="3" name="{A44787D4-0540-4523-9961-78E4036D8C6D}">
    <vt:lpwstr>{75694F41-C376-411D-9590-C631A677CFD6}</vt:lpwstr>
  </property>
  <property fmtid="{D5CDD505-2E9C-101B-9397-08002B2CF9AE}" pid="4" name="_dlc_DocIdItemGuid">
    <vt:lpwstr>79cf5a16-1a41-437b-a0a9-d6560de27042</vt:lpwstr>
  </property>
  <property fmtid="{D5CDD505-2E9C-101B-9397-08002B2CF9AE}" pid="5" name="fd_journal">
    <vt:lpwstr/>
  </property>
  <property fmtid="{D5CDD505-2E9C-101B-9397-08002B2CF9AE}" pid="6" name="MSIP_Label_356d19cc-6bf7-4392-b8b9-cf142c7ecd9f_Enabled">
    <vt:lpwstr>true</vt:lpwstr>
  </property>
  <property fmtid="{D5CDD505-2E9C-101B-9397-08002B2CF9AE}" pid="7" name="MSIP_Label_356d19cc-6bf7-4392-b8b9-cf142c7ecd9f_SetDate">
    <vt:lpwstr>2024-09-20T13:16:26Z</vt:lpwstr>
  </property>
  <property fmtid="{D5CDD505-2E9C-101B-9397-08002B2CF9AE}" pid="8" name="MSIP_Label_356d19cc-6bf7-4392-b8b9-cf142c7ecd9f_Method">
    <vt:lpwstr>Privileged</vt:lpwstr>
  </property>
  <property fmtid="{D5CDD505-2E9C-101B-9397-08002B2CF9AE}" pid="9" name="MSIP_Label_356d19cc-6bf7-4392-b8b9-cf142c7ecd9f_Name">
    <vt:lpwstr>Offentlig</vt:lpwstr>
  </property>
  <property fmtid="{D5CDD505-2E9C-101B-9397-08002B2CF9AE}" pid="10" name="MSIP_Label_356d19cc-6bf7-4392-b8b9-cf142c7ecd9f_SiteId">
    <vt:lpwstr>df5e7718-2989-44ed-a2fd-5f63e2865f17</vt:lpwstr>
  </property>
  <property fmtid="{D5CDD505-2E9C-101B-9397-08002B2CF9AE}" pid="11" name="MSIP_Label_356d19cc-6bf7-4392-b8b9-cf142c7ecd9f_ActionId">
    <vt:lpwstr>abc261cc-3b37-4f28-a458-328f1e32448a</vt:lpwstr>
  </property>
  <property fmtid="{D5CDD505-2E9C-101B-9397-08002B2CF9AE}" pid="12" name="MSIP_Label_356d19cc-6bf7-4392-b8b9-cf142c7ecd9f_ContentBits">
    <vt:lpwstr>0</vt:lpwstr>
  </property>
</Properties>
</file>